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8\15-INFORMES\01-Mensual WEB\WEB\3_EJECUCIÓN MENSUAL Y ACUMULADA 2018\"/>
    </mc:Choice>
  </mc:AlternateContent>
  <bookViews>
    <workbookView xWindow="0" yWindow="0" windowWidth="20490" windowHeight="7155" tabRatio="601"/>
  </bookViews>
  <sheets>
    <sheet name="EJEC_FEB" sheetId="34" r:id="rId1"/>
    <sheet name="EJECUC" sheetId="33" state="hidden" r:id="rId2"/>
    <sheet name="EJECUCIÓN" sheetId="31" state="hidden" r:id="rId3"/>
    <sheet name="SIIF EJEC 01A11-NOV" sheetId="22" state="hidden" r:id="rId4"/>
    <sheet name="SIIF EJEC MENS NOV-16" sheetId="23" state="hidden" r:id="rId5"/>
    <sheet name="SIIF EJEC MENS NOV-16 COPY" sheetId="25" state="hidden" r:id="rId6"/>
    <sheet name="DIF -OCT" sheetId="21" state="hidden" r:id="rId7"/>
    <sheet name="RESUMEN OCT" sheetId="10" state="hidden" r:id="rId8"/>
    <sheet name="SIIF OCT" sheetId="20" state="hidden" r:id="rId9"/>
    <sheet name="Hoja3" sheetId="9" state="hidden" r:id="rId10"/>
  </sheets>
  <definedNames>
    <definedName name="_xlnm._FilterDatabase" localSheetId="1" hidden="1">EJECUC!$A$26:$BD$214</definedName>
    <definedName name="_xlnm._FilterDatabase" localSheetId="2" hidden="1">EJECUCIÓN!$B$26:$BE$26</definedName>
    <definedName name="_xlnm._FilterDatabase" localSheetId="7" hidden="1">'RESUMEN OCT'!$A$20:$DW$221</definedName>
    <definedName name="_xlnm._FilterDatabase" localSheetId="3" hidden="1">'SIIF EJEC 01A11-NOV'!$A$17:$BE$224</definedName>
    <definedName name="_xlnm.Print_Area" localSheetId="0">EJEC_FEB!$A$1:$O$207</definedName>
    <definedName name="_xlnm.Print_Area" localSheetId="7">'RESUMEN OCT'!$C$7:$CU$196</definedName>
    <definedName name="_xlnm.Print_Titles" localSheetId="0">EJEC_FEB!$9:$9</definedName>
    <definedName name="_xlnm.Print_Titles" localSheetId="7">'RESUMEN OCT'!$B:$E,'RESUMEN OCT'!$5:$20</definedName>
  </definedNames>
  <calcPr calcId="152511"/>
</workbook>
</file>

<file path=xl/calcChain.xml><?xml version="1.0" encoding="utf-8"?>
<calcChain xmlns="http://schemas.openxmlformats.org/spreadsheetml/2006/main">
  <c r="N197" i="34" l="1"/>
  <c r="M197" i="34"/>
  <c r="K197" i="34"/>
  <c r="L197" i="34" s="1"/>
  <c r="J197" i="34"/>
  <c r="I197" i="34"/>
  <c r="H197" i="34"/>
  <c r="N206" i="34"/>
  <c r="M206" i="34"/>
  <c r="N205" i="34"/>
  <c r="M205" i="34"/>
  <c r="L205" i="34"/>
  <c r="K205" i="34"/>
  <c r="J205" i="34"/>
  <c r="I205" i="34"/>
  <c r="H205" i="34"/>
  <c r="D205" i="34"/>
  <c r="C205" i="34"/>
  <c r="B205" i="34"/>
  <c r="N204" i="34"/>
  <c r="M204" i="34"/>
  <c r="K204" i="34"/>
  <c r="L204" i="34" s="1"/>
  <c r="J204" i="34"/>
  <c r="I204" i="34"/>
  <c r="H204" i="34"/>
  <c r="D204" i="34"/>
  <c r="C204" i="34"/>
  <c r="B204" i="34"/>
  <c r="N203" i="34"/>
  <c r="M203" i="34"/>
  <c r="K203" i="34"/>
  <c r="L203" i="34" s="1"/>
  <c r="J203" i="34"/>
  <c r="I203" i="34"/>
  <c r="H203" i="34"/>
  <c r="D203" i="34"/>
  <c r="C203" i="34"/>
  <c r="B203" i="34"/>
  <c r="N202" i="34"/>
  <c r="M202" i="34"/>
  <c r="K202" i="34"/>
  <c r="L202" i="34" s="1"/>
  <c r="J202" i="34"/>
  <c r="I202" i="34"/>
  <c r="H202" i="34"/>
  <c r="D202" i="34"/>
  <c r="C202" i="34"/>
  <c r="B202" i="34"/>
  <c r="N201" i="34"/>
  <c r="M201" i="34"/>
  <c r="K201" i="34"/>
  <c r="K206" i="34" s="1"/>
  <c r="L206" i="34" s="1"/>
  <c r="J201" i="34"/>
  <c r="J206" i="34" s="1"/>
  <c r="I201" i="34"/>
  <c r="I206" i="34" s="1"/>
  <c r="H201" i="34"/>
  <c r="H206" i="34" s="1"/>
  <c r="D201" i="34"/>
  <c r="C201" i="34"/>
  <c r="B201" i="34"/>
  <c r="L201" i="34" l="1"/>
  <c r="BB21" i="33" l="1"/>
  <c r="BA21" i="33"/>
  <c r="AZ21" i="33"/>
  <c r="AY21" i="33"/>
  <c r="AX21" i="33"/>
  <c r="AW21" i="33"/>
  <c r="AV21" i="33"/>
  <c r="AU21" i="33"/>
  <c r="AT21" i="33"/>
  <c r="AS21" i="33"/>
  <c r="AR21" i="33"/>
  <c r="AQ21" i="33"/>
  <c r="AP21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BB18" i="33"/>
  <c r="BA18" i="33"/>
  <c r="AZ18" i="33"/>
  <c r="AY18" i="33"/>
  <c r="AX18" i="33"/>
  <c r="AW18" i="33"/>
  <c r="AV18" i="33"/>
  <c r="AU18" i="33"/>
  <c r="AT18" i="33"/>
  <c r="AS18" i="33"/>
  <c r="AR18" i="33"/>
  <c r="AQ18" i="33"/>
  <c r="AP18" i="33"/>
  <c r="BB17" i="33"/>
  <c r="BA17" i="33"/>
  <c r="AZ17" i="33"/>
  <c r="AY17" i="33"/>
  <c r="AX17" i="33"/>
  <c r="AW17" i="33"/>
  <c r="AV17" i="33"/>
  <c r="AU17" i="33"/>
  <c r="AT17" i="33"/>
  <c r="AS17" i="33"/>
  <c r="AR17" i="33"/>
  <c r="AQ17" i="33"/>
  <c r="AP17" i="33"/>
  <c r="AV20" i="33" l="1"/>
  <c r="AV22" i="33" s="1"/>
  <c r="AP20" i="33"/>
  <c r="AP22" i="33" s="1"/>
  <c r="AR20" i="33"/>
  <c r="AR22" i="33" s="1"/>
  <c r="AW20" i="33"/>
  <c r="AW22" i="33" s="1"/>
  <c r="AW24" i="33" s="1"/>
  <c r="AU20" i="33"/>
  <c r="AU22" i="33" s="1"/>
  <c r="AU24" i="33" s="1"/>
  <c r="AX20" i="33"/>
  <c r="AX22" i="33" s="1"/>
  <c r="AX24" i="33" s="1"/>
  <c r="AZ20" i="33"/>
  <c r="AZ22" i="33" s="1"/>
  <c r="AY20" i="33"/>
  <c r="AY22" i="33" s="1"/>
  <c r="AY24" i="33" s="1"/>
  <c r="AQ20" i="33"/>
  <c r="AQ22" i="33" s="1"/>
  <c r="AQ24" i="33" s="1"/>
  <c r="AT20" i="33"/>
  <c r="AT22" i="33" s="1"/>
  <c r="AT24" i="33" s="1"/>
  <c r="BB20" i="33"/>
  <c r="BB22" i="33" s="1"/>
  <c r="BB24" i="33" s="1"/>
  <c r="AS20" i="33"/>
  <c r="AS22" i="33" s="1"/>
  <c r="BA20" i="33"/>
  <c r="BA22" i="33" s="1"/>
  <c r="BA24" i="33" s="1"/>
  <c r="AV24" i="33"/>
  <c r="AZ24" i="33"/>
  <c r="A35" i="31" l="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7" i="31"/>
  <c r="A58" i="31"/>
  <c r="A59" i="31"/>
  <c r="A60" i="31"/>
  <c r="A61" i="31"/>
  <c r="A62" i="31"/>
  <c r="A63" i="31"/>
  <c r="A64" i="31"/>
  <c r="A65" i="31"/>
  <c r="A66" i="31"/>
  <c r="A67" i="31"/>
  <c r="A68" i="31"/>
  <c r="A69" i="31"/>
  <c r="A70" i="31"/>
  <c r="A71" i="31"/>
  <c r="A72" i="31"/>
  <c r="A73" i="31"/>
  <c r="A74" i="31"/>
  <c r="A75" i="31"/>
  <c r="A76" i="31"/>
  <c r="A77" i="31"/>
  <c r="A78" i="31"/>
  <c r="A79" i="31"/>
  <c r="A80" i="31"/>
  <c r="A81" i="31"/>
  <c r="A82" i="31"/>
  <c r="A83" i="31"/>
  <c r="A84" i="31"/>
  <c r="A85" i="31"/>
  <c r="A86" i="31"/>
  <c r="A87" i="31"/>
  <c r="A88" i="31"/>
  <c r="A89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107" i="31"/>
  <c r="A108" i="31"/>
  <c r="A109" i="31"/>
  <c r="A110" i="31"/>
  <c r="A111" i="31"/>
  <c r="A112" i="31"/>
  <c r="A113" i="31"/>
  <c r="A114" i="31"/>
  <c r="A115" i="31"/>
  <c r="A116" i="31"/>
  <c r="A117" i="31"/>
  <c r="A118" i="31"/>
  <c r="A119" i="31"/>
  <c r="A120" i="31"/>
  <c r="A121" i="31"/>
  <c r="A122" i="31"/>
  <c r="A123" i="31"/>
  <c r="A124" i="31"/>
  <c r="A125" i="31"/>
  <c r="A126" i="31"/>
  <c r="A127" i="31"/>
  <c r="A128" i="31"/>
  <c r="A129" i="31"/>
  <c r="A130" i="31"/>
  <c r="A131" i="31"/>
  <c r="A132" i="31"/>
  <c r="A133" i="31"/>
  <c r="A134" i="31"/>
  <c r="A135" i="31"/>
  <c r="A136" i="31"/>
  <c r="A137" i="31"/>
  <c r="A138" i="31"/>
  <c r="A139" i="31"/>
  <c r="A140" i="31"/>
  <c r="A141" i="31"/>
  <c r="A142" i="31"/>
  <c r="A143" i="31"/>
  <c r="A144" i="31"/>
  <c r="A145" i="31"/>
  <c r="A146" i="31"/>
  <c r="A147" i="31"/>
  <c r="A148" i="31"/>
  <c r="A149" i="31"/>
  <c r="A150" i="31"/>
  <c r="A151" i="31"/>
  <c r="A152" i="31"/>
  <c r="A153" i="31"/>
  <c r="A154" i="31"/>
  <c r="A155" i="31"/>
  <c r="A156" i="31"/>
  <c r="A157" i="31"/>
  <c r="A158" i="31"/>
  <c r="A159" i="31"/>
  <c r="A160" i="31"/>
  <c r="A161" i="31"/>
  <c r="A162" i="31"/>
  <c r="A163" i="31"/>
  <c r="A164" i="31"/>
  <c r="A165" i="31"/>
  <c r="A166" i="31"/>
  <c r="A167" i="31"/>
  <c r="A168" i="31"/>
  <c r="A169" i="31"/>
  <c r="A170" i="31"/>
  <c r="A171" i="31"/>
  <c r="A172" i="31"/>
  <c r="A173" i="31"/>
  <c r="A174" i="31"/>
  <c r="A175" i="31"/>
  <c r="A176" i="31"/>
  <c r="A177" i="31"/>
  <c r="A178" i="31"/>
  <c r="A179" i="31"/>
  <c r="A180" i="31"/>
  <c r="A181" i="31"/>
  <c r="A182" i="31"/>
  <c r="A183" i="31"/>
  <c r="A184" i="31"/>
  <c r="A185" i="31"/>
  <c r="A186" i="31"/>
  <c r="A187" i="31"/>
  <c r="A188" i="31"/>
  <c r="A189" i="31"/>
  <c r="A190" i="31"/>
  <c r="A191" i="31"/>
  <c r="A192" i="31"/>
  <c r="A193" i="31"/>
  <c r="A194" i="31"/>
  <c r="A195" i="31"/>
  <c r="A196" i="31"/>
  <c r="A197" i="31"/>
  <c r="A198" i="31"/>
  <c r="A199" i="31"/>
  <c r="A200" i="31"/>
  <c r="A201" i="31"/>
  <c r="A202" i="31"/>
  <c r="A203" i="31"/>
  <c r="A204" i="31"/>
  <c r="A205" i="31"/>
  <c r="A206" i="31"/>
  <c r="A207" i="31"/>
  <c r="A208" i="31"/>
  <c r="A209" i="31"/>
  <c r="A210" i="31"/>
  <c r="A211" i="31"/>
  <c r="A212" i="31"/>
  <c r="A213" i="31"/>
  <c r="A214" i="31"/>
  <c r="A34" i="31"/>
  <c r="BC21" i="31"/>
  <c r="BB21" i="31"/>
  <c r="BA21" i="31"/>
  <c r="AZ21" i="31"/>
  <c r="AY21" i="31"/>
  <c r="AX21" i="31"/>
  <c r="AW21" i="31"/>
  <c r="AV21" i="31"/>
  <c r="AU21" i="31"/>
  <c r="AT21" i="31"/>
  <c r="AS21" i="31"/>
  <c r="AR21" i="31"/>
  <c r="AQ21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BC18" i="31"/>
  <c r="BB18" i="31"/>
  <c r="BA18" i="31"/>
  <c r="AZ18" i="31"/>
  <c r="AY18" i="31"/>
  <c r="AX18" i="31"/>
  <c r="AW18" i="31"/>
  <c r="AV18" i="31"/>
  <c r="AU18" i="31"/>
  <c r="AT18" i="31"/>
  <c r="AS18" i="31"/>
  <c r="AR18" i="31"/>
  <c r="AQ18" i="31"/>
  <c r="BC17" i="31"/>
  <c r="BC20" i="31" s="1"/>
  <c r="BC22" i="31" s="1"/>
  <c r="BC24" i="31" s="1"/>
  <c r="BB17" i="31"/>
  <c r="BB20" i="31" s="1"/>
  <c r="BB22" i="31" s="1"/>
  <c r="BB24" i="31" s="1"/>
  <c r="BA17" i="31"/>
  <c r="BA20" i="31" s="1"/>
  <c r="BA22" i="31" s="1"/>
  <c r="AZ17" i="31"/>
  <c r="AZ20" i="31" s="1"/>
  <c r="AZ22" i="31" s="1"/>
  <c r="AY17" i="31"/>
  <c r="AX17" i="31"/>
  <c r="AX20" i="31" s="1"/>
  <c r="AX22" i="31" s="1"/>
  <c r="AW17" i="31"/>
  <c r="AW20" i="31" s="1"/>
  <c r="AW22" i="31" s="1"/>
  <c r="AV17" i="31"/>
  <c r="AU17" i="31"/>
  <c r="AU20" i="31" s="1"/>
  <c r="AU22" i="31" s="1"/>
  <c r="AT17" i="31"/>
  <c r="AT20" i="31" s="1"/>
  <c r="AT22" i="31" s="1"/>
  <c r="AS17" i="31"/>
  <c r="AS20" i="31" s="1"/>
  <c r="AS22" i="31" s="1"/>
  <c r="AR17" i="31"/>
  <c r="AR20" i="31" s="1"/>
  <c r="AR22" i="31" s="1"/>
  <c r="AQ17" i="31"/>
  <c r="AV20" i="31" l="1"/>
  <c r="AV22" i="31" s="1"/>
  <c r="AY20" i="31"/>
  <c r="AY22" i="31" s="1"/>
  <c r="AY24" i="31" s="1"/>
  <c r="AQ20" i="31"/>
  <c r="AQ22" i="31" s="1"/>
  <c r="AR24" i="31"/>
  <c r="AV24" i="31"/>
  <c r="AW24" i="31"/>
  <c r="AZ24" i="31"/>
  <c r="AX24" i="31"/>
  <c r="BA24" i="31"/>
  <c r="AU24" i="31"/>
  <c r="A123" i="23" l="1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AS11" i="22"/>
  <c r="AT11" i="22"/>
  <c r="AU11" i="22"/>
  <c r="AV11" i="22"/>
  <c r="AW11" i="22"/>
  <c r="AX11" i="22"/>
  <c r="AY11" i="22"/>
  <c r="AZ11" i="22"/>
  <c r="BA11" i="22"/>
  <c r="BB11" i="22"/>
  <c r="BC11" i="22"/>
  <c r="BD11" i="22"/>
  <c r="AQ11" i="22"/>
  <c r="AR11" i="22"/>
  <c r="AR11" i="23"/>
  <c r="AW9" i="23"/>
  <c r="AW9" i="22" l="1"/>
  <c r="BA9" i="22"/>
  <c r="AY9" i="22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224" i="25" l="1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B25" i="10" l="1"/>
  <c r="AP14" i="20"/>
  <c r="CZ128" i="10" l="1"/>
  <c r="BL24" i="10"/>
  <c r="BA162" i="10" l="1"/>
  <c r="BA173" i="10"/>
  <c r="BN162" i="10" l="1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CP196" i="10" l="1"/>
  <c r="CQ196" i="10"/>
  <c r="CR196" i="10"/>
  <c r="CS196" i="10"/>
  <c r="AZ16" i="10"/>
  <c r="B174" i="21" l="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BA170" i="10" l="1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BN137" i="10" l="1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71" i="9" s="1"/>
  <c r="H12" i="9"/>
  <c r="H13" i="9"/>
  <c r="E14" i="9"/>
  <c r="G14" i="9"/>
  <c r="H14" i="9"/>
  <c r="Q14" i="9"/>
  <c r="R14" i="9"/>
  <c r="S14" i="9"/>
  <c r="U14" i="9"/>
  <c r="A15" i="9"/>
  <c r="H15" i="9"/>
  <c r="R15" i="9" s="1"/>
  <c r="I15" i="9"/>
  <c r="T15" i="9" s="1"/>
  <c r="J15" i="9"/>
  <c r="J14" i="9" s="1"/>
  <c r="K15" i="9"/>
  <c r="K14" i="9" s="1"/>
  <c r="L15" i="9"/>
  <c r="A16" i="9"/>
  <c r="H16" i="9"/>
  <c r="L16" i="9" s="1"/>
  <c r="I16" i="9"/>
  <c r="J16" i="9"/>
  <c r="N16" i="9" s="1"/>
  <c r="K16" i="9"/>
  <c r="T16" i="9"/>
  <c r="A17" i="9"/>
  <c r="H17" i="9"/>
  <c r="L17" i="9" s="1"/>
  <c r="I17" i="9"/>
  <c r="T17" i="9" s="1"/>
  <c r="J17" i="9"/>
  <c r="O17" i="9" s="1"/>
  <c r="K17" i="9"/>
  <c r="E18" i="9"/>
  <c r="G18" i="9"/>
  <c r="H18" i="9"/>
  <c r="R18" i="9" s="1"/>
  <c r="Q18" i="9"/>
  <c r="S18" i="9"/>
  <c r="U18" i="9"/>
  <c r="A19" i="9"/>
  <c r="H19" i="9"/>
  <c r="L19" i="9" s="1"/>
  <c r="I19" i="9"/>
  <c r="T19" i="9" s="1"/>
  <c r="J19" i="9"/>
  <c r="J18" i="9" s="1"/>
  <c r="K19" i="9"/>
  <c r="K18" i="9" s="1"/>
  <c r="E20" i="9"/>
  <c r="G20" i="9"/>
  <c r="H20" i="9"/>
  <c r="L20" i="9" s="1"/>
  <c r="Q20" i="9"/>
  <c r="S20" i="9"/>
  <c r="U20" i="9"/>
  <c r="A21" i="9"/>
  <c r="H21" i="9"/>
  <c r="L21" i="9" s="1"/>
  <c r="I21" i="9"/>
  <c r="T21" i="9" s="1"/>
  <c r="J21" i="9"/>
  <c r="K21" i="9"/>
  <c r="K20" i="9" s="1"/>
  <c r="A22" i="9"/>
  <c r="H22" i="9"/>
  <c r="L22" i="9" s="1"/>
  <c r="I22" i="9"/>
  <c r="N22" i="9" s="1"/>
  <c r="J22" i="9"/>
  <c r="K22" i="9"/>
  <c r="R22" i="9"/>
  <c r="A23" i="9"/>
  <c r="H23" i="9"/>
  <c r="I23" i="9"/>
  <c r="T23" i="9" s="1"/>
  <c r="J23" i="9"/>
  <c r="N23" i="9" s="1"/>
  <c r="K23" i="9"/>
  <c r="A24" i="9"/>
  <c r="H24" i="9"/>
  <c r="L24" i="9" s="1"/>
  <c r="I24" i="9"/>
  <c r="J24" i="9"/>
  <c r="V24" i="9" s="1"/>
  <c r="K24" i="9"/>
  <c r="A25" i="9"/>
  <c r="H25" i="9"/>
  <c r="L25" i="9" s="1"/>
  <c r="I25" i="9"/>
  <c r="J25" i="9"/>
  <c r="K25" i="9"/>
  <c r="A26" i="9"/>
  <c r="H26" i="9"/>
  <c r="L26" i="9" s="1"/>
  <c r="I26" i="9"/>
  <c r="T26" i="9" s="1"/>
  <c r="J26" i="9"/>
  <c r="K26" i="9"/>
  <c r="V26" i="9"/>
  <c r="A27" i="9"/>
  <c r="H27" i="9"/>
  <c r="L27" i="9" s="1"/>
  <c r="I27" i="9"/>
  <c r="T27" i="9" s="1"/>
  <c r="J27" i="9"/>
  <c r="K27" i="9"/>
  <c r="A28" i="9"/>
  <c r="H28" i="9"/>
  <c r="I28" i="9"/>
  <c r="J28" i="9"/>
  <c r="V28" i="9" s="1"/>
  <c r="K28" i="9"/>
  <c r="R28" i="9"/>
  <c r="E29" i="9"/>
  <c r="G29" i="9"/>
  <c r="H29" i="9"/>
  <c r="Q29" i="9"/>
  <c r="S29" i="9"/>
  <c r="U29" i="9"/>
  <c r="A30" i="9"/>
  <c r="H30" i="9"/>
  <c r="L30" i="9" s="1"/>
  <c r="I30" i="9"/>
  <c r="J30" i="9"/>
  <c r="V30" i="9" s="1"/>
  <c r="K30" i="9"/>
  <c r="A31" i="9"/>
  <c r="H31" i="9"/>
  <c r="I31" i="9"/>
  <c r="T31" i="9" s="1"/>
  <c r="J31" i="9"/>
  <c r="J29" i="9" s="1"/>
  <c r="K31" i="9"/>
  <c r="A32" i="9"/>
  <c r="H32" i="9"/>
  <c r="L32" i="9" s="1"/>
  <c r="I32" i="9"/>
  <c r="T32" i="9" s="1"/>
  <c r="J32" i="9"/>
  <c r="K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R34" i="9"/>
  <c r="H35" i="9"/>
  <c r="E36" i="9"/>
  <c r="E35" i="9" s="1"/>
  <c r="G36" i="9"/>
  <c r="H36" i="9"/>
  <c r="J36" i="9"/>
  <c r="Q36" i="9"/>
  <c r="S36" i="9"/>
  <c r="U36" i="9"/>
  <c r="A37" i="9"/>
  <c r="H37" i="9"/>
  <c r="L37" i="9" s="1"/>
  <c r="I37" i="9"/>
  <c r="I36" i="9" s="1"/>
  <c r="J37" i="9"/>
  <c r="K37" i="9"/>
  <c r="O37" i="9" s="1"/>
  <c r="V37" i="9"/>
  <c r="A38" i="9"/>
  <c r="H38" i="9"/>
  <c r="I38" i="9"/>
  <c r="J38" i="9"/>
  <c r="V38" i="9" s="1"/>
  <c r="K38" i="9"/>
  <c r="A39" i="9"/>
  <c r="H39" i="9"/>
  <c r="I39" i="9"/>
  <c r="J39" i="9"/>
  <c r="N39" i="9" s="1"/>
  <c r="K39" i="9"/>
  <c r="T39" i="9"/>
  <c r="A40" i="9"/>
  <c r="H40" i="9"/>
  <c r="L40" i="9" s="1"/>
  <c r="I40" i="9"/>
  <c r="J40" i="9"/>
  <c r="O40" i="9" s="1"/>
  <c r="K40" i="9"/>
  <c r="T40" i="9"/>
  <c r="A41" i="9"/>
  <c r="H41" i="9"/>
  <c r="L41" i="9" s="1"/>
  <c r="I41" i="9"/>
  <c r="T41" i="9" s="1"/>
  <c r="J41" i="9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T43" i="9" s="1"/>
  <c r="J43" i="9"/>
  <c r="V43" i="9" s="1"/>
  <c r="K43" i="9"/>
  <c r="K42" i="9" s="1"/>
  <c r="A44" i="9"/>
  <c r="H44" i="9"/>
  <c r="I44" i="9"/>
  <c r="J44" i="9"/>
  <c r="K44" i="9"/>
  <c r="N44" i="9"/>
  <c r="T44" i="9"/>
  <c r="A45" i="9"/>
  <c r="H45" i="9"/>
  <c r="L45" i="9" s="1"/>
  <c r="I45" i="9"/>
  <c r="T45" i="9" s="1"/>
  <c r="J45" i="9"/>
  <c r="K45" i="9"/>
  <c r="N45" i="9"/>
  <c r="A46" i="9"/>
  <c r="H46" i="9"/>
  <c r="L46" i="9" s="1"/>
  <c r="I46" i="9"/>
  <c r="T46" i="9" s="1"/>
  <c r="J46" i="9"/>
  <c r="K46" i="9"/>
  <c r="A47" i="9"/>
  <c r="H47" i="9"/>
  <c r="L47" i="9" s="1"/>
  <c r="I47" i="9"/>
  <c r="J47" i="9"/>
  <c r="O47" i="9" s="1"/>
  <c r="K47" i="9"/>
  <c r="V47" i="9"/>
  <c r="A48" i="9"/>
  <c r="H48" i="9"/>
  <c r="L48" i="9" s="1"/>
  <c r="I48" i="9"/>
  <c r="J48" i="9"/>
  <c r="K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N50" i="9" s="1"/>
  <c r="J50" i="9"/>
  <c r="K50" i="9"/>
  <c r="O50" i="9"/>
  <c r="V50" i="9"/>
  <c r="R51" i="9"/>
  <c r="H52" i="9"/>
  <c r="H53" i="9"/>
  <c r="E54" i="9"/>
  <c r="G54" i="9"/>
  <c r="H54" i="9"/>
  <c r="Q54" i="9"/>
  <c r="S54" i="9"/>
  <c r="U54" i="9"/>
  <c r="A55" i="9"/>
  <c r="H55" i="9"/>
  <c r="L55" i="9" s="1"/>
  <c r="I55" i="9"/>
  <c r="I54" i="9" s="1"/>
  <c r="J55" i="9"/>
  <c r="V55" i="9" s="1"/>
  <c r="K55" i="9"/>
  <c r="R55" i="9"/>
  <c r="A56" i="9"/>
  <c r="H56" i="9"/>
  <c r="L56" i="9" s="1"/>
  <c r="I56" i="9"/>
  <c r="N56" i="9" s="1"/>
  <c r="J56" i="9"/>
  <c r="K56" i="9"/>
  <c r="A57" i="9"/>
  <c r="H57" i="9"/>
  <c r="L57" i="9" s="1"/>
  <c r="I57" i="9"/>
  <c r="J57" i="9"/>
  <c r="O57" i="9" s="1"/>
  <c r="K57" i="9"/>
  <c r="A58" i="9"/>
  <c r="H58" i="9"/>
  <c r="L58" i="9" s="1"/>
  <c r="I58" i="9"/>
  <c r="T58" i="9" s="1"/>
  <c r="J58" i="9"/>
  <c r="V58" i="9" s="1"/>
  <c r="K58" i="9"/>
  <c r="E59" i="9"/>
  <c r="E53" i="9" s="1"/>
  <c r="G59" i="9"/>
  <c r="H59" i="9"/>
  <c r="Q59" i="9"/>
  <c r="S59" i="9"/>
  <c r="U59" i="9"/>
  <c r="A60" i="9"/>
  <c r="H60" i="9"/>
  <c r="L60" i="9" s="1"/>
  <c r="I60" i="9"/>
  <c r="T60" i="9" s="1"/>
  <c r="J60" i="9"/>
  <c r="V60" i="9" s="1"/>
  <c r="K60" i="9"/>
  <c r="A61" i="9"/>
  <c r="H61" i="9"/>
  <c r="L61" i="9" s="1"/>
  <c r="I61" i="9"/>
  <c r="J61" i="9"/>
  <c r="K61" i="9"/>
  <c r="K59" i="9" s="1"/>
  <c r="V61" i="9"/>
  <c r="H62" i="9"/>
  <c r="E63" i="9"/>
  <c r="G63" i="9"/>
  <c r="H63" i="9"/>
  <c r="Q63" i="9"/>
  <c r="S63" i="9"/>
  <c r="U63" i="9"/>
  <c r="A64" i="9"/>
  <c r="H64" i="9"/>
  <c r="L64" i="9" s="1"/>
  <c r="I64" i="9"/>
  <c r="I63" i="9" s="1"/>
  <c r="J64" i="9"/>
  <c r="J63" i="9" s="1"/>
  <c r="K64" i="9"/>
  <c r="A65" i="9"/>
  <c r="H65" i="9"/>
  <c r="L65" i="9" s="1"/>
  <c r="I65" i="9"/>
  <c r="J65" i="9"/>
  <c r="K65" i="9"/>
  <c r="V65" i="9"/>
  <c r="A66" i="9"/>
  <c r="H66" i="9"/>
  <c r="I66" i="9"/>
  <c r="N66" i="9" s="1"/>
  <c r="J66" i="9"/>
  <c r="V66" i="9" s="1"/>
  <c r="K66" i="9"/>
  <c r="A67" i="9"/>
  <c r="H67" i="9"/>
  <c r="L67" i="9" s="1"/>
  <c r="I67" i="9"/>
  <c r="N67" i="9" s="1"/>
  <c r="J67" i="9"/>
  <c r="K67" i="9"/>
  <c r="O67" i="9" s="1"/>
  <c r="T67" i="9"/>
  <c r="V67" i="9"/>
  <c r="A68" i="9"/>
  <c r="H68" i="9"/>
  <c r="L68" i="9" s="1"/>
  <c r="I68" i="9"/>
  <c r="J68" i="9"/>
  <c r="K68" i="9"/>
  <c r="T68" i="9"/>
  <c r="A69" i="9"/>
  <c r="H69" i="9"/>
  <c r="L69" i="9" s="1"/>
  <c r="I69" i="9"/>
  <c r="J69" i="9"/>
  <c r="O69" i="9" s="1"/>
  <c r="K69" i="9"/>
  <c r="A70" i="9"/>
  <c r="H70" i="9"/>
  <c r="L70" i="9" s="1"/>
  <c r="I70" i="9"/>
  <c r="T70" i="9" s="1"/>
  <c r="J70" i="9"/>
  <c r="V70" i="9" s="1"/>
  <c r="K70" i="9"/>
  <c r="A71" i="9"/>
  <c r="H71" i="9"/>
  <c r="L71" i="9" s="1"/>
  <c r="I71" i="9"/>
  <c r="T71" i="9" s="1"/>
  <c r="J71" i="9"/>
  <c r="K71" i="9"/>
  <c r="E72" i="9"/>
  <c r="G72" i="9"/>
  <c r="H72" i="9"/>
  <c r="Q72" i="9"/>
  <c r="S72" i="9"/>
  <c r="U72" i="9"/>
  <c r="A73" i="9"/>
  <c r="H73" i="9"/>
  <c r="R73" i="9" s="1"/>
  <c r="I73" i="9"/>
  <c r="J73" i="9"/>
  <c r="J72" i="9" s="1"/>
  <c r="K73" i="9"/>
  <c r="A74" i="9"/>
  <c r="H74" i="9"/>
  <c r="L74" i="9" s="1"/>
  <c r="I74" i="9"/>
  <c r="J74" i="9"/>
  <c r="K74" i="9"/>
  <c r="E75" i="9"/>
  <c r="G75" i="9"/>
  <c r="L75" i="9" s="1"/>
  <c r="H75" i="9"/>
  <c r="Q75" i="9"/>
  <c r="S75" i="9"/>
  <c r="U75" i="9"/>
  <c r="A76" i="9"/>
  <c r="H76" i="9"/>
  <c r="M76" i="9" s="1"/>
  <c r="I76" i="9"/>
  <c r="I75" i="9" s="1"/>
  <c r="J76" i="9"/>
  <c r="J75" i="9" s="1"/>
  <c r="K76" i="9"/>
  <c r="K75" i="9" s="1"/>
  <c r="T76" i="9"/>
  <c r="A77" i="9"/>
  <c r="H77" i="9"/>
  <c r="I77" i="9"/>
  <c r="T77" i="9" s="1"/>
  <c r="J77" i="9"/>
  <c r="K77" i="9"/>
  <c r="A78" i="9"/>
  <c r="H78" i="9"/>
  <c r="I78" i="9"/>
  <c r="J78" i="9"/>
  <c r="K78" i="9"/>
  <c r="V78" i="9"/>
  <c r="A79" i="9"/>
  <c r="H79" i="9"/>
  <c r="L79" i="9" s="1"/>
  <c r="I79" i="9"/>
  <c r="T79" i="9" s="1"/>
  <c r="J79" i="9"/>
  <c r="K79" i="9"/>
  <c r="A80" i="9"/>
  <c r="H80" i="9"/>
  <c r="R80" i="9" s="1"/>
  <c r="I80" i="9"/>
  <c r="T80" i="9" s="1"/>
  <c r="J80" i="9"/>
  <c r="V80" i="9" s="1"/>
  <c r="K80" i="9"/>
  <c r="A81" i="9"/>
  <c r="H81" i="9"/>
  <c r="L81" i="9" s="1"/>
  <c r="I81" i="9"/>
  <c r="T81" i="9" s="1"/>
  <c r="J81" i="9"/>
  <c r="K81" i="9"/>
  <c r="V81" i="9"/>
  <c r="A82" i="9"/>
  <c r="H82" i="9"/>
  <c r="I82" i="9"/>
  <c r="T82" i="9" s="1"/>
  <c r="J82" i="9"/>
  <c r="K82" i="9"/>
  <c r="V82" i="9"/>
  <c r="A83" i="9"/>
  <c r="H83" i="9"/>
  <c r="L83" i="9" s="1"/>
  <c r="I83" i="9"/>
  <c r="J83" i="9"/>
  <c r="V83" i="9" s="1"/>
  <c r="K83" i="9"/>
  <c r="O83" i="9" s="1"/>
  <c r="A84" i="9"/>
  <c r="H84" i="9"/>
  <c r="I84" i="9"/>
  <c r="N84" i="9" s="1"/>
  <c r="J84" i="9"/>
  <c r="K84" i="9"/>
  <c r="O84" i="9" s="1"/>
  <c r="L84" i="9"/>
  <c r="R84" i="9"/>
  <c r="V84" i="9"/>
  <c r="A85" i="9"/>
  <c r="H85" i="9"/>
  <c r="I85" i="9"/>
  <c r="J85" i="9"/>
  <c r="K85" i="9"/>
  <c r="T85" i="9"/>
  <c r="E86" i="9"/>
  <c r="G86" i="9"/>
  <c r="H86" i="9"/>
  <c r="Q86" i="9"/>
  <c r="S86" i="9"/>
  <c r="U86" i="9"/>
  <c r="A87" i="9"/>
  <c r="H87" i="9"/>
  <c r="L87" i="9" s="1"/>
  <c r="I87" i="9"/>
  <c r="N87" i="9" s="1"/>
  <c r="J87" i="9"/>
  <c r="J86" i="9" s="1"/>
  <c r="K87" i="9"/>
  <c r="R87" i="9"/>
  <c r="A88" i="9"/>
  <c r="H88" i="9"/>
  <c r="I88" i="9"/>
  <c r="T88" i="9" s="1"/>
  <c r="J88" i="9"/>
  <c r="K88" i="9"/>
  <c r="A89" i="9"/>
  <c r="H89" i="9"/>
  <c r="L89" i="9" s="1"/>
  <c r="I89" i="9"/>
  <c r="T89" i="9" s="1"/>
  <c r="J89" i="9"/>
  <c r="K89" i="9"/>
  <c r="O89" i="9" s="1"/>
  <c r="A90" i="9"/>
  <c r="H90" i="9"/>
  <c r="R90" i="9" s="1"/>
  <c r="I90" i="9"/>
  <c r="J90" i="9"/>
  <c r="V90" i="9" s="1"/>
  <c r="K90" i="9"/>
  <c r="O90" i="9" s="1"/>
  <c r="A91" i="9"/>
  <c r="H91" i="9"/>
  <c r="L91" i="9" s="1"/>
  <c r="I91" i="9"/>
  <c r="J91" i="9"/>
  <c r="V91" i="9" s="1"/>
  <c r="K91" i="9"/>
  <c r="A92" i="9"/>
  <c r="H92" i="9"/>
  <c r="R92" i="9" s="1"/>
  <c r="N92" i="9"/>
  <c r="O92" i="9"/>
  <c r="T92" i="9"/>
  <c r="V92" i="9"/>
  <c r="A93" i="9"/>
  <c r="H93" i="9"/>
  <c r="L93" i="9" s="1"/>
  <c r="I93" i="9"/>
  <c r="N93" i="9" s="1"/>
  <c r="J93" i="9"/>
  <c r="V93" i="9" s="1"/>
  <c r="K93" i="9"/>
  <c r="A94" i="9"/>
  <c r="H94" i="9"/>
  <c r="L94" i="9" s="1"/>
  <c r="I94" i="9"/>
  <c r="J94" i="9"/>
  <c r="V94" i="9" s="1"/>
  <c r="K94" i="9"/>
  <c r="A95" i="9"/>
  <c r="H95" i="9"/>
  <c r="L95" i="9" s="1"/>
  <c r="I95" i="9"/>
  <c r="J95" i="9"/>
  <c r="O95" i="9" s="1"/>
  <c r="K95" i="9"/>
  <c r="A96" i="9"/>
  <c r="H96" i="9"/>
  <c r="L96" i="9" s="1"/>
  <c r="I96" i="9"/>
  <c r="J96" i="9"/>
  <c r="V96" i="9" s="1"/>
  <c r="K96" i="9"/>
  <c r="O96" i="9" s="1"/>
  <c r="E97" i="9"/>
  <c r="G97" i="9"/>
  <c r="H97" i="9"/>
  <c r="Q97" i="9"/>
  <c r="S97" i="9"/>
  <c r="U97" i="9"/>
  <c r="A98" i="9"/>
  <c r="H98" i="9"/>
  <c r="L98" i="9" s="1"/>
  <c r="I98" i="9"/>
  <c r="J98" i="9"/>
  <c r="O98" i="9" s="1"/>
  <c r="K98" i="9"/>
  <c r="T98" i="9"/>
  <c r="A99" i="9"/>
  <c r="H99" i="9"/>
  <c r="I99" i="9"/>
  <c r="J99" i="9"/>
  <c r="K99" i="9"/>
  <c r="V99" i="9"/>
  <c r="A100" i="9"/>
  <c r="H100" i="9"/>
  <c r="R100" i="9" s="1"/>
  <c r="I100" i="9"/>
  <c r="N100" i="9" s="1"/>
  <c r="J100" i="9"/>
  <c r="K100" i="9"/>
  <c r="V100" i="9"/>
  <c r="E101" i="9"/>
  <c r="G101" i="9"/>
  <c r="H101" i="9"/>
  <c r="Q101" i="9"/>
  <c r="S101" i="9"/>
  <c r="U101" i="9"/>
  <c r="A102" i="9"/>
  <c r="H102" i="9"/>
  <c r="L102" i="9" s="1"/>
  <c r="I102" i="9"/>
  <c r="J102" i="9"/>
  <c r="K102" i="9"/>
  <c r="A103" i="9"/>
  <c r="H103" i="9"/>
  <c r="L103" i="9" s="1"/>
  <c r="I103" i="9"/>
  <c r="T103" i="9" s="1"/>
  <c r="J103" i="9"/>
  <c r="N103" i="9" s="1"/>
  <c r="K103" i="9"/>
  <c r="E104" i="9"/>
  <c r="G104" i="9"/>
  <c r="H104" i="9"/>
  <c r="Q104" i="9"/>
  <c r="S104" i="9"/>
  <c r="U104" i="9"/>
  <c r="A105" i="9"/>
  <c r="H105" i="9"/>
  <c r="I105" i="9"/>
  <c r="I104" i="9" s="1"/>
  <c r="J105" i="9"/>
  <c r="N105" i="9" s="1"/>
  <c r="K105" i="9"/>
  <c r="K104" i="9" s="1"/>
  <c r="A106" i="9"/>
  <c r="H106" i="9"/>
  <c r="I106" i="9"/>
  <c r="J106" i="9"/>
  <c r="V106" i="9" s="1"/>
  <c r="K106" i="9"/>
  <c r="A107" i="9"/>
  <c r="H107" i="9"/>
  <c r="I107" i="9"/>
  <c r="T107" i="9" s="1"/>
  <c r="J107" i="9"/>
  <c r="V107" i="9" s="1"/>
  <c r="K107" i="9"/>
  <c r="A108" i="9"/>
  <c r="H108" i="9"/>
  <c r="I108" i="9"/>
  <c r="J108" i="9"/>
  <c r="K108" i="9"/>
  <c r="A109" i="9"/>
  <c r="H109" i="9"/>
  <c r="L109" i="9" s="1"/>
  <c r="I109" i="9"/>
  <c r="T109" i="9" s="1"/>
  <c r="J109" i="9"/>
  <c r="N109" i="9" s="1"/>
  <c r="K109" i="9"/>
  <c r="E110" i="9"/>
  <c r="G110" i="9"/>
  <c r="H110" i="9"/>
  <c r="Q110" i="9"/>
  <c r="S110" i="9"/>
  <c r="U110" i="9"/>
  <c r="A111" i="9"/>
  <c r="H111" i="9"/>
  <c r="L111" i="9" s="1"/>
  <c r="I111" i="9"/>
  <c r="J111" i="9"/>
  <c r="V111" i="9" s="1"/>
  <c r="K111" i="9"/>
  <c r="A112" i="9"/>
  <c r="H112" i="9"/>
  <c r="L112" i="9" s="1"/>
  <c r="I112" i="9"/>
  <c r="T112" i="9" s="1"/>
  <c r="J112" i="9"/>
  <c r="V112" i="9" s="1"/>
  <c r="K112" i="9"/>
  <c r="A113" i="9"/>
  <c r="H113" i="9"/>
  <c r="L113" i="9" s="1"/>
  <c r="I113" i="9"/>
  <c r="T113" i="9" s="1"/>
  <c r="J113" i="9"/>
  <c r="V113" i="9" s="1"/>
  <c r="K113" i="9"/>
  <c r="O113" i="9" s="1"/>
  <c r="E114" i="9"/>
  <c r="G114" i="9"/>
  <c r="H114" i="9"/>
  <c r="L114" i="9" s="1"/>
  <c r="Q114" i="9"/>
  <c r="S114" i="9"/>
  <c r="U114" i="9"/>
  <c r="A115" i="9"/>
  <c r="H115" i="9"/>
  <c r="I115" i="9"/>
  <c r="I114" i="9" s="1"/>
  <c r="J115" i="9"/>
  <c r="J114" i="9" s="1"/>
  <c r="K115" i="9"/>
  <c r="K114" i="9" s="1"/>
  <c r="V115" i="9"/>
  <c r="A116" i="9"/>
  <c r="H116" i="9"/>
  <c r="L116" i="9" s="1"/>
  <c r="I116" i="9"/>
  <c r="J116" i="9"/>
  <c r="V116" i="9" s="1"/>
  <c r="K116" i="9"/>
  <c r="R116" i="9"/>
  <c r="T116" i="9"/>
  <c r="E117" i="9"/>
  <c r="G117" i="9"/>
  <c r="L117" i="9" s="1"/>
  <c r="H117" i="9"/>
  <c r="Q117" i="9"/>
  <c r="S117" i="9"/>
  <c r="U117" i="9"/>
  <c r="A118" i="9"/>
  <c r="H118" i="9"/>
  <c r="R118" i="9" s="1"/>
  <c r="I118" i="9"/>
  <c r="N118" i="9" s="1"/>
  <c r="J118" i="9"/>
  <c r="V118" i="9" s="1"/>
  <c r="K118" i="9"/>
  <c r="T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K120" i="9"/>
  <c r="V120" i="9"/>
  <c r="A121" i="9"/>
  <c r="H121" i="9"/>
  <c r="L121" i="9" s="1"/>
  <c r="I121" i="9"/>
  <c r="N121" i="9" s="1"/>
  <c r="J121" i="9"/>
  <c r="O121" i="9" s="1"/>
  <c r="K121" i="9"/>
  <c r="T121" i="9"/>
  <c r="V121" i="9"/>
  <c r="A122" i="9"/>
  <c r="H122" i="9"/>
  <c r="R122" i="9" s="1"/>
  <c r="I122" i="9"/>
  <c r="J122" i="9"/>
  <c r="K122" i="9"/>
  <c r="E123" i="9"/>
  <c r="G123" i="9"/>
  <c r="H123" i="9"/>
  <c r="Q123" i="9"/>
  <c r="S123" i="9"/>
  <c r="U123" i="9"/>
  <c r="A124" i="9"/>
  <c r="H124" i="9"/>
  <c r="L124" i="9" s="1"/>
  <c r="I124" i="9"/>
  <c r="I123" i="9" s="1"/>
  <c r="J124" i="9"/>
  <c r="J123" i="9" s="1"/>
  <c r="K124" i="9"/>
  <c r="K123" i="9" s="1"/>
  <c r="A125" i="9"/>
  <c r="H125" i="9"/>
  <c r="R125" i="9" s="1"/>
  <c r="I125" i="9"/>
  <c r="J125" i="9"/>
  <c r="K125" i="9"/>
  <c r="V125" i="9"/>
  <c r="A126" i="9"/>
  <c r="H126" i="9"/>
  <c r="L126" i="9" s="1"/>
  <c r="I126" i="9"/>
  <c r="J126" i="9"/>
  <c r="V126" i="9" s="1"/>
  <c r="K126" i="9"/>
  <c r="A127" i="9"/>
  <c r="H127" i="9"/>
  <c r="L127" i="9" s="1"/>
  <c r="I127" i="9"/>
  <c r="N127" i="9" s="1"/>
  <c r="J127" i="9"/>
  <c r="K127" i="9"/>
  <c r="A128" i="9"/>
  <c r="H128" i="9"/>
  <c r="L128" i="9" s="1"/>
  <c r="I128" i="9"/>
  <c r="T128" i="9" s="1"/>
  <c r="J128" i="9"/>
  <c r="V128" i="9" s="1"/>
  <c r="K128" i="9"/>
  <c r="A129" i="9"/>
  <c r="H129" i="9"/>
  <c r="L129" i="9" s="1"/>
  <c r="I129" i="9"/>
  <c r="J129" i="9"/>
  <c r="O129" i="9" s="1"/>
  <c r="K129" i="9"/>
  <c r="A130" i="9"/>
  <c r="H130" i="9"/>
  <c r="L130" i="9" s="1"/>
  <c r="I130" i="9"/>
  <c r="N130" i="9" s="1"/>
  <c r="J130" i="9"/>
  <c r="V130" i="9" s="1"/>
  <c r="K130" i="9"/>
  <c r="E131" i="9"/>
  <c r="G131" i="9"/>
  <c r="H131" i="9"/>
  <c r="Q131" i="9"/>
  <c r="S131" i="9"/>
  <c r="U131" i="9"/>
  <c r="A132" i="9"/>
  <c r="H132" i="9"/>
  <c r="R132" i="9" s="1"/>
  <c r="I132" i="9"/>
  <c r="T132" i="9" s="1"/>
  <c r="J132" i="9"/>
  <c r="V132" i="9" s="1"/>
  <c r="K132" i="9"/>
  <c r="A133" i="9"/>
  <c r="H133" i="9"/>
  <c r="L133" i="9" s="1"/>
  <c r="I133" i="9"/>
  <c r="T133" i="9" s="1"/>
  <c r="J133" i="9"/>
  <c r="K133" i="9"/>
  <c r="A134" i="9"/>
  <c r="H134" i="9"/>
  <c r="I134" i="9"/>
  <c r="J134" i="9"/>
  <c r="O134" i="9" s="1"/>
  <c r="K134" i="9"/>
  <c r="V134" i="9"/>
  <c r="A135" i="9"/>
  <c r="H135" i="9"/>
  <c r="L135" i="9" s="1"/>
  <c r="I135" i="9"/>
  <c r="T135" i="9" s="1"/>
  <c r="J135" i="9"/>
  <c r="V135" i="9" s="1"/>
  <c r="K135" i="9"/>
  <c r="H136" i="9"/>
  <c r="H137" i="9"/>
  <c r="H138" i="9"/>
  <c r="E139" i="9"/>
  <c r="E138" i="9" s="1"/>
  <c r="G139" i="9"/>
  <c r="G138" i="9" s="1"/>
  <c r="H139" i="9"/>
  <c r="Q139" i="9"/>
  <c r="Q138" i="9" s="1"/>
  <c r="S139" i="9"/>
  <c r="S138" i="9" s="1"/>
  <c r="U139" i="9"/>
  <c r="U138" i="9" s="1"/>
  <c r="A140" i="9"/>
  <c r="H140" i="9"/>
  <c r="L140" i="9" s="1"/>
  <c r="I140" i="9"/>
  <c r="N140" i="9" s="1"/>
  <c r="J140" i="9"/>
  <c r="K140" i="9"/>
  <c r="O140" i="9"/>
  <c r="T140" i="9"/>
  <c r="V140" i="9"/>
  <c r="A141" i="9"/>
  <c r="H141" i="9"/>
  <c r="I141" i="9"/>
  <c r="J141" i="9"/>
  <c r="K141" i="9"/>
  <c r="H142" i="9"/>
  <c r="E143" i="9"/>
  <c r="E142" i="9" s="1"/>
  <c r="G143" i="9"/>
  <c r="G142" i="9" s="1"/>
  <c r="H143" i="9"/>
  <c r="Q143" i="9"/>
  <c r="Q142" i="9" s="1"/>
  <c r="S143" i="9"/>
  <c r="S142" i="9" s="1"/>
  <c r="U143" i="9"/>
  <c r="U142" i="9" s="1"/>
  <c r="A144" i="9"/>
  <c r="H144" i="9"/>
  <c r="L144" i="9" s="1"/>
  <c r="I144" i="9"/>
  <c r="I143" i="9" s="1"/>
  <c r="J144" i="9"/>
  <c r="J143" i="9" s="1"/>
  <c r="K144" i="9"/>
  <c r="K143" i="9" s="1"/>
  <c r="K142" i="9" s="1"/>
  <c r="V144" i="9"/>
  <c r="H145" i="9"/>
  <c r="E146" i="9"/>
  <c r="G146" i="9"/>
  <c r="H146" i="9"/>
  <c r="Q146" i="9"/>
  <c r="S146" i="9"/>
  <c r="U146" i="9"/>
  <c r="A147" i="9"/>
  <c r="H147" i="9"/>
  <c r="L147" i="9" s="1"/>
  <c r="I147" i="9"/>
  <c r="N147" i="9" s="1"/>
  <c r="J147" i="9"/>
  <c r="K147" i="9"/>
  <c r="O147" i="9" s="1"/>
  <c r="T147" i="9"/>
  <c r="V147" i="9"/>
  <c r="A148" i="9"/>
  <c r="H148" i="9"/>
  <c r="I148" i="9"/>
  <c r="J148" i="9"/>
  <c r="J146" i="9" s="1"/>
  <c r="K148" i="9"/>
  <c r="E149" i="9"/>
  <c r="G149" i="9"/>
  <c r="H149" i="9"/>
  <c r="Q149" i="9"/>
  <c r="S149" i="9"/>
  <c r="U149" i="9"/>
  <c r="A150" i="9"/>
  <c r="H150" i="9"/>
  <c r="L150" i="9" s="1"/>
  <c r="I150" i="9"/>
  <c r="J150" i="9"/>
  <c r="K150" i="9"/>
  <c r="K149" i="9" s="1"/>
  <c r="R150" i="9"/>
  <c r="A151" i="9"/>
  <c r="H151" i="9"/>
  <c r="R151" i="9" s="1"/>
  <c r="I151" i="9"/>
  <c r="J151" i="9"/>
  <c r="K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K153" i="9"/>
  <c r="L153" i="9"/>
  <c r="R153" i="9"/>
  <c r="T153" i="9"/>
  <c r="A154" i="9"/>
  <c r="H154" i="9"/>
  <c r="L154" i="9" s="1"/>
  <c r="I154" i="9"/>
  <c r="J154" i="9"/>
  <c r="V154" i="9" s="1"/>
  <c r="K154" i="9"/>
  <c r="O154" i="9"/>
  <c r="R154" i="9"/>
  <c r="T154" i="9"/>
  <c r="A155" i="9"/>
  <c r="H155" i="9"/>
  <c r="I155" i="9"/>
  <c r="J155" i="9"/>
  <c r="V155" i="9" s="1"/>
  <c r="K155" i="9"/>
  <c r="L155" i="9"/>
  <c r="M155" i="9"/>
  <c r="R155" i="9"/>
  <c r="T155" i="9"/>
  <c r="A156" i="9"/>
  <c r="H156" i="9"/>
  <c r="I156" i="9"/>
  <c r="T156" i="9" s="1"/>
  <c r="J156" i="9"/>
  <c r="K156" i="9"/>
  <c r="H157" i="9"/>
  <c r="E158" i="9"/>
  <c r="G158" i="9"/>
  <c r="H158" i="9"/>
  <c r="Q158" i="9"/>
  <c r="S158" i="9"/>
  <c r="U158" i="9"/>
  <c r="A159" i="9"/>
  <c r="H159" i="9"/>
  <c r="L159" i="9" s="1"/>
  <c r="L158" i="9" s="1"/>
  <c r="I159" i="9"/>
  <c r="J159" i="9"/>
  <c r="K159" i="9"/>
  <c r="K158" i="9" s="1"/>
  <c r="A160" i="9"/>
  <c r="H160" i="9"/>
  <c r="R160" i="9" s="1"/>
  <c r="I160" i="9"/>
  <c r="T160" i="9" s="1"/>
  <c r="J160" i="9"/>
  <c r="O160" i="9" s="1"/>
  <c r="K160" i="9"/>
  <c r="A161" i="9"/>
  <c r="H161" i="9"/>
  <c r="A162" i="9"/>
  <c r="H162" i="9"/>
  <c r="R162" i="9" s="1"/>
  <c r="I162" i="9"/>
  <c r="J162" i="9"/>
  <c r="K162" i="9"/>
  <c r="M162" i="9"/>
  <c r="T162" i="9"/>
  <c r="A163" i="9"/>
  <c r="H163" i="9"/>
  <c r="L163" i="9" s="1"/>
  <c r="I163" i="9"/>
  <c r="N163" i="9" s="1"/>
  <c r="J163" i="9"/>
  <c r="K163" i="9"/>
  <c r="A164" i="9"/>
  <c r="H164" i="9"/>
  <c r="L164" i="9" s="1"/>
  <c r="I164" i="9"/>
  <c r="J164" i="9"/>
  <c r="O164" i="9" s="1"/>
  <c r="K164" i="9"/>
  <c r="A165" i="9"/>
  <c r="H165" i="9"/>
  <c r="I165" i="9"/>
  <c r="J165" i="9"/>
  <c r="V165" i="9" s="1"/>
  <c r="K165" i="9"/>
  <c r="A166" i="9"/>
  <c r="H166" i="9"/>
  <c r="L166" i="9" s="1"/>
  <c r="I166" i="9"/>
  <c r="T166" i="9" s="1"/>
  <c r="J166" i="9"/>
  <c r="K166" i="9"/>
  <c r="A167" i="9"/>
  <c r="H167" i="9"/>
  <c r="L167" i="9" s="1"/>
  <c r="I167" i="9"/>
  <c r="T167" i="9" s="1"/>
  <c r="J167" i="9"/>
  <c r="K167" i="9"/>
  <c r="A168" i="9"/>
  <c r="H168" i="9"/>
  <c r="R168" i="9" s="1"/>
  <c r="I168" i="9"/>
  <c r="J168" i="9"/>
  <c r="V168" i="9" s="1"/>
  <c r="K168" i="9"/>
  <c r="A169" i="9"/>
  <c r="H169" i="9"/>
  <c r="L169" i="9" s="1"/>
  <c r="I169" i="9"/>
  <c r="J169" i="9"/>
  <c r="O169" i="9" s="1"/>
  <c r="K169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N168" i="9" l="1"/>
  <c r="M164" i="9"/>
  <c r="N155" i="9"/>
  <c r="O127" i="9"/>
  <c r="O116" i="9"/>
  <c r="J110" i="9"/>
  <c r="L101" i="9"/>
  <c r="L97" i="9"/>
  <c r="O91" i="9"/>
  <c r="N89" i="9"/>
  <c r="M82" i="9"/>
  <c r="R75" i="9"/>
  <c r="O70" i="9"/>
  <c r="N69" i="9"/>
  <c r="O38" i="9"/>
  <c r="N32" i="9"/>
  <c r="O27" i="9"/>
  <c r="R140" i="9"/>
  <c r="N169" i="9"/>
  <c r="O166" i="9"/>
  <c r="R147" i="9"/>
  <c r="E62" i="9"/>
  <c r="O108" i="9"/>
  <c r="I101" i="9"/>
  <c r="M88" i="9"/>
  <c r="T84" i="9"/>
  <c r="M84" i="9"/>
  <c r="O80" i="9"/>
  <c r="M78" i="9"/>
  <c r="V76" i="9"/>
  <c r="O66" i="9"/>
  <c r="R45" i="9"/>
  <c r="N38" i="9"/>
  <c r="N24" i="9"/>
  <c r="V164" i="9"/>
  <c r="R163" i="9"/>
  <c r="L162" i="9"/>
  <c r="V160" i="9"/>
  <c r="R159" i="9"/>
  <c r="N156" i="9"/>
  <c r="O151" i="9"/>
  <c r="T144" i="9"/>
  <c r="J54" i="9"/>
  <c r="T50" i="9"/>
  <c r="R48" i="9"/>
  <c r="R47" i="9"/>
  <c r="R46" i="9"/>
  <c r="R17" i="9"/>
  <c r="R164" i="9"/>
  <c r="O153" i="9"/>
  <c r="N151" i="9"/>
  <c r="M147" i="9"/>
  <c r="O144" i="9"/>
  <c r="M140" i="9"/>
  <c r="K131" i="9"/>
  <c r="L131" i="9"/>
  <c r="N99" i="9"/>
  <c r="O93" i="9"/>
  <c r="V89" i="9"/>
  <c r="V87" i="9"/>
  <c r="R76" i="9"/>
  <c r="O74" i="9"/>
  <c r="O71" i="9"/>
  <c r="V64" i="9"/>
  <c r="M45" i="9"/>
  <c r="R30" i="9"/>
  <c r="M17" i="9"/>
  <c r="N144" i="9"/>
  <c r="I117" i="9"/>
  <c r="N106" i="9"/>
  <c r="O100" i="9"/>
  <c r="N96" i="9"/>
  <c r="R88" i="9"/>
  <c r="R83" i="9"/>
  <c r="O76" i="9"/>
  <c r="N74" i="9"/>
  <c r="V69" i="9"/>
  <c r="M47" i="9"/>
  <c r="Q13" i="9"/>
  <c r="Q12" i="9" s="1"/>
  <c r="R12" i="9" s="1"/>
  <c r="O23" i="9"/>
  <c r="K139" i="9"/>
  <c r="K138" i="9" s="1"/>
  <c r="T127" i="9"/>
  <c r="T115" i="9"/>
  <c r="L90" i="9"/>
  <c r="R89" i="9"/>
  <c r="L88" i="9"/>
  <c r="O82" i="9"/>
  <c r="R78" i="9"/>
  <c r="N77" i="9"/>
  <c r="N76" i="9"/>
  <c r="N68" i="9"/>
  <c r="O30" i="9"/>
  <c r="N19" i="9"/>
  <c r="E13" i="9"/>
  <c r="V169" i="9"/>
  <c r="L142" i="9"/>
  <c r="J139" i="9"/>
  <c r="V124" i="9"/>
  <c r="R91" i="9"/>
  <c r="O87" i="9"/>
  <c r="R79" i="9"/>
  <c r="L76" i="9"/>
  <c r="I59" i="9"/>
  <c r="I53" i="9" s="1"/>
  <c r="M53" i="9" s="1"/>
  <c r="M24" i="9"/>
  <c r="O18" i="9"/>
  <c r="J104" i="9"/>
  <c r="O104" i="9" s="1"/>
  <c r="O141" i="9"/>
  <c r="N104" i="9"/>
  <c r="T169" i="9"/>
  <c r="V166" i="9"/>
  <c r="O163" i="9"/>
  <c r="O156" i="9"/>
  <c r="Q145" i="9"/>
  <c r="R144" i="9"/>
  <c r="N141" i="9"/>
  <c r="V127" i="9"/>
  <c r="O115" i="9"/>
  <c r="R113" i="9"/>
  <c r="I110" i="9"/>
  <c r="N110" i="9" s="1"/>
  <c r="M106" i="9"/>
  <c r="V98" i="9"/>
  <c r="M98" i="9"/>
  <c r="N85" i="9"/>
  <c r="R82" i="9"/>
  <c r="I72" i="9"/>
  <c r="N72" i="9" s="1"/>
  <c r="L59" i="9"/>
  <c r="N57" i="9"/>
  <c r="L54" i="9"/>
  <c r="O34" i="9"/>
  <c r="M32" i="9"/>
  <c r="O31" i="9"/>
  <c r="N26" i="9"/>
  <c r="N25" i="9"/>
  <c r="I20" i="9"/>
  <c r="N20" i="9" s="1"/>
  <c r="M19" i="9"/>
  <c r="O16" i="9"/>
  <c r="J101" i="9"/>
  <c r="N101" i="9" s="1"/>
  <c r="R121" i="9"/>
  <c r="T106" i="9"/>
  <c r="N54" i="9"/>
  <c r="V40" i="9"/>
  <c r="N36" i="9"/>
  <c r="K29" i="9"/>
  <c r="T168" i="9"/>
  <c r="R167" i="9"/>
  <c r="R166" i="9"/>
  <c r="O155" i="9"/>
  <c r="L149" i="9"/>
  <c r="M133" i="9"/>
  <c r="T130" i="9"/>
  <c r="R128" i="9"/>
  <c r="R127" i="9"/>
  <c r="L125" i="9"/>
  <c r="R124" i="9"/>
  <c r="O120" i="9"/>
  <c r="K117" i="9"/>
  <c r="M113" i="9"/>
  <c r="R112" i="9"/>
  <c r="T111" i="9"/>
  <c r="V109" i="9"/>
  <c r="V108" i="9"/>
  <c r="R106" i="9"/>
  <c r="V105" i="9"/>
  <c r="V103" i="9"/>
  <c r="V102" i="9"/>
  <c r="T99" i="9"/>
  <c r="R98" i="9"/>
  <c r="T96" i="9"/>
  <c r="O88" i="9"/>
  <c r="L82" i="9"/>
  <c r="R81" i="9"/>
  <c r="O78" i="9"/>
  <c r="V74" i="9"/>
  <c r="V71" i="9"/>
  <c r="T69" i="9"/>
  <c r="T66" i="9"/>
  <c r="R65" i="9"/>
  <c r="T64" i="9"/>
  <c r="V57" i="9"/>
  <c r="O48" i="9"/>
  <c r="O44" i="9"/>
  <c r="M38" i="9"/>
  <c r="O32" i="9"/>
  <c r="O29" i="9"/>
  <c r="N28" i="9"/>
  <c r="O22" i="9"/>
  <c r="O19" i="9"/>
  <c r="I18" i="9"/>
  <c r="M18" i="9" s="1"/>
  <c r="N108" i="9"/>
  <c r="K146" i="9"/>
  <c r="O146" i="9" s="1"/>
  <c r="R133" i="9"/>
  <c r="T124" i="9"/>
  <c r="T93" i="9"/>
  <c r="R67" i="9"/>
  <c r="I146" i="9"/>
  <c r="G145" i="9"/>
  <c r="G137" i="9" s="1"/>
  <c r="L137" i="9" s="1"/>
  <c r="R135" i="9"/>
  <c r="O132" i="9"/>
  <c r="R130" i="9"/>
  <c r="R129" i="9"/>
  <c r="N124" i="9"/>
  <c r="M117" i="9"/>
  <c r="N114" i="9"/>
  <c r="R111" i="9"/>
  <c r="T108" i="9"/>
  <c r="O106" i="9"/>
  <c r="T105" i="9"/>
  <c r="T102" i="9"/>
  <c r="K97" i="9"/>
  <c r="R96" i="9"/>
  <c r="V95" i="9"/>
  <c r="O94" i="9"/>
  <c r="M93" i="9"/>
  <c r="N81" i="9"/>
  <c r="O79" i="9"/>
  <c r="N78" i="9"/>
  <c r="T74" i="9"/>
  <c r="V73" i="9"/>
  <c r="R70" i="9"/>
  <c r="M67" i="9"/>
  <c r="R64" i="9"/>
  <c r="R61" i="9"/>
  <c r="R60" i="9"/>
  <c r="T57" i="9"/>
  <c r="T56" i="9"/>
  <c r="T55" i="9"/>
  <c r="R40" i="9"/>
  <c r="V39" i="9"/>
  <c r="I35" i="9"/>
  <c r="G13" i="9"/>
  <c r="N166" i="9"/>
  <c r="O165" i="9"/>
  <c r="N164" i="9"/>
  <c r="V163" i="9"/>
  <c r="N160" i="9"/>
  <c r="N154" i="9"/>
  <c r="V148" i="9"/>
  <c r="V141" i="9"/>
  <c r="I139" i="9"/>
  <c r="N132" i="9"/>
  <c r="O130" i="9"/>
  <c r="K110" i="9"/>
  <c r="O111" i="9"/>
  <c r="R109" i="9"/>
  <c r="O105" i="9"/>
  <c r="R103" i="9"/>
  <c r="R102" i="9"/>
  <c r="J97" i="9"/>
  <c r="N98" i="9"/>
  <c r="O75" i="9"/>
  <c r="R74" i="9"/>
  <c r="T73" i="9"/>
  <c r="R71" i="9"/>
  <c r="N64" i="9"/>
  <c r="M60" i="9"/>
  <c r="R58" i="9"/>
  <c r="R56" i="9"/>
  <c r="U53" i="9"/>
  <c r="N40" i="9"/>
  <c r="T38" i="9"/>
  <c r="U35" i="9"/>
  <c r="M35" i="9"/>
  <c r="V32" i="9"/>
  <c r="R26" i="9"/>
  <c r="T25" i="9"/>
  <c r="T24" i="9"/>
  <c r="M22" i="9"/>
  <c r="V19" i="9"/>
  <c r="U145" i="9"/>
  <c r="S145" i="9"/>
  <c r="S137" i="9" s="1"/>
  <c r="R169" i="9"/>
  <c r="T164" i="9"/>
  <c r="G53" i="9"/>
  <c r="L53" i="9" s="1"/>
  <c r="G35" i="9"/>
  <c r="L35" i="9" s="1"/>
  <c r="N18" i="9"/>
  <c r="O168" i="9"/>
  <c r="T163" i="9"/>
  <c r="V156" i="9"/>
  <c r="L143" i="9"/>
  <c r="T141" i="9"/>
  <c r="N134" i="9"/>
  <c r="O126" i="9"/>
  <c r="O123" i="9"/>
  <c r="M121" i="9"/>
  <c r="N113" i="9"/>
  <c r="M111" i="9"/>
  <c r="O109" i="9"/>
  <c r="M96" i="9"/>
  <c r="M92" i="9"/>
  <c r="V85" i="9"/>
  <c r="N82" i="9"/>
  <c r="O81" i="9"/>
  <c r="O65" i="9"/>
  <c r="O61" i="9"/>
  <c r="R59" i="9"/>
  <c r="O58" i="9"/>
  <c r="M57" i="9"/>
  <c r="N55" i="9"/>
  <c r="N47" i="9"/>
  <c r="O41" i="9"/>
  <c r="M40" i="9"/>
  <c r="O39" i="9"/>
  <c r="R38" i="9"/>
  <c r="T37" i="9"/>
  <c r="S35" i="9"/>
  <c r="O26" i="9"/>
  <c r="R25" i="9"/>
  <c r="R24" i="9"/>
  <c r="V23" i="9"/>
  <c r="V22" i="9"/>
  <c r="R20" i="9"/>
  <c r="V77" i="9"/>
  <c r="K72" i="9"/>
  <c r="O72" i="9" s="1"/>
  <c r="R63" i="9"/>
  <c r="M55" i="9"/>
  <c r="Q53" i="9"/>
  <c r="R53" i="9" s="1"/>
  <c r="L38" i="9"/>
  <c r="R37" i="9"/>
  <c r="Q35" i="9"/>
  <c r="R35" i="9" s="1"/>
  <c r="V34" i="9"/>
  <c r="R32" i="9"/>
  <c r="V31" i="9"/>
  <c r="T28" i="9"/>
  <c r="M26" i="9"/>
  <c r="T22" i="9"/>
  <c r="R19" i="9"/>
  <c r="U13" i="9"/>
  <c r="U12" i="9" s="1"/>
  <c r="S13" i="9"/>
  <c r="CQ195" i="10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O36" i="9"/>
  <c r="O28" i="9"/>
  <c r="N21" i="9"/>
  <c r="J20" i="9"/>
  <c r="O20" i="9" s="1"/>
  <c r="V21" i="9"/>
  <c r="N17" i="9"/>
  <c r="N15" i="9"/>
  <c r="K13" i="9"/>
  <c r="M166" i="9"/>
  <c r="L145" i="9"/>
  <c r="M144" i="9"/>
  <c r="J138" i="9"/>
  <c r="O135" i="9"/>
  <c r="T134" i="9"/>
  <c r="V129" i="9"/>
  <c r="L123" i="9"/>
  <c r="J117" i="9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N128" i="9"/>
  <c r="V119" i="9"/>
  <c r="O110" i="9"/>
  <c r="N107" i="9"/>
  <c r="O107" i="9"/>
  <c r="K101" i="9"/>
  <c r="O101" i="9" s="1"/>
  <c r="O103" i="9"/>
  <c r="O102" i="9"/>
  <c r="V88" i="9"/>
  <c r="L86" i="9"/>
  <c r="T83" i="9"/>
  <c r="N83" i="9"/>
  <c r="O73" i="9"/>
  <c r="T65" i="9"/>
  <c r="O46" i="9"/>
  <c r="V46" i="9"/>
  <c r="V45" i="9"/>
  <c r="O45" i="9"/>
  <c r="L31" i="9"/>
  <c r="R31" i="9"/>
  <c r="N30" i="9"/>
  <c r="I29" i="9"/>
  <c r="N29" i="9" s="1"/>
  <c r="L28" i="9"/>
  <c r="M28" i="9"/>
  <c r="G12" i="9"/>
  <c r="O148" i="9"/>
  <c r="I131" i="9"/>
  <c r="N115" i="9"/>
  <c r="L110" i="9"/>
  <c r="M69" i="9"/>
  <c r="V68" i="9"/>
  <c r="O68" i="9"/>
  <c r="U62" i="9"/>
  <c r="U52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S5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O63" i="9" s="1"/>
  <c r="V56" i="9"/>
  <c r="O56" i="9"/>
  <c r="Q52" i="9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15" i="9"/>
  <c r="I14" i="9"/>
  <c r="M14" i="9" s="1"/>
  <c r="O99" i="9"/>
  <c r="O85" i="9"/>
  <c r="O77" i="9"/>
  <c r="R62" i="9"/>
  <c r="N43" i="9"/>
  <c r="J42" i="9"/>
  <c r="O42" i="9" s="1"/>
  <c r="N41" i="9"/>
  <c r="K33" i="9"/>
  <c r="O33" i="9" s="1"/>
  <c r="R29" i="9"/>
  <c r="O128" i="9"/>
  <c r="M127" i="9"/>
  <c r="R50" i="9"/>
  <c r="T47" i="9"/>
  <c r="V44" i="9"/>
  <c r="L36" i="9"/>
  <c r="V16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M29" i="9"/>
  <c r="R41" i="9"/>
  <c r="M143" i="9"/>
  <c r="M122" i="9"/>
  <c r="M120" i="9"/>
  <c r="M118" i="9"/>
  <c r="M103" i="9"/>
  <c r="M101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M59" i="9" l="1"/>
  <c r="O131" i="9"/>
  <c r="K145" i="9"/>
  <c r="K137" i="9" s="1"/>
  <c r="M110" i="9"/>
  <c r="M97" i="9"/>
  <c r="Q11" i="9"/>
  <c r="G52" i="9"/>
  <c r="L52" i="9" s="1"/>
  <c r="M72" i="9"/>
  <c r="M20" i="9"/>
  <c r="U11" i="9"/>
  <c r="U171" i="9" s="1"/>
  <c r="O117" i="9"/>
  <c r="K62" i="9"/>
  <c r="S52" i="9"/>
  <c r="G11" i="9"/>
  <c r="K12" i="9"/>
  <c r="J53" i="9"/>
  <c r="N53" i="9" s="1"/>
  <c r="N59" i="9"/>
  <c r="S12" i="9"/>
  <c r="CA195" i="10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O54" i="9"/>
  <c r="N131" i="9"/>
  <c r="M131" i="9"/>
  <c r="M149" i="9"/>
  <c r="N149" i="9"/>
  <c r="O149" i="9"/>
  <c r="J145" i="9"/>
  <c r="O145" i="9" s="1"/>
  <c r="M142" i="9"/>
  <c r="N142" i="9"/>
  <c r="I137" i="9"/>
  <c r="N138" i="9"/>
  <c r="K52" i="9" l="1"/>
  <c r="K11" i="9" s="1"/>
  <c r="K171" i="9" s="1"/>
  <c r="O53" i="9"/>
  <c r="O62" i="9"/>
  <c r="S11" i="9"/>
  <c r="S171" i="9" s="1"/>
  <c r="BM9" i="10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<sst xmlns="http://schemas.openxmlformats.org/spreadsheetml/2006/main" count="15835" uniqueCount="980">
  <si>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</si>
  <si>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</si>
  <si>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</si>
  <si>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</si>
  <si>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</si>
  <si>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</si>
  <si>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</si>
  <si>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</si>
  <si>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</si>
  <si>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</si>
  <si>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</si>
  <si>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</si>
  <si>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</si>
  <si>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</si>
  <si>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</si>
  <si>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</si>
  <si>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</si>
  <si>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</si>
  <si>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</si>
  <si>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</si>
  <si>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</si>
  <si>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</si>
  <si>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</si>
  <si>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</si>
  <si>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</si>
  <si>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</si>
  <si>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</si>
  <si>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</si>
  <si>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</si>
  <si>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</si>
  <si>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</si>
  <si>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</si>
  <si>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</si>
  <si>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</si>
  <si>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</si>
  <si>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</si>
  <si>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</si>
  <si>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</si>
  <si>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</si>
  <si>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</si>
  <si>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</si>
  <si>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</si>
  <si>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</si>
  <si>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</si>
  <si>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</si>
  <si>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</si>
  <si>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</si>
  <si>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</si>
  <si>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</si>
  <si>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</si>
  <si>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</si>
  <si>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</si>
  <si>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</si>
  <si>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</si>
  <si>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</si>
  <si>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</si>
  <si>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</si>
  <si>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</si>
  <si>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</si>
  <si>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</si>
  <si>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</si>
  <si>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</si>
  <si>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</si>
  <si>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</si>
  <si>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</si>
  <si>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</si>
  <si>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</si>
  <si>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</si>
  <si>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</si>
  <si>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</si>
  <si>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</si>
  <si>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</si>
  <si>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</si>
  <si>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</si>
  <si>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</si>
  <si>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</si>
  <si>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</si>
  <si>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</si>
  <si>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</si>
  <si>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</si>
  <si>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</si>
  <si>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</si>
  <si>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</si>
  <si>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</si>
  <si>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</si>
  <si>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</si>
  <si>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</si>
  <si>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</si>
  <si>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</si>
  <si>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</si>
  <si>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</si>
  <si>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</si>
  <si>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</si>
  <si>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</si>
  <si>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</si>
  <si>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</si>
  <si>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</si>
  <si>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</si>
  <si>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</si>
  <si>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</si>
  <si>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</si>
  <si>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</si>
  <si>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</si>
  <si>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</si>
  <si>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</si>
  <si>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</si>
  <si>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</si>
  <si>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</si>
  <si>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</si>
  <si>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</si>
  <si>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</si>
  <si>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</si>
  <si>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</si>
  <si>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</si>
  <si>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</si>
  <si>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</si>
  <si>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</si>
  <si>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</si>
  <si>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</si>
  <si>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</si>
  <si>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</si>
  <si>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</si>
  <si>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</si>
  <si>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</si>
  <si>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</si>
  <si>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</si>
  <si>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</si>
  <si>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</si>
  <si>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</si>
  <si>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</si>
  <si>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</si>
  <si>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</si>
  <si>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</si>
  <si>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</si>
  <si>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</si>
  <si>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</si>
  <si>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</si>
  <si>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</si>
  <si>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</si>
  <si>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</si>
  <si>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</si>
  <si>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</si>
  <si>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</si>
  <si>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</si>
  <si>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</si>
  <si>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</si>
  <si>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</si>
  <si>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</si>
  <si>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</si>
  <si>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</si>
  <si>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</si>
  <si>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</si>
  <si>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</si>
  <si>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</si>
  <si>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</si>
  <si>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</si>
  <si>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</si>
  <si>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</si>
  <si>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</si>
  <si>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</si>
  <si>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</si>
  <si>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</si>
  <si>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</si>
  <si>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</si>
  <si>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</si>
  <si>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</si>
  <si>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</si>
  <si>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</si>
  <si>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</si>
  <si>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</si>
  <si>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</si>
  <si>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</si>
  <si>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</si>
  <si>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</si>
  <si>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</si>
  <si>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</si>
  <si>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</si>
  <si>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</si>
  <si>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</si>
  <si>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</si>
  <si>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</si>
  <si>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</si>
  <si>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</si>
  <si>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</si>
  <si>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</si>
  <si>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</si>
  <si>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</si>
  <si>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</si>
  <si>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</si>
  <si>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</si>
  <si>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</si>
  <si>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</si>
  <si>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</si>
  <si>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</si>
  <si>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</si>
  <si>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</si>
  <si>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</si>
  <si>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</si>
  <si>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</si>
  <si>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</si>
  <si>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</si>
  <si>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</si>
  <si>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</si>
  <si>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</si>
  <si>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</si>
  <si>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</si>
  <si>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</si>
  <si>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</si>
  <si>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</si>
  <si>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</si>
  <si>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</si>
  <si>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</si>
  <si>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</si>
  <si>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</si>
  <si>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</si>
  <si>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</si>
  <si>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</si>
  <si>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</si>
  <si>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</si>
  <si>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</si>
  <si>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</si>
  <si>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</si>
  <si>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</si>
  <si>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</si>
  <si>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</si>
  <si>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</si>
  <si>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</si>
  <si>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</si>
  <si>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</si>
  <si>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</si>
  <si>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</si>
  <si>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</si>
  <si>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</si>
  <si>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</si>
  <si>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</si>
  <si>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</si>
  <si>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</si>
  <si>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</si>
  <si>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</si>
  <si>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</si>
  <si>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</si>
  <si>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</si>
  <si>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</si>
  <si>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</si>
  <si>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</si>
  <si>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</si>
  <si>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</si>
  <si>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</si>
  <si>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</si>
  <si>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</si>
  <si>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</si>
  <si>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</si>
  <si>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</si>
  <si>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</si>
  <si>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</si>
  <si>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</si>
  <si>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</si>
  <si>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</si>
  <si>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</si>
  <si>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</si>
  <si>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</si>
  <si>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</si>
  <si>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</si>
  <si>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</si>
  <si>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</si>
  <si>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</si>
  <si>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</si>
  <si>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</si>
  <si>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</si>
  <si>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</si>
  <si>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</si>
  <si>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</si>
  <si>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</si>
  <si>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</si>
  <si>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</si>
  <si>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</si>
  <si>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</si>
  <si>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</si>
  <si>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</si>
  <si>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</si>
  <si>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</si>
  <si>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</si>
  <si>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</si>
  <si>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</si>
  <si>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</si>
  <si>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</si>
  <si>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</si>
  <si>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</si>
  <si>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</si>
  <si>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</si>
  <si>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</si>
  <si>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</si>
  <si>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</si>
  <si>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</si>
  <si>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</si>
  <si>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</si>
  <si>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</si>
  <si>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</si>
  <si>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</si>
  <si>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</si>
  <si>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</si>
  <si>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</si>
  <si>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</si>
  <si>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</si>
  <si>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</si>
  <si>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</si>
  <si>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</si>
  <si>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</si>
  <si>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</si>
  <si>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</si>
  <si>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</si>
  <si>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</si>
  <si>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</si>
  <si>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</si>
  <si>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</si>
  <si>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</si>
  <si>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</si>
  <si>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</si>
  <si>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</si>
  <si>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</si>
  <si>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</si>
  <si>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</si>
  <si>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</si>
  <si>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</si>
  <si>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</si>
  <si>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</si>
  <si>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</si>
  <si>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</si>
  <si>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</si>
  <si>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</si>
  <si>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</si>
  <si>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</si>
  <si>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</si>
  <si>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</si>
  <si>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</si>
  <si>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</si>
  <si>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</si>
  <si>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</si>
  <si>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</si>
  <si>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</si>
  <si>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</si>
  <si>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</si>
  <si>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</si>
  <si>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</si>
  <si>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</si>
  <si>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</si>
  <si>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</si>
  <si>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</si>
  <si>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</si>
  <si>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</si>
  <si>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</si>
  <si>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</si>
  <si>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</si>
  <si>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</si>
  <si>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</si>
  <si>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</si>
  <si>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</si>
  <si>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</si>
  <si>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</si>
  <si>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</si>
  <si>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</si>
  <si>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</si>
  <si>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</si>
  <si>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</si>
  <si>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</si>
  <si>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</si>
  <si>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</si>
  <si>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</si>
  <si>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</si>
  <si>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</si>
  <si>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</si>
  <si>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</si>
  <si>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</si>
  <si>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</si>
  <si>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</si>
  <si>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</si>
  <si>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</si>
  <si>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</si>
  <si>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</si>
  <si>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</si>
  <si>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</si>
  <si>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</si>
  <si>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</si>
  <si>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</si>
  <si>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</si>
  <si>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</si>
  <si>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</si>
  <si>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</si>
  <si>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</si>
  <si>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</si>
  <si>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</si>
  <si>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</si>
  <si>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</si>
  <si>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</si>
  <si>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</si>
  <si>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</si>
  <si>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</si>
  <si>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</si>
  <si>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</si>
  <si>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</si>
  <si>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</si>
  <si>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</si>
  <si>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</si>
  <si>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</si>
  <si>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</si>
  <si>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</si>
  <si>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</si>
  <si>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</si>
  <si>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</si>
  <si>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</si>
  <si>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</si>
  <si>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</si>
  <si>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</si>
  <si>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</si>
  <si>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</si>
  <si>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</si>
  <si>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</si>
  <si>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</si>
  <si>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</si>
  <si>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</si>
  <si>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</si>
  <si>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</si>
  <si>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</si>
  <si>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</si>
  <si>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</si>
  <si>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</si>
  <si>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</si>
  <si>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</si>
  <si>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</si>
  <si>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</si>
  <si>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</si>
  <si>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</si>
  <si>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</si>
  <si>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</si>
  <si>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</si>
  <si>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</si>
  <si>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</si>
  <si>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</si>
  <si>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</si>
  <si>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</si>
  <si>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</si>
  <si>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</si>
  <si>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</si>
  <si>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</si>
  <si>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</si>
  <si>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</si>
  <si>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</si>
  <si>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</si>
  <si>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</si>
  <si>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</si>
  <si>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</si>
  <si>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</si>
  <si>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</si>
  <si>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</si>
  <si>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</si>
  <si>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</si>
  <si>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</si>
  <si>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</si>
  <si>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</si>
  <si>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</si>
  <si>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</si>
  <si>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</si>
  <si>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</si>
  <si>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</si>
  <si>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</si>
  <si>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</si>
  <si>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</si>
  <si>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</si>
  <si>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</si>
  <si>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</si>
  <si>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</si>
  <si>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</si>
  <si>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</si>
  <si>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</si>
  <si>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</si>
  <si>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</si>
  <si>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</si>
  <si>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</si>
  <si>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</si>
  <si>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</si>
  <si>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</si>
  <si>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</si>
  <si>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</si>
  <si>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</si>
  <si>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</si>
  <si>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</si>
  <si>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</si>
  <si>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</si>
  <si>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</si>
  <si>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</si>
  <si>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</si>
  <si>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</si>
  <si>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</si>
  <si>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</si>
  <si>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</si>
  <si>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</si>
  <si>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</si>
  <si>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</si>
  <si>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</si>
  <si>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</si>
  <si>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</si>
  <si>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</si>
  <si>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</si>
  <si>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</si>
  <si>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</si>
  <si>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</si>
  <si>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</si>
  <si>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</si>
  <si>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</si>
  <si>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</si>
  <si>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</si>
  <si>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</si>
  <si>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</si>
  <si>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</si>
  <si>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</si>
  <si>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</si>
  <si>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</si>
  <si>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</si>
  <si>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</si>
  <si>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</si>
  <si>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</si>
  <si>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</si>
  <si>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</si>
  <si>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</si>
  <si>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</si>
  <si>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</si>
  <si>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</si>
  <si>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</si>
  <si>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</si>
  <si>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</si>
  <si>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</si>
  <si>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</si>
  <si>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</si>
  <si>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</si>
  <si>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</si>
  <si>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</si>
  <si>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</si>
  <si>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</si>
  <si>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</si>
  <si>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</si>
  <si>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</si>
  <si>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</si>
  <si>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</si>
  <si>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</si>
  <si>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</si>
  <si>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</si>
  <si>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</si>
  <si>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</si>
  <si>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</si>
  <si>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</si>
  <si>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</si>
  <si>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</si>
  <si>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</si>
  <si>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</si>
  <si>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</si>
  <si>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</si>
  <si>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</si>
  <si>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</si>
  <si>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</si>
  <si>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</si>
  <si>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</si>
  <si>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</si>
  <si>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</si>
  <si>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</si>
  <si>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</si>
  <si>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</si>
  <si>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</si>
  <si>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</si>
  <si>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</si>
  <si>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</si>
  <si>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</si>
  <si>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</si>
  <si>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</si>
  <si>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</si>
  <si>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</si>
  <si>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</si>
  <si>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</si>
  <si>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</si>
  <si>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</si>
  <si>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</si>
  <si>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</si>
  <si>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</si>
  <si>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</si>
  <si>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</si>
  <si>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</si>
  <si>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</si>
  <si>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</si>
  <si>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</si>
  <si>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</si>
  <si>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</si>
  <si>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</si>
  <si>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</si>
  <si>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</si>
  <si>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</si>
  <si>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</si>
  <si>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</si>
  <si>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</si>
  <si>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</si>
  <si>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</si>
  <si>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</si>
  <si>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</si>
  <si>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</si>
  <si>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</si>
  <si>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</si>
  <si>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</si>
  <si>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</si>
  <si>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</si>
  <si>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</si>
  <si>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</si>
  <si>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</si>
  <si>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</si>
  <si>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</si>
  <si>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</si>
  <si>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</si>
  <si>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</si>
  <si>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</si>
  <si>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</si>
  <si>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</si>
  <si>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</si>
  <si>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</si>
  <si>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</si>
  <si>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</si>
  <si>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</si>
  <si>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</si>
  <si>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</si>
  <si>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</si>
  <si>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</si>
  <si>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</si>
  <si>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</si>
  <si>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</si>
  <si>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</si>
  <si>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</si>
  <si>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</si>
  <si>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</si>
  <si>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</si>
  <si>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</si>
  <si>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</si>
  <si>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</si>
  <si>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</si>
  <si>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</si>
  <si>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</si>
  <si>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</si>
  <si>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</si>
  <si>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</si>
  <si>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</si>
  <si>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</si>
  <si>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</si>
  <si>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</si>
  <si>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</si>
  <si>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</si>
  <si>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</si>
  <si>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</si>
  <si>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</si>
  <si>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</si>
  <si>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</si>
  <si>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</si>
  <si>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</si>
  <si>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</si>
  <si>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</si>
  <si>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</si>
  <si>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</si>
  <si>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</si>
  <si>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</si>
  <si>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</si>
  <si>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</si>
  <si>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</si>
  <si>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</si>
  <si>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</si>
  <si>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</si>
  <si>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</si>
  <si>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</si>
  <si>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</si>
  <si>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</si>
  <si>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</si>
  <si>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</si>
  <si>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</si>
  <si>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</si>
  <si>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</si>
  <si>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</si>
  <si>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</si>
  <si>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</si>
  <si>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</si>
  <si>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</si>
  <si>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</si>
  <si>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</si>
  <si>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</si>
  <si>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</si>
  <si>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</si>
  <si>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</si>
  <si>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</si>
  <si>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</si>
  <si>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</si>
  <si>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</si>
  <si>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</si>
  <si>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</si>
  <si>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</si>
  <si>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</si>
  <si>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</si>
  <si>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</si>
  <si>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</si>
  <si>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</si>
  <si>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</si>
  <si>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</si>
  <si>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</si>
  <si>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</si>
  <si>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</si>
  <si>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</si>
  <si>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</si>
  <si>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</si>
  <si>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</si>
  <si>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</si>
  <si>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</si>
  <si>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</si>
  <si>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</si>
  <si>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</si>
  <si>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</si>
  <si>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</si>
  <si>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</si>
  <si>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</si>
  <si>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</si>
  <si>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</si>
  <si>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</si>
  <si>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</si>
  <si>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</si>
  <si>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</si>
  <si>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</si>
  <si>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</si>
  <si>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</si>
  <si>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</si>
  <si>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</si>
  <si>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</si>
  <si>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</si>
  <si>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</si>
  <si>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</si>
  <si>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</si>
  <si>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</si>
  <si>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</si>
  <si>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</si>
  <si>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</si>
  <si>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</si>
  <si>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</si>
  <si>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</si>
  <si>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</si>
  <si>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</si>
  <si>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</si>
  <si>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</si>
  <si>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</si>
  <si>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</si>
  <si>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</si>
  <si>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</si>
  <si>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</si>
  <si>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</si>
  <si>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</si>
  <si>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</si>
  <si>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</si>
  <si>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</si>
  <si>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</si>
  <si>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</si>
  <si>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</si>
  <si>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</si>
  <si>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</si>
  <si>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</si>
  <si>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</si>
  <si>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</si>
  <si>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</si>
  <si>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</si>
  <si>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</si>
  <si>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</si>
  <si>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</si>
  <si>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</si>
  <si>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</si>
  <si>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</si>
  <si>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</si>
  <si>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</si>
  <si>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</si>
  <si>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</si>
  <si>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</si>
  <si>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</si>
  <si>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</si>
  <si>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</si>
  <si>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</si>
  <si>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</si>
  <si>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</si>
  <si>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</si>
  <si>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</si>
  <si>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</si>
  <si>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</si>
  <si>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</si>
  <si>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</si>
  <si>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</si>
  <si>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</si>
  <si>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</si>
  <si>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</si>
  <si>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</si>
  <si>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</si>
  <si>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</si>
  <si>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</si>
  <si>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</si>
  <si>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</si>
  <si>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</si>
  <si>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</si>
  <si>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</si>
  <si>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</si>
  <si>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</si>
  <si>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</si>
  <si>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</si>
  <si>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</si>
  <si>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</si>
  <si>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</si>
  <si>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</si>
  <si>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</si>
  <si>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</si>
  <si>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</si>
  <si>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</si>
  <si>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</si>
  <si>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</si>
  <si>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</si>
  <si>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</si>
  <si>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</si>
  <si>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</si>
  <si>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</si>
  <si>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</si>
  <si>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</si>
  <si>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</si>
  <si>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</si>
  <si>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</si>
  <si>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</si>
  <si>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</si>
  <si>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</si>
  <si>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</si>
  <si>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</si>
  <si>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</si>
  <si>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ABS(CELDA)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</si>
  <si>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</si>
  <si>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</si>
  <si>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</si>
  <si>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</si>
  <si>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</si>
  <si>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</si>
  <si>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</si>
  <si>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</si>
  <si>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</si>
  <si>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</si>
  <si>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</si>
  <si>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</si>
  <si>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</si>
  <si>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2599</t>
  </si>
  <si>
    <t>FORTALECIMIENTO DE LA GESTIÓN Y DIRECCIÓN DEL SECTOR ORGANISMOS DE CONTROL</t>
  </si>
  <si>
    <t>TIQUETES AÉREOS</t>
  </si>
  <si>
    <t xml:space="preserve">VIÁTICOS Y GASTOS DE VIAJE AL INTERIOR </t>
  </si>
  <si>
    <t>C-2599-1000-1</t>
  </si>
  <si>
    <t>POBLACIÓN VÍCTIMA NO DESPLAZADA</t>
  </si>
  <si>
    <t>A-2-0-4-40</t>
  </si>
  <si>
    <t>A204415-10</t>
  </si>
  <si>
    <t>MHamsalaza ANGELA MILENA SALAZAR FERNANDEZ</t>
  </si>
  <si>
    <t>2018-02-01-9:02 a. m.</t>
  </si>
  <si>
    <t>2018</t>
  </si>
  <si>
    <t>01/01/2018 A 31/12/2018</t>
  </si>
  <si>
    <t xml:space="preserve">PERSONAL </t>
  </si>
  <si>
    <t>GENERALES</t>
  </si>
  <si>
    <t>TRANSFERENCIA</t>
  </si>
  <si>
    <t>TOTAL FUNCIONAM</t>
  </si>
  <si>
    <t>CEN</t>
  </si>
  <si>
    <t xml:space="preserve">                                                                           </t>
  </si>
  <si>
    <t>OTROS COMUNICACIONES Y TRANSPORTE</t>
  </si>
  <si>
    <t>ARRENDAMIENTOS BIENES MUEBLES</t>
  </si>
  <si>
    <t>GASTOS JUDICIALES</t>
  </si>
  <si>
    <t>CONTRATOS OPERADORES SISTEMA NACIONAL DE DEFENSORIA PÚBLICA</t>
  </si>
  <si>
    <t>CONTRATOS DE PRESTACION DE SERVICIOS PROFESIONALES</t>
  </si>
  <si>
    <t>ARRENDAMIENTO DE MUEBLES</t>
  </si>
  <si>
    <t>CAPACITACIÓN</t>
  </si>
  <si>
    <t>OTROS ADQUISICIÓN DE BIENES Y SERVICIOS</t>
  </si>
  <si>
    <t>FINANCIACION DE PUBLICACIONES</t>
  </si>
  <si>
    <t>ACTIVIDADES PARA LA PROMOCION Y DIFUSION DE LOS SESRECHOS E INTERESES COLECTIVOS</t>
  </si>
  <si>
    <t>COMPRA DE EQUIPOS</t>
  </si>
  <si>
    <t>0100</t>
  </si>
  <si>
    <t>INTERSUBSECTORIAL DEFENSA Y SEGURIDAD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</si>
  <si>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</si>
  <si>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FORTALECIMIENTO DEL CONOCIMIENTO Y EXIGIBILIDAD DE LOS DERECHOS DE LAS VÍCTIMAS DEL CONFLICTO, MEDIANTE EL ACOMPAÑAMIENTO, ASESORÍA Y SEGUIMIENTO A LA LEY 1448, DEC REGLAMENTARIOS, DECRETOS LEY 4633, 4634 Y 4635 DE 2011 Y LA LEY 1719 DE 2014 NACIONAL</t>
  </si>
  <si>
    <t>POBLACIÓN GENERAL</t>
  </si>
  <si>
    <t>ADECUACIÓN DE LAS CONDICIONES FÍSICAS APROPIADAS PARA EL FUNCIONAMIENTO DE LAS DEFENSORÍAS DEL PUEBLO A NIVEL REGIONAL    NACIONAL</t>
  </si>
  <si>
    <t>VEHÍCULOS</t>
  </si>
  <si>
    <t>MANTENIMIENTO SOFTWARE</t>
  </si>
  <si>
    <t>A-2-0-4-6-8</t>
  </si>
  <si>
    <t>OTROS COMUNICACIONES Y TRANSPORTES</t>
  </si>
  <si>
    <t>A-2-0-4-10-1</t>
  </si>
  <si>
    <t>A-2-0-4-14</t>
  </si>
  <si>
    <t xml:space="preserve">GASTOS JUDICIALES </t>
  </si>
  <si>
    <t xml:space="preserve">OTROS GASTOS POR ADQUISICIÓN DE SERVICIOS </t>
  </si>
  <si>
    <t>A-3-6-3-7-1</t>
  </si>
  <si>
    <t>DEFENSORIA PÚBLICA (LEY 24 DE 1992)</t>
  </si>
  <si>
    <t>CONTRATOS OPERADORES DE SISTEMA NACIONAL DE DEFENSORÍA PÚBLICA</t>
  </si>
  <si>
    <t>A-3-6-3-7-2</t>
  </si>
  <si>
    <t xml:space="preserve">CONTRATOS PRESTACIÓN DE SERVICIOS PROFESIONALES </t>
  </si>
  <si>
    <t>A-3-6-3-7-3</t>
  </si>
  <si>
    <t>A-3-6-3-7-4</t>
  </si>
  <si>
    <t>A-3-6-3-7-5</t>
  </si>
  <si>
    <t>A-3-6-3-7-6</t>
  </si>
  <si>
    <t>A-3-6-3-7-7</t>
  </si>
  <si>
    <t>ARRENDAMIENTOS MUEBLES</t>
  </si>
  <si>
    <t>A-3-6-3-7-8</t>
  </si>
  <si>
    <t>A-3-6-3-7-9</t>
  </si>
  <si>
    <t xml:space="preserve">OTROS GASTOS POR ADQUISICIÓN DE BIENES Y SERVICIOS </t>
  </si>
  <si>
    <t>A-3-6-3-11-3</t>
  </si>
  <si>
    <t xml:space="preserve">FINANCIACIÓN PUBLICACIONES </t>
  </si>
  <si>
    <t>A-3-6-3-11-4</t>
  </si>
  <si>
    <t>A-3-6-3-11-5</t>
  </si>
  <si>
    <t>A-3-6-3-11-6</t>
  </si>
  <si>
    <t>ACTIVIDADES PARA LA PROMOCIÓN Y DIFUSIÓN DE LOS DERECHOS E INTERESES COLECTIVOS</t>
  </si>
  <si>
    <t>A-3-6-3-11-8</t>
  </si>
  <si>
    <t>A-3-6-3-11-9</t>
  </si>
  <si>
    <t>CONTRATOS PRESTACÓN DE SERVICIOS PROFESIONALES</t>
  </si>
  <si>
    <t xml:space="preserve">COMPRA DE EQUIPOS   </t>
  </si>
  <si>
    <t>A-3-6-3-11-10</t>
  </si>
  <si>
    <t>POBLACIÓN VÍCITMA DESPLAZADA</t>
  </si>
  <si>
    <t>C-2502-0100-1</t>
  </si>
  <si>
    <t>C-2502-0100-1-0-1</t>
  </si>
  <si>
    <t xml:space="preserve">SERVICIOS DE EDICIÓN IMPRESIÓN Y REPRODUCCIÓN </t>
  </si>
  <si>
    <t>C-2502-0100-1-0-2</t>
  </si>
  <si>
    <t>C-2502-0100-1-0-1-1</t>
  </si>
  <si>
    <t>C-2502-0100-1-0-1-2</t>
  </si>
  <si>
    <t>C-2502-0100-1-0-1-3</t>
  </si>
  <si>
    <t>C-2502-0100-1-0-1-4</t>
  </si>
  <si>
    <t>C-2502-0100-1-0-1-6</t>
  </si>
  <si>
    <t>C-2502-0100-1-0-2-1</t>
  </si>
  <si>
    <t>C-2502-0100-1-0-2-2</t>
  </si>
  <si>
    <t>C-2502-0100-1-0-2-3</t>
  </si>
  <si>
    <t>C-2502-0100-1-0-2-4</t>
  </si>
  <si>
    <t>C-2502-0100-1-0-2-6</t>
  </si>
  <si>
    <t>C-2502-0100-1-0-2-11</t>
  </si>
  <si>
    <t>C-2502-1000-1</t>
  </si>
  <si>
    <t>C-2502-1000-1-0-1</t>
  </si>
  <si>
    <t>C-2502-1000-1-0-1-1</t>
  </si>
  <si>
    <t>C-2502-1000-1-0-1-2</t>
  </si>
  <si>
    <t>C-2502-1000-1-0-1-3</t>
  </si>
  <si>
    <t>C-2502-1000-1-0-1-4</t>
  </si>
  <si>
    <t>C-2502-1000-1-0-3</t>
  </si>
  <si>
    <t>C-2502-1000-1-0-3-1</t>
  </si>
  <si>
    <t>C-2502-1000-1-0-3-2</t>
  </si>
  <si>
    <t>C-2502-1000-1-0-3-3</t>
  </si>
  <si>
    <t>C-2502-1000-1-0-3-4</t>
  </si>
  <si>
    <t>FORTALECIMIENTO DE LA CAPACIDAD TÉCNICA DE DEFENSA DE LOS OPERADORES , , NACIONAL (USAID)</t>
  </si>
  <si>
    <t>C-2599-1000-7</t>
  </si>
  <si>
    <t>C-2599-1000</t>
  </si>
  <si>
    <t>NIVEL</t>
  </si>
  <si>
    <t>CÓDIGO RUBRO</t>
  </si>
  <si>
    <t>DESCRIPCIÓN RUBRO</t>
  </si>
  <si>
    <t>SITUACIÓN DE FONDOS</t>
  </si>
  <si>
    <t>Anexo Decreto</t>
  </si>
  <si>
    <t>NACIÓN</t>
  </si>
  <si>
    <t>Desagregado</t>
  </si>
  <si>
    <t>A-2-0</t>
  </si>
  <si>
    <t>A-3-2</t>
  </si>
  <si>
    <t>TRANSFERENCIAS AL SECTOR PÚBLICO</t>
  </si>
  <si>
    <t>A-3-2-1</t>
  </si>
  <si>
    <t>A-3-5</t>
  </si>
  <si>
    <t>TRANSFERENCIAS DE PREVISIÓN Y SEGURIDAD SOCIAL</t>
  </si>
  <si>
    <t>A-3-5-3</t>
  </si>
  <si>
    <t>A-3-6</t>
  </si>
  <si>
    <t>A-3-6-3</t>
  </si>
  <si>
    <t>DESTINATARIOS DE OTRAS TRANSFERENCIAS</t>
  </si>
  <si>
    <t>C-2502</t>
  </si>
  <si>
    <t>C-2502-0100</t>
  </si>
  <si>
    <t>C-2502-0100-1-0</t>
  </si>
  <si>
    <t>C-2502-1000</t>
  </si>
  <si>
    <t>C-2502-1000-1-0</t>
  </si>
  <si>
    <t>C-2599</t>
  </si>
  <si>
    <t>TOTALES</t>
  </si>
  <si>
    <t>SECCION 2502  - DEFENSORÍA DEL PUEBLO</t>
  </si>
  <si>
    <t>INFORME DE EJECUCIÓN DEL PRESUPUESTO - VIGENCIA 2018</t>
  </si>
  <si>
    <t>LEY 1873 DE 2017  - DECRETO 2236 DE 2017</t>
  </si>
  <si>
    <t xml:space="preserve">FUENTE SIIF NACION </t>
  </si>
  <si>
    <t>VALORES EN PESOS</t>
  </si>
  <si>
    <t>CORTE: FEBRERO 28 DE 2018</t>
  </si>
  <si>
    <t xml:space="preserve">% EJECUCIÓN </t>
  </si>
  <si>
    <t>RESUMEN EJECUCIÓN PRESUPUESTAL</t>
  </si>
  <si>
    <t>APROPIACION
DISPONIBLE</t>
  </si>
  <si>
    <t>APROPIACION
CON CDP</t>
  </si>
  <si>
    <t>APROPIACION
COMPROMETIDA</t>
  </si>
  <si>
    <t xml:space="preserve">%
EJECUCIÓN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</si>
</sst>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10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7"/>
      <color theme="4" tint="-0.249977111117893"/>
      <name val="Arial Narrow"/>
      <family val="2"/>
    </font>
    <font>
      <b/>
      <sz val="11"/>
      <color theme="4" tint="-0.249977111117893"/>
      <name val="Calibri"/>
      <family val="2"/>
    </font>
    <font>
      <b/>
      <sz val="7.5"/>
      <color theme="4" tint="-0.249977111117893"/>
      <name val="Arial Narrow"/>
      <family val="2"/>
    </font>
    <font>
      <b/>
      <sz val="10"/>
      <color theme="4" tint="-0.249977111117893"/>
      <name val="Arial"/>
      <family val="2"/>
    </font>
    <font>
      <sz val="11"/>
      <color theme="4" tint="-0.249977111117893"/>
      <name val="Calibri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b/>
      <sz val="7.5"/>
      <color rgb="FFFF0000"/>
      <name val="Arial Narrow"/>
      <family val="2"/>
    </font>
    <font>
      <b/>
      <sz val="10"/>
      <color rgb="FFFF0000"/>
      <name val="Arial"/>
      <family val="2"/>
    </font>
    <font>
      <b/>
      <sz val="8"/>
      <color theme="4" tint="-0.249977111117893"/>
      <name val="Calibri"/>
      <family val="2"/>
    </font>
    <font>
      <b/>
      <sz val="8"/>
      <color theme="4" tint="-0.249977111117893"/>
      <name val="Arial Narrow"/>
      <family val="2"/>
    </font>
    <font>
      <b/>
      <sz val="8"/>
      <color theme="4" tint="-0.249977111117893"/>
      <name val="Arial"/>
      <family val="2"/>
    </font>
    <font>
      <sz val="8"/>
      <color theme="4" tint="-0.249977111117893"/>
      <name val="Calibri"/>
      <family val="2"/>
    </font>
    <font>
      <b/>
      <sz val="8"/>
      <color rgb="FFFF000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12"/>
      <color theme="1"/>
      <name val="Trebuchet MS"/>
      <family val="2"/>
    </font>
    <font>
      <sz val="12"/>
      <color theme="0" tint="-0.499984740745262"/>
      <name val="Trebuchet MS"/>
      <family val="2"/>
    </font>
    <font>
      <b/>
      <i/>
      <sz val="12"/>
      <color theme="0" tint="-0.499984740745262"/>
      <name val="Trebuchet MS"/>
      <family val="2"/>
    </font>
    <font>
      <sz val="12"/>
      <name val="Trebuchet MS"/>
      <family val="2"/>
    </font>
    <font>
      <b/>
      <sz val="12"/>
      <color theme="0" tint="-0.499984740745262"/>
      <name val="Trebuchet MS"/>
      <family val="2"/>
    </font>
    <font>
      <b/>
      <sz val="12"/>
      <color theme="0"/>
      <name val="Trebuchet MS"/>
      <family val="2"/>
    </font>
    <font>
      <i/>
      <sz val="12"/>
      <color theme="0" tint="-0.499984740745262"/>
      <name val="Trebuchet MS"/>
      <family val="2"/>
    </font>
    <font>
      <sz val="10"/>
      <color theme="0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b/>
      <sz val="12"/>
      <name val="Trebuchet MS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rgb="FFDCDCDC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CDC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" fillId="0" borderId="0"/>
  </cellStyleXfs>
  <cellXfs count="1544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33" fillId="0" borderId="0" xfId="6" applyFont="1" applyFill="1" applyBorder="1"/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/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center" vertical="top" wrapText="1" readingOrder="1"/>
    </xf>
    <xf numFmtId="0" fontId="39" fillId="21" borderId="68" xfId="6" applyNumberFormat="1" applyFont="1" applyFill="1" applyBorder="1" applyAlignment="1">
      <alignment horizontal="center" vertical="top" wrapText="1" readingOrder="1"/>
    </xf>
    <xf numFmtId="44" fontId="38" fillId="0" borderId="8" xfId="6" applyNumberFormat="1" applyFont="1" applyFill="1" applyBorder="1" applyAlignment="1">
      <alignment vertical="top" wrapText="1" readingOrder="1"/>
    </xf>
    <xf numFmtId="44" fontId="38" fillId="8" borderId="8" xfId="6" applyNumberFormat="1" applyFont="1" applyFill="1" applyBorder="1" applyAlignment="1">
      <alignment vertical="top" wrapText="1" readingOrder="1"/>
    </xf>
    <xf numFmtId="0" fontId="73" fillId="12" borderId="59" xfId="6" applyNumberFormat="1" applyFont="1" applyFill="1" applyBorder="1" applyAlignment="1">
      <alignment horizontal="left" vertical="top" wrapText="1" readingOrder="1"/>
    </xf>
    <xf numFmtId="0" fontId="74" fillId="0" borderId="60" xfId="6" applyNumberFormat="1" applyFont="1" applyFill="1" applyBorder="1" applyAlignment="1">
      <alignment vertical="top" wrapText="1"/>
    </xf>
    <xf numFmtId="0" fontId="74" fillId="0" borderId="61" xfId="6" applyNumberFormat="1" applyFont="1" applyFill="1" applyBorder="1" applyAlignment="1">
      <alignment vertical="top" wrapText="1"/>
    </xf>
    <xf numFmtId="0" fontId="75" fillId="0" borderId="61" xfId="6" applyNumberFormat="1" applyFont="1" applyFill="1" applyBorder="1" applyAlignment="1">
      <alignment horizontal="left" vertical="top" wrapText="1" readingOrder="1"/>
    </xf>
    <xf numFmtId="44" fontId="76" fillId="0" borderId="8" xfId="6" applyNumberFormat="1" applyFont="1" applyFill="1" applyBorder="1" applyAlignment="1">
      <alignment vertical="top" wrapText="1" readingOrder="1"/>
    </xf>
    <xf numFmtId="44" fontId="76" fillId="8" borderId="8" xfId="6" applyNumberFormat="1" applyFont="1" applyFill="1" applyBorder="1" applyAlignment="1">
      <alignment vertical="top" wrapText="1" readingOrder="1"/>
    </xf>
    <xf numFmtId="0" fontId="74" fillId="0" borderId="0" xfId="6" applyFont="1" applyFill="1" applyBorder="1"/>
    <xf numFmtId="0" fontId="77" fillId="0" borderId="60" xfId="6" applyNumberFormat="1" applyFont="1" applyFill="1" applyBorder="1" applyAlignment="1">
      <alignment vertical="top" wrapText="1"/>
    </xf>
    <xf numFmtId="0" fontId="77" fillId="0" borderId="61" xfId="6" applyNumberFormat="1" applyFont="1" applyFill="1" applyBorder="1" applyAlignment="1">
      <alignment vertical="top" wrapText="1"/>
    </xf>
    <xf numFmtId="0" fontId="77" fillId="0" borderId="0" xfId="6" applyFont="1" applyFill="1" applyBorder="1"/>
    <xf numFmtId="0" fontId="78" fillId="12" borderId="59" xfId="6" applyNumberFormat="1" applyFont="1" applyFill="1" applyBorder="1" applyAlignment="1">
      <alignment horizontal="left" vertical="top" wrapText="1" readingOrder="1"/>
    </xf>
    <xf numFmtId="0" fontId="79" fillId="0" borderId="60" xfId="6" applyNumberFormat="1" applyFont="1" applyFill="1" applyBorder="1" applyAlignment="1">
      <alignment vertical="top" wrapText="1"/>
    </xf>
    <xf numFmtId="0" fontId="79" fillId="0" borderId="61" xfId="6" applyNumberFormat="1" applyFont="1" applyFill="1" applyBorder="1" applyAlignment="1">
      <alignment vertical="top" wrapText="1"/>
    </xf>
    <xf numFmtId="0" fontId="80" fillId="0" borderId="61" xfId="6" applyNumberFormat="1" applyFont="1" applyFill="1" applyBorder="1" applyAlignment="1">
      <alignment horizontal="left" vertical="top" wrapText="1" readingOrder="1"/>
    </xf>
    <xf numFmtId="44" fontId="81" fillId="4" borderId="8" xfId="6" applyNumberFormat="1" applyFont="1" applyFill="1" applyBorder="1" applyAlignment="1">
      <alignment vertical="top" wrapText="1" readingOrder="1"/>
    </xf>
    <xf numFmtId="44" fontId="81" fillId="8" borderId="8" xfId="6" applyNumberFormat="1" applyFont="1" applyFill="1" applyBorder="1" applyAlignment="1">
      <alignment vertical="top" wrapText="1" readingOrder="1"/>
    </xf>
    <xf numFmtId="0" fontId="79" fillId="0" borderId="0" xfId="6" applyFont="1" applyFill="1" applyBorder="1"/>
    <xf numFmtId="0" fontId="78" fillId="22" borderId="59" xfId="6" applyNumberFormat="1" applyFont="1" applyFill="1" applyBorder="1" applyAlignment="1">
      <alignment horizontal="left" vertical="top" wrapText="1" readingOrder="1"/>
    </xf>
    <xf numFmtId="0" fontId="79" fillId="9" borderId="60" xfId="6" applyNumberFormat="1" applyFont="1" applyFill="1" applyBorder="1" applyAlignment="1">
      <alignment vertical="top" wrapText="1"/>
    </xf>
    <xf numFmtId="0" fontId="79" fillId="9" borderId="61" xfId="6" applyNumberFormat="1" applyFont="1" applyFill="1" applyBorder="1" applyAlignment="1">
      <alignment vertical="top" wrapText="1"/>
    </xf>
    <xf numFmtId="0" fontId="80" fillId="9" borderId="61" xfId="6" applyNumberFormat="1" applyFont="1" applyFill="1" applyBorder="1" applyAlignment="1">
      <alignment horizontal="left" vertical="top" wrapText="1" readingOrder="1"/>
    </xf>
    <xf numFmtId="44" fontId="81" fillId="9" borderId="0" xfId="6" applyNumberFormat="1" applyFont="1" applyFill="1" applyBorder="1" applyAlignment="1">
      <alignment vertical="top" wrapText="1" readingOrder="1"/>
    </xf>
    <xf numFmtId="44" fontId="81" fillId="8" borderId="0" xfId="6" applyNumberFormat="1" applyFont="1" applyFill="1" applyBorder="1" applyAlignment="1">
      <alignment vertical="top" wrapText="1" readingOrder="1"/>
    </xf>
    <xf numFmtId="0" fontId="79" fillId="9" borderId="0" xfId="6" applyFont="1" applyFill="1" applyBorder="1"/>
    <xf numFmtId="44" fontId="41" fillId="0" borderId="0" xfId="13" applyFont="1" applyFill="1" applyBorder="1" applyAlignment="1">
      <alignment horizontal="right" vertical="center" wrapText="1" readingOrder="1"/>
    </xf>
    <xf numFmtId="44" fontId="43" fillId="0" borderId="0" xfId="13" applyFont="1" applyFill="1" applyBorder="1" applyAlignment="1">
      <alignment horizontal="right" vertical="center" wrapText="1" readingOrder="1"/>
    </xf>
    <xf numFmtId="44" fontId="45" fillId="0" borderId="0" xfId="13" applyFont="1" applyFill="1" applyBorder="1" applyAlignment="1">
      <alignment horizontal="right" vertical="center" wrapText="1" readingOrder="1"/>
    </xf>
    <xf numFmtId="0" fontId="33" fillId="20" borderId="0" xfId="6" applyFont="1" applyFill="1" applyBorder="1"/>
    <xf numFmtId="0" fontId="70" fillId="20" borderId="0" xfId="6" applyFont="1" applyFill="1" applyBorder="1"/>
    <xf numFmtId="0" fontId="48" fillId="9" borderId="0" xfId="6" applyFont="1" applyFill="1" applyBorder="1"/>
    <xf numFmtId="0" fontId="67" fillId="9" borderId="0" xfId="6" applyNumberFormat="1" applyFont="1" applyFill="1" applyBorder="1" applyAlignment="1">
      <alignment horizontal="center" vertical="center" wrapText="1" readingOrder="1"/>
    </xf>
    <xf numFmtId="44" fontId="45" fillId="9" borderId="0" xfId="13" applyFont="1" applyFill="1" applyBorder="1" applyAlignment="1">
      <alignment horizontal="right" vertical="center" wrapText="1" readingOrder="1"/>
    </xf>
    <xf numFmtId="0" fontId="33" fillId="23" borderId="0" xfId="6" applyFont="1" applyFill="1" applyBorder="1"/>
    <xf numFmtId="0" fontId="64" fillId="23" borderId="0" xfId="6" applyNumberFormat="1" applyFont="1" applyFill="1" applyBorder="1" applyAlignment="1">
      <alignment horizontal="center" vertical="center" wrapText="1" readingOrder="1"/>
    </xf>
    <xf numFmtId="44" fontId="41" fillId="23" borderId="0" xfId="13" applyFont="1" applyFill="1" applyBorder="1" applyAlignment="1">
      <alignment horizontal="right" vertical="center" wrapText="1" readingOrder="1"/>
    </xf>
    <xf numFmtId="0" fontId="67" fillId="23" borderId="0" xfId="6" applyNumberFormat="1" applyFont="1" applyFill="1" applyBorder="1" applyAlignment="1">
      <alignment horizontal="center" vertical="center" wrapText="1" readingOrder="1"/>
    </xf>
    <xf numFmtId="44" fontId="45" fillId="23" borderId="0" xfId="13" applyFont="1" applyFill="1" applyBorder="1" applyAlignment="1">
      <alignment horizontal="right" vertical="center" wrapText="1" readingOrder="1"/>
    </xf>
    <xf numFmtId="0" fontId="33" fillId="24" borderId="0" xfId="6" applyFont="1" applyFill="1" applyBorder="1"/>
    <xf numFmtId="0" fontId="64" fillId="24" borderId="0" xfId="6" applyNumberFormat="1" applyFont="1" applyFill="1" applyBorder="1" applyAlignment="1">
      <alignment horizontal="center" vertical="center" wrapText="1" readingOrder="1"/>
    </xf>
    <xf numFmtId="44" fontId="41" fillId="24" borderId="0" xfId="13" applyFont="1" applyFill="1" applyBorder="1" applyAlignment="1">
      <alignment horizontal="right" vertical="center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3" fillId="24" borderId="0" xfId="6" applyFont="1" applyFill="1" applyBorder="1"/>
    <xf numFmtId="0" fontId="70" fillId="0" borderId="0" xfId="6" applyFont="1" applyFill="1" applyBorder="1"/>
    <xf numFmtId="0" fontId="33" fillId="23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79" fillId="9" borderId="60" xfId="6" applyNumberFormat="1" applyFont="1" applyFill="1" applyBorder="1" applyAlignment="1">
      <alignment horizontal="center" vertical="top" wrapText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52" fillId="0" borderId="0" xfId="6" applyFont="1" applyFill="1" applyBorder="1"/>
    <xf numFmtId="0" fontId="56" fillId="0" borderId="61" xfId="6" applyNumberFormat="1" applyFont="1" applyFill="1" applyBorder="1" applyAlignment="1">
      <alignment horizontal="left" vertical="top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20" borderId="0" xfId="6" applyFont="1" applyFill="1" applyBorder="1"/>
    <xf numFmtId="0" fontId="56" fillId="12" borderId="68" xfId="6" applyNumberFormat="1" applyFont="1" applyFill="1" applyBorder="1" applyAlignment="1">
      <alignment horizontal="center" vertical="top" wrapText="1" readingOrder="1"/>
    </xf>
    <xf numFmtId="0" fontId="56" fillId="21" borderId="68" xfId="6" applyNumberFormat="1" applyFont="1" applyFill="1" applyBorder="1" applyAlignment="1">
      <alignment horizontal="center" vertical="top" wrapText="1" readingOrder="1"/>
    </xf>
    <xf numFmtId="44" fontId="55" fillId="0" borderId="8" xfId="6" applyNumberFormat="1" applyFont="1" applyFill="1" applyBorder="1" applyAlignment="1">
      <alignment vertical="top" wrapText="1" readingOrder="1"/>
    </xf>
    <xf numFmtId="44" fontId="55" fillId="8" borderId="8" xfId="6" applyNumberFormat="1" applyFont="1" applyFill="1" applyBorder="1" applyAlignment="1">
      <alignment vertical="top" wrapText="1" readingOrder="1"/>
    </xf>
    <xf numFmtId="0" fontId="82" fillId="20" borderId="0" xfId="6" applyFont="1" applyFill="1" applyBorder="1"/>
    <xf numFmtId="0" fontId="83" fillId="12" borderId="59" xfId="6" applyNumberFormat="1" applyFont="1" applyFill="1" applyBorder="1" applyAlignment="1">
      <alignment horizontal="left" vertical="top" wrapText="1" readingOrder="1"/>
    </xf>
    <xf numFmtId="0" fontId="82" fillId="0" borderId="60" xfId="6" applyNumberFormat="1" applyFont="1" applyFill="1" applyBorder="1" applyAlignment="1">
      <alignment vertical="top" wrapText="1"/>
    </xf>
    <xf numFmtId="0" fontId="82" fillId="0" borderId="61" xfId="6" applyNumberFormat="1" applyFont="1" applyFill="1" applyBorder="1" applyAlignment="1">
      <alignment vertical="top" wrapText="1"/>
    </xf>
    <xf numFmtId="0" fontId="83" fillId="0" borderId="61" xfId="6" applyNumberFormat="1" applyFont="1" applyFill="1" applyBorder="1" applyAlignment="1">
      <alignment horizontal="left" vertical="top" wrapText="1" readingOrder="1"/>
    </xf>
    <xf numFmtId="44" fontId="84" fillId="0" borderId="8" xfId="6" applyNumberFormat="1" applyFont="1" applyFill="1" applyBorder="1" applyAlignment="1">
      <alignment vertical="top" wrapText="1" readingOrder="1"/>
    </xf>
    <xf numFmtId="44" fontId="84" fillId="8" borderId="8" xfId="6" applyNumberFormat="1" applyFont="1" applyFill="1" applyBorder="1" applyAlignment="1">
      <alignment vertical="top" wrapText="1" readingOrder="1"/>
    </xf>
    <xf numFmtId="0" fontId="82" fillId="0" borderId="0" xfId="6" applyFont="1" applyFill="1" applyBorder="1"/>
    <xf numFmtId="0" fontId="85" fillId="20" borderId="0" xfId="6" applyFont="1" applyFill="1" applyBorder="1"/>
    <xf numFmtId="0" fontId="85" fillId="0" borderId="60" xfId="6" applyNumberFormat="1" applyFont="1" applyFill="1" applyBorder="1" applyAlignment="1">
      <alignment vertical="top" wrapText="1"/>
    </xf>
    <xf numFmtId="0" fontId="85" fillId="0" borderId="61" xfId="6" applyNumberFormat="1" applyFont="1" applyFill="1" applyBorder="1" applyAlignment="1">
      <alignment vertical="top" wrapText="1"/>
    </xf>
    <xf numFmtId="0" fontId="85" fillId="0" borderId="0" xfId="6" applyFont="1" applyFill="1" applyBorder="1"/>
    <xf numFmtId="0" fontId="59" fillId="20" borderId="0" xfId="6" applyFont="1" applyFill="1" applyBorder="1"/>
    <xf numFmtId="0" fontId="60" fillId="12" borderId="59" xfId="6" applyNumberFormat="1" applyFont="1" applyFill="1" applyBorder="1" applyAlignment="1">
      <alignment horizontal="left" vertical="top" wrapText="1" readingOrder="1"/>
    </xf>
    <xf numFmtId="0" fontId="59" fillId="0" borderId="60" xfId="6" applyNumberFormat="1" applyFont="1" applyFill="1" applyBorder="1" applyAlignment="1">
      <alignment vertical="top" wrapText="1"/>
    </xf>
    <xf numFmtId="0" fontId="59" fillId="0" borderId="61" xfId="6" applyNumberFormat="1" applyFont="1" applyFill="1" applyBorder="1" applyAlignment="1">
      <alignment vertical="top" wrapText="1"/>
    </xf>
    <xf numFmtId="0" fontId="60" fillId="0" borderId="61" xfId="6" applyNumberFormat="1" applyFont="1" applyFill="1" applyBorder="1" applyAlignment="1">
      <alignment horizontal="left" vertical="top" wrapText="1" readingOrder="1"/>
    </xf>
    <xf numFmtId="44" fontId="86" fillId="4" borderId="8" xfId="6" applyNumberFormat="1" applyFont="1" applyFill="1" applyBorder="1" applyAlignment="1">
      <alignment vertical="top" wrapText="1" readingOrder="1"/>
    </xf>
    <xf numFmtId="44" fontId="86" fillId="8" borderId="8" xfId="6" applyNumberFormat="1" applyFont="1" applyFill="1" applyBorder="1" applyAlignment="1">
      <alignment vertical="top" wrapText="1" readingOrder="1"/>
    </xf>
    <xf numFmtId="0" fontId="60" fillId="22" borderId="59" xfId="6" applyNumberFormat="1" applyFont="1" applyFill="1" applyBorder="1" applyAlignment="1">
      <alignment horizontal="left" vertical="top" wrapText="1" readingOrder="1"/>
    </xf>
    <xf numFmtId="0" fontId="59" fillId="9" borderId="60" xfId="6" applyNumberFormat="1" applyFont="1" applyFill="1" applyBorder="1" applyAlignment="1">
      <alignment vertical="top" wrapText="1"/>
    </xf>
    <xf numFmtId="0" fontId="59" fillId="9" borderId="61" xfId="6" applyNumberFormat="1" applyFont="1" applyFill="1" applyBorder="1" applyAlignment="1">
      <alignment vertical="top" wrapText="1"/>
    </xf>
    <xf numFmtId="0" fontId="60" fillId="9" borderId="61" xfId="6" applyNumberFormat="1" applyFont="1" applyFill="1" applyBorder="1" applyAlignment="1">
      <alignment horizontal="left" vertical="top" wrapText="1" readingOrder="1"/>
    </xf>
    <xf numFmtId="0" fontId="59" fillId="9" borderId="60" xfId="6" applyNumberFormat="1" applyFont="1" applyFill="1" applyBorder="1" applyAlignment="1">
      <alignment horizontal="center" vertical="top" wrapText="1"/>
    </xf>
    <xf numFmtId="44" fontId="86" fillId="9" borderId="0" xfId="6" applyNumberFormat="1" applyFont="1" applyFill="1" applyBorder="1" applyAlignment="1">
      <alignment vertical="top" wrapText="1" readingOrder="1"/>
    </xf>
    <xf numFmtId="44" fontId="86" fillId="8" borderId="0" xfId="6" applyNumberFormat="1" applyFont="1" applyFill="1" applyBorder="1" applyAlignment="1">
      <alignment vertical="top" wrapText="1" readingOrder="1"/>
    </xf>
    <xf numFmtId="0" fontId="59" fillId="9" borderId="0" xfId="6" applyFont="1" applyFill="1" applyBorder="1"/>
    <xf numFmtId="0" fontId="33" fillId="10" borderId="0" xfId="6" applyFont="1" applyFill="1" applyBorder="1"/>
    <xf numFmtId="0" fontId="38" fillId="10" borderId="0" xfId="6" applyNumberFormat="1" applyFont="1" applyFill="1" applyBorder="1" applyAlignment="1">
      <alignment vertical="top" wrapText="1" readingOrder="1"/>
    </xf>
    <xf numFmtId="0" fontId="56" fillId="25" borderId="68" xfId="6" applyNumberFormat="1" applyFont="1" applyFill="1" applyBorder="1" applyAlignment="1">
      <alignment horizontal="center" vertical="top" wrapText="1" readingOrder="1"/>
    </xf>
    <xf numFmtId="44" fontId="55" fillId="10" borderId="8" xfId="6" applyNumberFormat="1" applyFont="1" applyFill="1" applyBorder="1" applyAlignment="1">
      <alignment vertical="top" wrapText="1" readingOrder="1"/>
    </xf>
    <xf numFmtId="44" fontId="84" fillId="10" borderId="8" xfId="6" applyNumberFormat="1" applyFont="1" applyFill="1" applyBorder="1" applyAlignment="1">
      <alignment vertical="top" wrapText="1" readingOrder="1"/>
    </xf>
    <xf numFmtId="44" fontId="86" fillId="10" borderId="8" xfId="6" applyNumberFormat="1" applyFont="1" applyFill="1" applyBorder="1" applyAlignment="1">
      <alignment vertical="top" wrapText="1" readingOrder="1"/>
    </xf>
    <xf numFmtId="44" fontId="86" fillId="10" borderId="0" xfId="6" applyNumberFormat="1" applyFont="1" applyFill="1" applyBorder="1" applyAlignment="1">
      <alignment vertical="top" wrapText="1" readingOrder="1"/>
    </xf>
    <xf numFmtId="0" fontId="39" fillId="25" borderId="59" xfId="6" applyNumberFormat="1" applyFont="1" applyFill="1" applyBorder="1" applyAlignment="1">
      <alignment horizontal="center" vertical="top" wrapText="1" readingOrder="1"/>
    </xf>
    <xf numFmtId="44" fontId="41" fillId="10" borderId="0" xfId="13" applyFont="1" applyFill="1" applyBorder="1" applyAlignment="1">
      <alignment horizontal="right" vertical="center" wrapText="1" readingOrder="1"/>
    </xf>
    <xf numFmtId="44" fontId="43" fillId="10" borderId="0" xfId="13" applyFont="1" applyFill="1" applyBorder="1" applyAlignment="1">
      <alignment horizontal="right" vertical="center" wrapText="1" readingOrder="1"/>
    </xf>
    <xf numFmtId="44" fontId="45" fillId="10" borderId="0" xfId="13" applyFont="1" applyFill="1" applyBorder="1" applyAlignment="1">
      <alignment horizontal="right" vertical="center" wrapText="1" readingOrder="1"/>
    </xf>
    <xf numFmtId="0" fontId="33" fillId="8" borderId="0" xfId="6" applyFont="1" applyFill="1" applyBorder="1"/>
    <xf numFmtId="0" fontId="38" fillId="8" borderId="0" xfId="6" applyNumberFormat="1" applyFont="1" applyFill="1" applyBorder="1" applyAlignment="1">
      <alignment vertical="top" wrapText="1" readingOrder="1"/>
    </xf>
    <xf numFmtId="0" fontId="39" fillId="21" borderId="59" xfId="6" applyNumberFormat="1" applyFont="1" applyFill="1" applyBorder="1" applyAlignment="1">
      <alignment horizontal="center" vertical="top" wrapText="1" readingOrder="1"/>
    </xf>
    <xf numFmtId="44" fontId="41" fillId="8" borderId="0" xfId="13" applyFont="1" applyFill="1" applyBorder="1" applyAlignment="1">
      <alignment horizontal="right" vertical="center" wrapText="1" readingOrder="1"/>
    </xf>
    <xf numFmtId="44" fontId="43" fillId="8" borderId="0" xfId="13" applyFont="1" applyFill="1" applyBorder="1" applyAlignment="1">
      <alignment horizontal="right" vertical="center" wrapText="1" readingOrder="1"/>
    </xf>
    <xf numFmtId="44" fontId="45" fillId="8" borderId="0" xfId="13" applyFont="1" applyFill="1" applyBorder="1" applyAlignment="1">
      <alignment horizontal="right" vertical="center" wrapText="1" readingOrder="1"/>
    </xf>
    <xf numFmtId="0" fontId="33" fillId="26" borderId="0" xfId="6" applyFont="1" applyFill="1" applyBorder="1"/>
    <xf numFmtId="0" fontId="38" fillId="26" borderId="0" xfId="6" applyNumberFormat="1" applyFont="1" applyFill="1" applyBorder="1" applyAlignment="1">
      <alignment vertical="top" wrapText="1" readingOrder="1"/>
    </xf>
    <xf numFmtId="0" fontId="56" fillId="27" borderId="68" xfId="6" applyNumberFormat="1" applyFont="1" applyFill="1" applyBorder="1" applyAlignment="1">
      <alignment horizontal="center" vertical="top" wrapText="1" readingOrder="1"/>
    </xf>
    <xf numFmtId="44" fontId="55" fillId="26" borderId="8" xfId="6" applyNumberFormat="1" applyFont="1" applyFill="1" applyBorder="1" applyAlignment="1">
      <alignment vertical="top" wrapText="1" readingOrder="1"/>
    </xf>
    <xf numFmtId="44" fontId="84" fillId="26" borderId="8" xfId="6" applyNumberFormat="1" applyFont="1" applyFill="1" applyBorder="1" applyAlignment="1">
      <alignment vertical="top" wrapText="1" readingOrder="1"/>
    </xf>
    <xf numFmtId="44" fontId="86" fillId="26" borderId="8" xfId="6" applyNumberFormat="1" applyFont="1" applyFill="1" applyBorder="1" applyAlignment="1">
      <alignment vertical="top" wrapText="1" readingOrder="1"/>
    </xf>
    <xf numFmtId="44" fontId="86" fillId="26" borderId="0" xfId="6" applyNumberFormat="1" applyFont="1" applyFill="1" applyBorder="1" applyAlignment="1">
      <alignment vertical="top" wrapText="1" readingOrder="1"/>
    </xf>
    <xf numFmtId="0" fontId="39" fillId="27" borderId="59" xfId="6" applyNumberFormat="1" applyFont="1" applyFill="1" applyBorder="1" applyAlignment="1">
      <alignment horizontal="center" vertical="top" wrapText="1" readingOrder="1"/>
    </xf>
    <xf numFmtId="44" fontId="41" fillId="26" borderId="0" xfId="13" applyFont="1" applyFill="1" applyBorder="1" applyAlignment="1">
      <alignment horizontal="right" vertical="center" wrapText="1" readingOrder="1"/>
    </xf>
    <xf numFmtId="44" fontId="43" fillId="26" borderId="0" xfId="13" applyFont="1" applyFill="1" applyBorder="1" applyAlignment="1">
      <alignment horizontal="right" vertical="center" wrapText="1" readingOrder="1"/>
    </xf>
    <xf numFmtId="44" fontId="45" fillId="26" borderId="0" xfId="13" applyFont="1" applyFill="1" applyBorder="1" applyAlignment="1">
      <alignment horizontal="right" vertical="center" wrapText="1" readingOrder="1"/>
    </xf>
    <xf numFmtId="0" fontId="52" fillId="3" borderId="0" xfId="6" applyFont="1" applyFill="1" applyBorder="1"/>
    <xf numFmtId="0" fontId="33" fillId="0" borderId="0" xfId="6" applyFont="1" applyFill="1" applyBorder="1"/>
    <xf numFmtId="0" fontId="33" fillId="3" borderId="0" xfId="6" applyFont="1" applyFill="1" applyBorder="1"/>
    <xf numFmtId="0" fontId="87" fillId="3" borderId="0" xfId="6" applyFont="1" applyFill="1" applyBorder="1"/>
    <xf numFmtId="0" fontId="88" fillId="3" borderId="0" xfId="6" applyFont="1" applyFill="1" applyBorder="1"/>
    <xf numFmtId="0" fontId="33" fillId="0" borderId="0" xfId="6" applyFont="1" applyFill="1" applyBorder="1"/>
    <xf numFmtId="0" fontId="33" fillId="3" borderId="0" xfId="6" applyFont="1" applyFill="1" applyBorder="1"/>
    <xf numFmtId="168" fontId="89" fillId="19" borderId="8" xfId="14" applyNumberFormat="1" applyFont="1" applyFill="1" applyBorder="1" applyAlignment="1">
      <alignment horizontal="center" vertical="center"/>
    </xf>
    <xf numFmtId="168" fontId="89" fillId="28" borderId="8" xfId="14" applyNumberFormat="1" applyFont="1" applyFill="1" applyBorder="1" applyAlignment="1">
      <alignment horizontal="center" vertical="center"/>
    </xf>
    <xf numFmtId="168" fontId="89" fillId="0" borderId="8" xfId="14" applyNumberFormat="1" applyFont="1" applyFill="1" applyBorder="1" applyAlignment="1">
      <alignment horizontal="center" vertical="center"/>
    </xf>
    <xf numFmtId="168" fontId="90" fillId="0" borderId="8" xfId="1" applyNumberFormat="1" applyFont="1" applyFill="1" applyBorder="1" applyAlignment="1">
      <alignment horizontal="left" vertical="center"/>
    </xf>
    <xf numFmtId="168" fontId="91" fillId="0" borderId="8" xfId="14" applyNumberFormat="1" applyFont="1" applyFill="1" applyBorder="1" applyAlignment="1">
      <alignment horizontal="center" vertical="center"/>
    </xf>
    <xf numFmtId="168" fontId="91" fillId="0" borderId="8" xfId="1" applyNumberFormat="1" applyFont="1" applyFill="1" applyBorder="1" applyAlignment="1">
      <alignment horizontal="left" vertical="center"/>
    </xf>
    <xf numFmtId="168" fontId="92" fillId="0" borderId="8" xfId="1" applyNumberFormat="1" applyFont="1" applyFill="1" applyBorder="1" applyAlignment="1">
      <alignment horizontal="left" vertical="center"/>
    </xf>
    <xf numFmtId="168" fontId="89" fillId="0" borderId="8" xfId="14" applyNumberFormat="1" applyFont="1" applyFill="1" applyBorder="1" applyAlignment="1">
      <alignment horizontal="left" vertical="center"/>
    </xf>
    <xf numFmtId="168" fontId="89" fillId="0" borderId="8" xfId="1" applyNumberFormat="1" applyFont="1" applyFill="1" applyBorder="1" applyAlignment="1">
      <alignment horizontal="left" vertical="center"/>
    </xf>
    <xf numFmtId="168" fontId="89" fillId="28" borderId="8" xfId="1" applyNumberFormat="1" applyFont="1" applyFill="1" applyBorder="1" applyAlignment="1">
      <alignment horizontal="left" vertical="center"/>
    </xf>
    <xf numFmtId="168" fontId="93" fillId="0" borderId="8" xfId="1" applyNumberFormat="1" applyFont="1" applyFill="1" applyBorder="1" applyAlignment="1">
      <alignment horizontal="left" vertical="center"/>
    </xf>
    <xf numFmtId="168" fontId="94" fillId="29" borderId="8" xfId="14" applyNumberFormat="1" applyFont="1" applyFill="1" applyBorder="1" applyAlignment="1">
      <alignment horizontal="center" vertical="center"/>
    </xf>
    <xf numFmtId="0" fontId="52" fillId="3" borderId="0" xfId="6" applyFont="1" applyFill="1" applyBorder="1" applyAlignment="1">
      <alignment horizontal="center"/>
    </xf>
    <xf numFmtId="0" fontId="94" fillId="29" borderId="8" xfId="14" applyFont="1" applyFill="1" applyBorder="1" applyAlignment="1">
      <alignment horizontal="center" vertical="center"/>
    </xf>
    <xf numFmtId="0" fontId="94" fillId="29" borderId="50" xfId="14" applyFont="1" applyFill="1" applyBorder="1" applyAlignment="1">
      <alignment horizontal="center" vertical="center"/>
    </xf>
    <xf numFmtId="0" fontId="94" fillId="29" borderId="8" xfId="14" applyNumberFormat="1" applyFont="1" applyFill="1" applyBorder="1" applyAlignment="1">
      <alignment horizontal="center" vertical="center"/>
    </xf>
    <xf numFmtId="0" fontId="94" fillId="29" borderId="8" xfId="14" applyFont="1" applyFill="1" applyBorder="1" applyAlignment="1">
      <alignment horizontal="center" vertical="center" wrapText="1"/>
    </xf>
    <xf numFmtId="0" fontId="89" fillId="19" borderId="8" xfId="0" applyFont="1" applyFill="1" applyBorder="1" applyAlignment="1">
      <alignment horizontal="left" vertical="center"/>
    </xf>
    <xf numFmtId="0" fontId="89" fillId="19" borderId="8" xfId="14" applyFont="1" applyFill="1" applyBorder="1" applyAlignment="1">
      <alignment horizontal="left" vertical="center"/>
    </xf>
    <xf numFmtId="1" fontId="89" fillId="19" borderId="8" xfId="14" applyNumberFormat="1" applyFont="1" applyFill="1" applyBorder="1" applyAlignment="1">
      <alignment horizontal="center" vertical="center"/>
    </xf>
    <xf numFmtId="0" fontId="89" fillId="19" borderId="8" xfId="0" applyFont="1" applyFill="1" applyBorder="1" applyAlignment="1">
      <alignment horizontal="center" vertical="center"/>
    </xf>
    <xf numFmtId="0" fontId="89" fillId="28" borderId="8" xfId="0" applyFont="1" applyFill="1" applyBorder="1" applyAlignment="1">
      <alignment horizontal="left" vertical="center"/>
    </xf>
    <xf numFmtId="0" fontId="89" fillId="28" borderId="8" xfId="14" applyFont="1" applyFill="1" applyBorder="1" applyAlignment="1">
      <alignment horizontal="left" vertical="center"/>
    </xf>
    <xf numFmtId="1" fontId="89" fillId="28" borderId="8" xfId="14" applyNumberFormat="1" applyFont="1" applyFill="1" applyBorder="1" applyAlignment="1">
      <alignment horizontal="center" vertical="center"/>
    </xf>
    <xf numFmtId="0" fontId="89" fillId="28" borderId="8" xfId="0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left" vertical="center"/>
    </xf>
    <xf numFmtId="0" fontId="89" fillId="0" borderId="8" xfId="14" applyFont="1" applyFill="1" applyBorder="1" applyAlignment="1">
      <alignment horizontal="left" vertical="center"/>
    </xf>
    <xf numFmtId="1" fontId="89" fillId="0" borderId="8" xfId="14" applyNumberFormat="1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center" vertical="center"/>
    </xf>
    <xf numFmtId="0" fontId="90" fillId="0" borderId="8" xfId="0" applyFont="1" applyFill="1" applyBorder="1" applyAlignment="1">
      <alignment horizontal="left" vertical="center" indent="2"/>
    </xf>
    <xf numFmtId="0" fontId="90" fillId="0" borderId="8" xfId="14" applyFont="1" applyFill="1" applyBorder="1" applyAlignment="1">
      <alignment horizontal="left" vertical="center"/>
    </xf>
    <xf numFmtId="1" fontId="90" fillId="0" borderId="8" xfId="14" applyNumberFormat="1" applyFont="1" applyFill="1" applyBorder="1" applyAlignment="1">
      <alignment horizontal="center" vertical="center"/>
    </xf>
    <xf numFmtId="0" fontId="90" fillId="0" borderId="8" xfId="0" applyFont="1" applyFill="1" applyBorder="1" applyAlignment="1">
      <alignment horizontal="center" vertical="center"/>
    </xf>
    <xf numFmtId="0" fontId="90" fillId="0" borderId="8" xfId="14" applyNumberFormat="1" applyFont="1" applyFill="1" applyBorder="1" applyAlignment="1">
      <alignment horizontal="center" vertical="center"/>
    </xf>
    <xf numFmtId="14" fontId="90" fillId="0" borderId="8" xfId="14" applyNumberFormat="1" applyFont="1" applyFill="1" applyBorder="1" applyAlignment="1">
      <alignment horizontal="left" vertical="center"/>
    </xf>
    <xf numFmtId="0" fontId="91" fillId="0" borderId="8" xfId="14" applyFont="1" applyFill="1" applyBorder="1" applyAlignment="1">
      <alignment horizontal="left" vertical="center"/>
    </xf>
    <xf numFmtId="1" fontId="91" fillId="0" borderId="8" xfId="14" applyNumberFormat="1" applyFont="1" applyFill="1" applyBorder="1" applyAlignment="1">
      <alignment horizontal="center" vertical="center"/>
    </xf>
    <xf numFmtId="0" fontId="91" fillId="0" borderId="8" xfId="0" applyFont="1" applyFill="1" applyBorder="1" applyAlignment="1">
      <alignment horizontal="center" vertical="center"/>
    </xf>
    <xf numFmtId="1" fontId="93" fillId="0" borderId="8" xfId="14" applyNumberFormat="1" applyFont="1" applyFill="1" applyBorder="1" applyAlignment="1">
      <alignment horizontal="center" vertical="center"/>
    </xf>
    <xf numFmtId="14" fontId="89" fillId="0" borderId="8" xfId="14" applyNumberFormat="1" applyFont="1" applyFill="1" applyBorder="1" applyAlignment="1">
      <alignment horizontal="left" vertical="center"/>
    </xf>
    <xf numFmtId="0" fontId="89" fillId="28" borderId="8" xfId="14" applyNumberFormat="1" applyFont="1" applyFill="1" applyBorder="1" applyAlignment="1">
      <alignment horizontal="center" vertical="center"/>
    </xf>
    <xf numFmtId="0" fontId="89" fillId="28" borderId="8" xfId="14" applyFont="1" applyFill="1" applyBorder="1" applyAlignment="1">
      <alignment horizontal="center" vertical="center"/>
    </xf>
    <xf numFmtId="0" fontId="89" fillId="0" borderId="8" xfId="14" applyNumberFormat="1" applyFont="1" applyFill="1" applyBorder="1" applyAlignment="1">
      <alignment horizontal="center" vertical="center"/>
    </xf>
    <xf numFmtId="0" fontId="90" fillId="0" borderId="8" xfId="14" applyNumberFormat="1" applyFont="1" applyFill="1" applyBorder="1" applyAlignment="1">
      <alignment horizontal="left" vertical="center"/>
    </xf>
    <xf numFmtId="0" fontId="90" fillId="0" borderId="8" xfId="14" applyFont="1" applyFill="1" applyBorder="1" applyAlignment="1">
      <alignment horizontal="center" vertical="center"/>
    </xf>
    <xf numFmtId="0" fontId="89" fillId="19" borderId="8" xfId="14" applyNumberFormat="1" applyFont="1" applyFill="1" applyBorder="1" applyAlignment="1">
      <alignment horizontal="center" vertical="center"/>
    </xf>
    <xf numFmtId="14" fontId="89" fillId="28" borderId="8" xfId="14" applyNumberFormat="1" applyFont="1" applyFill="1" applyBorder="1" applyAlignment="1">
      <alignment horizontal="left" vertical="center"/>
    </xf>
    <xf numFmtId="14" fontId="91" fillId="0" borderId="8" xfId="14" applyNumberFormat="1" applyFont="1" applyFill="1" applyBorder="1" applyAlignment="1">
      <alignment horizontal="left" vertical="center"/>
    </xf>
    <xf numFmtId="0" fontId="91" fillId="0" borderId="8" xfId="14" applyNumberFormat="1" applyFont="1" applyFill="1" applyBorder="1" applyAlignment="1">
      <alignment horizontal="center" vertical="center"/>
    </xf>
    <xf numFmtId="0" fontId="93" fillId="0" borderId="8" xfId="0" applyFont="1" applyFill="1" applyBorder="1" applyAlignment="1">
      <alignment horizontal="center" vertical="center"/>
    </xf>
    <xf numFmtId="0" fontId="95" fillId="0" borderId="8" xfId="0" applyFont="1" applyFill="1" applyBorder="1" applyAlignment="1">
      <alignment horizontal="left" vertical="center" indent="2"/>
    </xf>
    <xf numFmtId="0" fontId="93" fillId="0" borderId="8" xfId="14" applyNumberFormat="1" applyFont="1" applyFill="1" applyBorder="1" applyAlignment="1">
      <alignment horizontal="center" vertical="center"/>
    </xf>
    <xf numFmtId="0" fontId="89" fillId="28" borderId="8" xfId="14" applyNumberFormat="1" applyFont="1" applyFill="1" applyBorder="1" applyAlignment="1">
      <alignment horizontal="center" vertical="center" wrapText="1"/>
    </xf>
    <xf numFmtId="0" fontId="94" fillId="29" borderId="37" xfId="0" applyFont="1" applyFill="1" applyBorder="1"/>
    <xf numFmtId="0" fontId="96" fillId="29" borderId="18" xfId="0" applyFont="1" applyFill="1" applyBorder="1"/>
    <xf numFmtId="0" fontId="96" fillId="29" borderId="41" xfId="0" applyFont="1" applyFill="1" applyBorder="1"/>
    <xf numFmtId="0" fontId="33" fillId="0" borderId="0" xfId="6" applyFont="1" applyFill="1" applyBorder="1" applyAlignment="1"/>
    <xf numFmtId="0" fontId="97" fillId="0" borderId="0" xfId="0" applyFont="1"/>
    <xf numFmtId="0" fontId="92" fillId="0" borderId="0" xfId="14" applyFont="1" applyFill="1" applyBorder="1" applyAlignment="1">
      <alignment vertical="center"/>
    </xf>
    <xf numFmtId="0" fontId="98" fillId="0" borderId="0" xfId="14" applyFont="1" applyFill="1" applyBorder="1" applyAlignment="1">
      <alignment vertical="center"/>
    </xf>
    <xf numFmtId="9" fontId="89" fillId="19" borderId="8" xfId="14" applyNumberFormat="1" applyFont="1" applyFill="1" applyBorder="1" applyAlignment="1">
      <alignment horizontal="center" vertical="center"/>
    </xf>
    <xf numFmtId="9" fontId="89" fillId="28" borderId="8" xfId="14" applyNumberFormat="1" applyFont="1" applyFill="1" applyBorder="1" applyAlignment="1">
      <alignment horizontal="center" vertical="center"/>
    </xf>
    <xf numFmtId="9" fontId="89" fillId="0" borderId="8" xfId="14" applyNumberFormat="1" applyFont="1" applyFill="1" applyBorder="1" applyAlignment="1">
      <alignment horizontal="center" vertical="center"/>
    </xf>
    <xf numFmtId="9" fontId="91" fillId="0" borderId="8" xfId="14" applyNumberFormat="1" applyFont="1" applyFill="1" applyBorder="1" applyAlignment="1">
      <alignment horizontal="center" vertical="center"/>
    </xf>
    <xf numFmtId="9" fontId="90" fillId="0" borderId="8" xfId="1" applyNumberFormat="1" applyFont="1" applyFill="1" applyBorder="1" applyAlignment="1">
      <alignment horizontal="center" vertical="center"/>
    </xf>
    <xf numFmtId="9" fontId="91" fillId="0" borderId="8" xfId="1" applyNumberFormat="1" applyFont="1" applyFill="1" applyBorder="1" applyAlignment="1">
      <alignment horizontal="center" vertical="center"/>
    </xf>
    <xf numFmtId="9" fontId="92" fillId="0" borderId="8" xfId="1" applyNumberFormat="1" applyFont="1" applyFill="1" applyBorder="1" applyAlignment="1">
      <alignment horizontal="center" vertical="center"/>
    </xf>
    <xf numFmtId="9" fontId="89" fillId="0" borderId="8" xfId="1" applyNumberFormat="1" applyFont="1" applyFill="1" applyBorder="1" applyAlignment="1">
      <alignment horizontal="center" vertical="center"/>
    </xf>
    <xf numFmtId="9" fontId="89" fillId="28" borderId="8" xfId="1" applyNumberFormat="1" applyFont="1" applyFill="1" applyBorder="1" applyAlignment="1">
      <alignment horizontal="center" vertical="center"/>
    </xf>
    <xf numFmtId="9" fontId="93" fillId="0" borderId="8" xfId="1" applyNumberFormat="1" applyFont="1" applyFill="1" applyBorder="1" applyAlignment="1">
      <alignment horizontal="center" vertical="center"/>
    </xf>
    <xf numFmtId="0" fontId="99" fillId="0" borderId="0" xfId="0" applyFont="1"/>
    <xf numFmtId="0" fontId="92" fillId="0" borderId="0" xfId="0" applyFont="1"/>
    <xf numFmtId="0" fontId="94" fillId="30" borderId="37" xfId="14" applyFont="1" applyFill="1" applyBorder="1" applyAlignment="1">
      <alignment horizontal="center" vertical="center"/>
    </xf>
    <xf numFmtId="0" fontId="94" fillId="30" borderId="18" xfId="14" applyNumberFormat="1" applyFont="1" applyFill="1" applyBorder="1" applyAlignment="1">
      <alignment horizontal="center" vertical="center"/>
    </xf>
    <xf numFmtId="0" fontId="94" fillId="30" borderId="18" xfId="14" applyFont="1" applyFill="1" applyBorder="1" applyAlignment="1">
      <alignment horizontal="center" vertical="center"/>
    </xf>
    <xf numFmtId="0" fontId="94" fillId="30" borderId="41" xfId="14" applyFont="1" applyFill="1" applyBorder="1" applyAlignment="1">
      <alignment horizontal="center" vertical="center" wrapText="1"/>
    </xf>
    <xf numFmtId="9" fontId="94" fillId="29" borderId="8" xfId="4" applyFont="1" applyFill="1" applyBorder="1" applyAlignment="1">
      <alignment horizontal="center" vertical="center"/>
    </xf>
    <xf numFmtId="9" fontId="92" fillId="0" borderId="8" xfId="4" applyFont="1" applyFill="1" applyBorder="1" applyAlignment="1">
      <alignment horizontal="center" vertical="center"/>
    </xf>
    <xf numFmtId="0" fontId="89" fillId="19" borderId="8" xfId="14" applyFont="1" applyFill="1" applyBorder="1" applyAlignment="1">
      <alignment horizontal="left" vertical="center" wrapText="1"/>
    </xf>
    <xf numFmtId="0" fontId="89" fillId="28" borderId="8" xfId="14" applyFont="1" applyFill="1" applyBorder="1" applyAlignment="1">
      <alignment horizontal="left" vertical="center" wrapText="1"/>
    </xf>
    <xf numFmtId="0" fontId="89" fillId="0" borderId="8" xfId="14" applyFont="1" applyFill="1" applyBorder="1" applyAlignment="1">
      <alignment horizontal="left" vertical="center" wrapText="1"/>
    </xf>
    <xf numFmtId="0" fontId="90" fillId="0" borderId="8" xfId="14" applyFont="1" applyFill="1" applyBorder="1" applyAlignment="1">
      <alignment horizontal="left" vertical="center" wrapText="1"/>
    </xf>
    <xf numFmtId="0" fontId="91" fillId="0" borderId="8" xfId="14" applyFont="1" applyFill="1" applyBorder="1" applyAlignment="1">
      <alignment horizontal="left" vertical="center" wrapText="1"/>
    </xf>
    <xf numFmtId="0" fontId="94" fillId="29" borderId="8" xfId="0" applyFont="1" applyFill="1" applyBorder="1" applyAlignment="1">
      <alignment vertical="center"/>
    </xf>
    <xf numFmtId="0" fontId="94" fillId="29" borderId="37" xfId="0" applyFont="1" applyFill="1" applyBorder="1" applyAlignment="1">
      <alignment vertical="center"/>
    </xf>
    <xf numFmtId="0" fontId="94" fillId="29" borderId="18" xfId="0" applyFont="1" applyFill="1" applyBorder="1" applyAlignment="1">
      <alignment vertical="center"/>
    </xf>
    <xf numFmtId="0" fontId="94" fillId="29" borderId="41" xfId="0" applyFont="1" applyFill="1" applyBorder="1" applyAlignment="1">
      <alignment vertical="center"/>
    </xf>
    <xf numFmtId="168" fontId="94" fillId="29" borderId="8" xfId="0" applyNumberFormat="1" applyFont="1" applyFill="1" applyBorder="1" applyAlignment="1">
      <alignment vertical="center"/>
    </xf>
    <xf numFmtId="0" fontId="92" fillId="0" borderId="8" xfId="0" applyFont="1" applyBorder="1" applyAlignment="1">
      <alignment vertical="center"/>
    </xf>
    <xf numFmtId="0" fontId="92" fillId="0" borderId="37" xfId="0" applyFont="1" applyBorder="1" applyAlignment="1">
      <alignment vertical="center"/>
    </xf>
    <xf numFmtId="0" fontId="92" fillId="0" borderId="18" xfId="0" applyFont="1" applyBorder="1" applyAlignment="1">
      <alignment vertical="center"/>
    </xf>
    <xf numFmtId="0" fontId="92" fillId="0" borderId="41" xfId="0" applyFont="1" applyBorder="1" applyAlignment="1">
      <alignment vertical="center"/>
    </xf>
    <xf numFmtId="168" fontId="92" fillId="0" borderId="8" xfId="0" applyNumberFormat="1" applyFont="1" applyBorder="1" applyAlignment="1">
      <alignment vertical="center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0" fontId="33" fillId="0" borderId="0" xfId="6" applyFont="1" applyFill="1" applyBorder="1"/>
    <xf numFmtId="0" fontId="66" fillId="0" borderId="0" xfId="6" applyNumberFormat="1" applyFont="1" applyFill="1" applyBorder="1" applyAlignment="1">
      <alignment vertical="center" wrapText="1" readingOrder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65" fillId="0" borderId="0" xfId="6" applyNumberFormat="1" applyFont="1" applyFill="1" applyBorder="1" applyAlignment="1">
      <alignment horizontal="left" vertical="center" wrapText="1" readingOrder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NumberFormat="1" applyFont="1" applyFill="1" applyBorder="1" applyAlignment="1">
      <alignment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72" fillId="0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33" fillId="0" borderId="60" xfId="6" applyNumberFormat="1" applyFont="1" applyFill="1" applyBorder="1" applyAlignment="1">
      <alignment horizontal="center" vertical="top" wrapText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7" fillId="0" borderId="0" xfId="6" applyNumberFormat="1" applyFont="1" applyFill="1" applyBorder="1" applyAlignment="1">
      <alignment vertical="top" wrapText="1" readingOrder="1"/>
    </xf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79" fillId="9" borderId="60" xfId="6" applyNumberFormat="1" applyFont="1" applyFill="1" applyBorder="1" applyAlignment="1">
      <alignment horizontal="center" vertical="top" wrapText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74" fillId="0" borderId="60" xfId="6" applyNumberFormat="1" applyFont="1" applyFill="1" applyBorder="1" applyAlignment="1">
      <alignment horizontal="center" vertical="top" wrapText="1"/>
    </xf>
    <xf numFmtId="0" fontId="79" fillId="0" borderId="60" xfId="6" applyNumberFormat="1" applyFont="1" applyFill="1" applyBorder="1" applyAlignment="1">
      <alignment horizontal="center" vertical="top" wrapText="1"/>
    </xf>
    <xf numFmtId="0" fontId="65" fillId="24" borderId="0" xfId="6" applyNumberFormat="1" applyFont="1" applyFill="1" applyBorder="1" applyAlignment="1">
      <alignment horizontal="left" vertical="center" wrapText="1" readingOrder="1"/>
    </xf>
    <xf numFmtId="0" fontId="33" fillId="24" borderId="0" xfId="6" applyFont="1" applyFill="1" applyBorder="1"/>
    <xf numFmtId="0" fontId="63" fillId="24" borderId="0" xfId="6" applyNumberFormat="1" applyFont="1" applyFill="1" applyBorder="1" applyAlignment="1">
      <alignment horizontal="center" vertical="center" wrapText="1" readingOrder="1"/>
    </xf>
    <xf numFmtId="0" fontId="63" fillId="24" borderId="0" xfId="6" applyNumberFormat="1" applyFont="1" applyFill="1" applyBorder="1" applyAlignment="1">
      <alignment vertical="center" wrapText="1" readingOrder="1"/>
    </xf>
    <xf numFmtId="0" fontId="65" fillId="23" borderId="0" xfId="6" applyNumberFormat="1" applyFont="1" applyFill="1" applyBorder="1" applyAlignment="1">
      <alignment horizontal="left" vertical="center" wrapText="1" readingOrder="1"/>
    </xf>
    <xf numFmtId="0" fontId="33" fillId="23" borderId="0" xfId="6" applyFont="1" applyFill="1" applyBorder="1"/>
    <xf numFmtId="0" fontId="63" fillId="23" borderId="0" xfId="6" applyNumberFormat="1" applyFont="1" applyFill="1" applyBorder="1" applyAlignment="1">
      <alignment horizontal="center" vertical="center" wrapText="1" readingOrder="1"/>
    </xf>
    <xf numFmtId="0" fontId="63" fillId="23" borderId="0" xfId="6" applyNumberFormat="1" applyFont="1" applyFill="1" applyBorder="1" applyAlignment="1">
      <alignment vertical="center" wrapText="1" readingOrder="1"/>
    </xf>
    <xf numFmtId="0" fontId="66" fillId="23" borderId="0" xfId="6" applyNumberFormat="1" applyFont="1" applyFill="1" applyBorder="1" applyAlignment="1">
      <alignment horizontal="center" vertical="center" wrapText="1" readingOrder="1"/>
    </xf>
    <xf numFmtId="0" fontId="68" fillId="23" borderId="0" xfId="6" applyNumberFormat="1" applyFont="1" applyFill="1" applyBorder="1" applyAlignment="1">
      <alignment horizontal="left" vertical="center" wrapText="1" readingOrder="1"/>
    </xf>
    <xf numFmtId="0" fontId="66" fillId="23" borderId="0" xfId="6" applyNumberFormat="1" applyFont="1" applyFill="1" applyBorder="1" applyAlignment="1">
      <alignment vertical="center" wrapText="1" readingOrder="1"/>
    </xf>
    <xf numFmtId="0" fontId="66" fillId="9" borderId="0" xfId="6" applyNumberFormat="1" applyFont="1" applyFill="1" applyBorder="1" applyAlignment="1">
      <alignment horizontal="center" vertical="center" wrapText="1" readingOrder="1"/>
    </xf>
    <xf numFmtId="0" fontId="48" fillId="9" borderId="0" xfId="6" applyFont="1" applyFill="1" applyBorder="1"/>
    <xf numFmtId="0" fontId="66" fillId="9" borderId="0" xfId="6" applyNumberFormat="1" applyFont="1" applyFill="1" applyBorder="1" applyAlignment="1">
      <alignment vertical="center" wrapText="1" readingOrder="1"/>
    </xf>
    <xf numFmtId="0" fontId="68" fillId="9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horizontal="center" vertical="top" wrapText="1"/>
    </xf>
    <xf numFmtId="0" fontId="59" fillId="9" borderId="60" xfId="6" applyNumberFormat="1" applyFont="1" applyFill="1" applyBorder="1" applyAlignment="1">
      <alignment horizontal="center" vertical="top" wrapText="1"/>
    </xf>
    <xf numFmtId="0" fontId="82" fillId="0" borderId="60" xfId="6" applyNumberFormat="1" applyFont="1" applyFill="1" applyBorder="1" applyAlignment="1">
      <alignment horizontal="center" vertical="top" wrapText="1"/>
    </xf>
    <xf numFmtId="0" fontId="59" fillId="0" borderId="60" xfId="6" applyNumberFormat="1" applyFont="1" applyFill="1" applyBorder="1" applyAlignment="1">
      <alignment horizontal="center" vertical="top" wrapText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2 2" xfId="13"/>
    <cellStyle name="Moneda 3" xfId="11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99FF"/>
      <color rgb="FFFF33CC"/>
      <color rgb="FFCCFFFF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1094099</xdr:colOff>
      <xdr:row>5</xdr:row>
      <xdr:rowOff>202406</xdr:rowOff>
    </xdr:to>
    <xdr:pic>
      <xdr:nvPicPr>
        <xdr:cNvPr id="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0500"/>
          <a:ext cx="1094099" cy="1107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08"/>
  <sheetViews>
    <sheetView showGridLines="0" tabSelected="1" zoomScale="90" zoomScaleNormal="90" workbookViewId="0">
      <pane ySplit="9" topLeftCell="A10" activePane="bottomLeft" state="frozen"/>
      <selection pane="bottomLeft" activeCell="A10" sqref="A10"/>
    </sheetView>
  </sheetViews>
  <sheetFormatPr baseColWidth="10" defaultColWidth="0" defaultRowHeight="15" zeroHeight="1" x14ac:dyDescent="0.25"/>
  <cols>
    <col min="1" max="1" width="2.42578125" style="1224" customWidth="1"/>
    <col min="2" max="2" width="17.42578125" style="1224" customWidth="1"/>
    <col min="3" max="3" width="23.42578125" style="1224" customWidth="1"/>
    <col min="4" max="4" width="80.5703125" style="1224" customWidth="1"/>
    <col min="5" max="5" width="5.42578125" style="1224" bestFit="1" customWidth="1"/>
    <col min="6" max="6" width="11.140625" style="1224" customWidth="1"/>
    <col min="7" max="7" width="14.42578125" style="1224" customWidth="1"/>
    <col min="8" max="11" width="21.140625" style="1224" bestFit="1" customWidth="1"/>
    <col min="12" max="12" width="14.85546875" style="1228" bestFit="1" customWidth="1"/>
    <col min="13" max="14" width="19.85546875" style="1224" bestFit="1" customWidth="1"/>
    <col min="15" max="15" width="1.85546875" style="1224" customWidth="1"/>
    <col min="16" max="16384" width="11.42578125" style="1224" hidden="1"/>
  </cols>
  <sheetData>
    <row r="1" spans="1:15" ht="15.75" x14ac:dyDescent="0.3">
      <c r="B1" s="1287"/>
      <c r="C1" s="1287"/>
      <c r="D1" s="1228"/>
      <c r="E1" s="1228"/>
      <c r="F1" s="1228"/>
      <c r="G1" s="1228"/>
      <c r="H1" s="1228"/>
      <c r="I1" s="1228"/>
      <c r="J1" s="1228"/>
      <c r="K1" s="1228"/>
      <c r="M1" s="1228"/>
      <c r="N1" s="1228"/>
    </row>
    <row r="2" spans="1:15" ht="18" x14ac:dyDescent="0.3">
      <c r="B2" s="1287"/>
      <c r="C2" s="1288" t="s">
        <v>968</v>
      </c>
      <c r="D2" s="1286"/>
      <c r="E2" s="1286"/>
      <c r="F2" s="1286"/>
      <c r="G2" s="1286"/>
      <c r="H2" s="1228"/>
      <c r="I2" s="1228"/>
      <c r="J2" s="1228"/>
      <c r="K2" s="1228"/>
      <c r="M2" s="1228"/>
      <c r="N2" s="1228"/>
    </row>
    <row r="3" spans="1:15" ht="18" x14ac:dyDescent="0.3">
      <c r="B3" s="1287"/>
      <c r="C3" s="1288" t="s">
        <v>969</v>
      </c>
      <c r="D3" s="1286"/>
      <c r="E3" s="1286"/>
      <c r="F3" s="1286"/>
      <c r="G3" s="1286"/>
      <c r="H3" s="1286"/>
      <c r="I3" s="1286"/>
      <c r="J3" s="1286"/>
      <c r="K3" s="1228"/>
      <c r="M3" s="1228"/>
      <c r="N3" s="1228"/>
    </row>
    <row r="4" spans="1:15" ht="18" x14ac:dyDescent="0.3">
      <c r="B4" s="1287"/>
      <c r="C4" s="1288" t="s">
        <v>970</v>
      </c>
      <c r="D4" s="1286"/>
      <c r="E4" s="1286"/>
      <c r="F4" s="1286"/>
      <c r="G4" s="1286"/>
      <c r="H4" s="1228"/>
      <c r="I4" s="1228"/>
      <c r="J4" s="1228"/>
      <c r="K4" s="1228"/>
      <c r="M4" s="1228"/>
      <c r="N4" s="1228"/>
    </row>
    <row r="5" spans="1:15" ht="18" x14ac:dyDescent="0.3">
      <c r="B5" s="1287"/>
      <c r="C5" s="1288" t="s">
        <v>973</v>
      </c>
      <c r="D5" s="1286"/>
      <c r="E5" s="1286"/>
      <c r="F5" s="1286"/>
      <c r="G5" s="1286"/>
      <c r="H5" s="1286"/>
      <c r="I5" s="1286"/>
      <c r="J5" s="1286"/>
      <c r="K5" s="1228"/>
      <c r="M5" s="1228"/>
      <c r="N5" s="1228"/>
    </row>
    <row r="6" spans="1:15" ht="15.75" x14ac:dyDescent="0.3">
      <c r="B6" s="1287"/>
      <c r="C6" s="1289" t="s">
        <v>971</v>
      </c>
      <c r="D6" s="1286"/>
      <c r="E6" s="1286"/>
      <c r="F6" s="1286"/>
      <c r="G6" s="1286"/>
      <c r="H6" s="1286"/>
      <c r="I6" s="1286"/>
      <c r="J6" s="1286"/>
      <c r="K6" s="1228"/>
      <c r="M6" s="1228"/>
      <c r="N6" s="1228"/>
    </row>
    <row r="7" spans="1:15" ht="15.75" x14ac:dyDescent="0.3">
      <c r="B7" s="1287"/>
      <c r="C7" s="1289" t="s">
        <v>972</v>
      </c>
      <c r="D7" s="1228"/>
      <c r="E7" s="1228"/>
      <c r="F7" s="1228"/>
      <c r="G7" s="1228"/>
      <c r="H7" s="1286"/>
      <c r="I7" s="1286"/>
      <c r="J7" s="1286"/>
      <c r="K7" s="1228"/>
      <c r="M7" s="1228"/>
      <c r="N7" s="1228"/>
    </row>
    <row r="8" spans="1:15" ht="15.75" x14ac:dyDescent="0.3">
      <c r="B8" s="1287"/>
      <c r="C8" s="1287"/>
      <c r="D8" s="1228"/>
      <c r="E8" s="1228"/>
      <c r="F8" s="1228"/>
      <c r="G8" s="1228"/>
      <c r="H8" s="1228"/>
      <c r="I8" s="1228"/>
      <c r="J8" s="1228"/>
      <c r="K8" s="1228"/>
      <c r="M8" s="1228"/>
      <c r="N8" s="1228"/>
    </row>
    <row r="9" spans="1:15" s="1225" customFormat="1" ht="60" customHeight="1" x14ac:dyDescent="0.25">
      <c r="A9" s="1229"/>
      <c r="B9" s="1243" t="s">
        <v>944</v>
      </c>
      <c r="C9" s="1244" t="s">
        <v>945</v>
      </c>
      <c r="D9" s="1243" t="s">
        <v>946</v>
      </c>
      <c r="E9" s="1245" t="s">
        <v>15</v>
      </c>
      <c r="F9" s="1243" t="s">
        <v>715</v>
      </c>
      <c r="G9" s="1246" t="s">
        <v>947</v>
      </c>
      <c r="H9" s="1246" t="s">
        <v>599</v>
      </c>
      <c r="I9" s="1246" t="s">
        <v>977</v>
      </c>
      <c r="J9" s="1246" t="s">
        <v>976</v>
      </c>
      <c r="K9" s="1246" t="s">
        <v>978</v>
      </c>
      <c r="L9" s="1246" t="s">
        <v>979</v>
      </c>
      <c r="M9" s="1246" t="s">
        <v>0</v>
      </c>
      <c r="N9" s="1246" t="s">
        <v>220</v>
      </c>
    </row>
    <row r="10" spans="1:15" s="1223" customFormat="1" ht="36" customHeight="1" x14ac:dyDescent="0.2">
      <c r="B10" s="1247" t="s">
        <v>948</v>
      </c>
      <c r="C10" s="1248" t="s">
        <v>361</v>
      </c>
      <c r="D10" s="1308" t="s">
        <v>58</v>
      </c>
      <c r="E10" s="1249">
        <v>10</v>
      </c>
      <c r="F10" s="1250" t="s">
        <v>949</v>
      </c>
      <c r="G10" s="1250" t="s">
        <v>733</v>
      </c>
      <c r="H10" s="1230">
        <v>404549968771</v>
      </c>
      <c r="I10" s="1230">
        <v>339506709893.12</v>
      </c>
      <c r="J10" s="1230">
        <v>65019258877.879997</v>
      </c>
      <c r="K10" s="1230">
        <v>90032735437.449997</v>
      </c>
      <c r="L10" s="1290">
        <v>0.22255034578537819</v>
      </c>
      <c r="M10" s="1230">
        <v>43477689568.019997</v>
      </c>
      <c r="N10" s="1230">
        <v>43424612427.599998</v>
      </c>
    </row>
    <row r="11" spans="1:15" s="1223" customFormat="1" ht="36" customHeight="1" x14ac:dyDescent="0.2">
      <c r="B11" s="1247" t="s">
        <v>948</v>
      </c>
      <c r="C11" s="1248" t="s">
        <v>361</v>
      </c>
      <c r="D11" s="1308" t="s">
        <v>58</v>
      </c>
      <c r="E11" s="1249">
        <v>11</v>
      </c>
      <c r="F11" s="1250" t="s">
        <v>949</v>
      </c>
      <c r="G11" s="1250" t="s">
        <v>735</v>
      </c>
      <c r="H11" s="1230">
        <v>534570000</v>
      </c>
      <c r="I11" s="1230">
        <v>0</v>
      </c>
      <c r="J11" s="1230">
        <v>534570000</v>
      </c>
      <c r="K11" s="1230">
        <v>0</v>
      </c>
      <c r="L11" s="1290">
        <v>0</v>
      </c>
      <c r="M11" s="1230">
        <v>0</v>
      </c>
      <c r="N11" s="1230">
        <v>0</v>
      </c>
    </row>
    <row r="12" spans="1:15" s="1223" customFormat="1" ht="36" customHeight="1" x14ac:dyDescent="0.2">
      <c r="B12" s="1247" t="s">
        <v>948</v>
      </c>
      <c r="C12" s="1248" t="s">
        <v>361</v>
      </c>
      <c r="D12" s="1308" t="s">
        <v>58</v>
      </c>
      <c r="E12" s="1249">
        <v>16</v>
      </c>
      <c r="F12" s="1250" t="s">
        <v>949</v>
      </c>
      <c r="G12" s="1250" t="s">
        <v>735</v>
      </c>
      <c r="H12" s="1230">
        <v>68419317000</v>
      </c>
      <c r="I12" s="1230">
        <v>10942239408</v>
      </c>
      <c r="J12" s="1230">
        <v>57477077592</v>
      </c>
      <c r="K12" s="1230">
        <v>970744573.5</v>
      </c>
      <c r="L12" s="1290">
        <v>1.4188165215095614E-2</v>
      </c>
      <c r="M12" s="1230">
        <v>640454776.5</v>
      </c>
      <c r="N12" s="1230">
        <v>556537506.5</v>
      </c>
    </row>
    <row r="13" spans="1:15" s="1227" customFormat="1" ht="36" customHeight="1" x14ac:dyDescent="0.25">
      <c r="A13" s="1226"/>
      <c r="B13" s="1251" t="s">
        <v>948</v>
      </c>
      <c r="C13" s="1252" t="s">
        <v>142</v>
      </c>
      <c r="D13" s="1309" t="s">
        <v>57</v>
      </c>
      <c r="E13" s="1253">
        <v>10</v>
      </c>
      <c r="F13" s="1254" t="s">
        <v>949</v>
      </c>
      <c r="G13" s="1254" t="s">
        <v>733</v>
      </c>
      <c r="H13" s="1231">
        <v>172032226926</v>
      </c>
      <c r="I13" s="1231">
        <v>171195130380</v>
      </c>
      <c r="J13" s="1231">
        <v>837096546</v>
      </c>
      <c r="K13" s="1231">
        <v>27411512676</v>
      </c>
      <c r="L13" s="1291">
        <v>0.15933940498131852</v>
      </c>
      <c r="M13" s="1231">
        <v>25711536122</v>
      </c>
      <c r="N13" s="1231">
        <v>25711536122</v>
      </c>
    </row>
    <row r="14" spans="1:15" s="1223" customFormat="1" ht="36" customHeight="1" x14ac:dyDescent="0.25">
      <c r="A14" s="1226"/>
      <c r="B14" s="1251" t="s">
        <v>948</v>
      </c>
      <c r="C14" s="1252" t="s">
        <v>142</v>
      </c>
      <c r="D14" s="1309" t="s">
        <v>57</v>
      </c>
      <c r="E14" s="1253">
        <v>10</v>
      </c>
      <c r="F14" s="1254" t="s">
        <v>949</v>
      </c>
      <c r="G14" s="1254" t="s">
        <v>733</v>
      </c>
      <c r="H14" s="1231">
        <v>172032226926</v>
      </c>
      <c r="I14" s="1231">
        <v>171195130380</v>
      </c>
      <c r="J14" s="1231">
        <v>837096546</v>
      </c>
      <c r="K14" s="1231">
        <v>27411512676</v>
      </c>
      <c r="L14" s="1291">
        <v>0.15933940498131852</v>
      </c>
      <c r="M14" s="1231">
        <v>25711536122</v>
      </c>
      <c r="N14" s="1231">
        <v>25711536122</v>
      </c>
    </row>
    <row r="15" spans="1:15" s="1223" customFormat="1" ht="36" customHeight="1" x14ac:dyDescent="0.25">
      <c r="A15" s="1226"/>
      <c r="B15" s="1255" t="s">
        <v>948</v>
      </c>
      <c r="C15" s="1256" t="s">
        <v>623</v>
      </c>
      <c r="D15" s="1310" t="s">
        <v>661</v>
      </c>
      <c r="E15" s="1257">
        <v>10</v>
      </c>
      <c r="F15" s="1258" t="s">
        <v>949</v>
      </c>
      <c r="G15" s="1258" t="s">
        <v>733</v>
      </c>
      <c r="H15" s="1232">
        <v>142026288177</v>
      </c>
      <c r="I15" s="1232">
        <v>142026288177</v>
      </c>
      <c r="J15" s="1232">
        <v>0</v>
      </c>
      <c r="K15" s="1232">
        <v>18926157317</v>
      </c>
      <c r="L15" s="1292">
        <v>0.13325812819534727</v>
      </c>
      <c r="M15" s="1232">
        <v>18926157317</v>
      </c>
      <c r="N15" s="1232">
        <v>18926157317</v>
      </c>
      <c r="O15" s="1242"/>
    </row>
    <row r="16" spans="1:15" s="1223" customFormat="1" ht="36" customHeight="1" x14ac:dyDescent="0.25">
      <c r="A16" s="1226"/>
      <c r="B16" s="1255" t="s">
        <v>948</v>
      </c>
      <c r="C16" s="1256" t="s">
        <v>607</v>
      </c>
      <c r="D16" s="1310" t="s">
        <v>608</v>
      </c>
      <c r="E16" s="1257">
        <v>10</v>
      </c>
      <c r="F16" s="1258" t="s">
        <v>949</v>
      </c>
      <c r="G16" s="1258" t="s">
        <v>733</v>
      </c>
      <c r="H16" s="1232">
        <v>100788159660</v>
      </c>
      <c r="I16" s="1232">
        <v>100788159660</v>
      </c>
      <c r="J16" s="1232">
        <v>0</v>
      </c>
      <c r="K16" s="1232">
        <v>16407057185</v>
      </c>
      <c r="L16" s="1292">
        <v>0.16278754608029122</v>
      </c>
      <c r="M16" s="1232">
        <v>16407057185</v>
      </c>
      <c r="N16" s="1232">
        <v>16407057185</v>
      </c>
    </row>
    <row r="17" spans="1:14" s="1223" customFormat="1" ht="36" customHeight="1" x14ac:dyDescent="0.25">
      <c r="A17" s="1226"/>
      <c r="B17" s="1259" t="s">
        <v>950</v>
      </c>
      <c r="C17" s="1260" t="s">
        <v>463</v>
      </c>
      <c r="D17" s="1311" t="s">
        <v>362</v>
      </c>
      <c r="E17" s="1261">
        <v>10</v>
      </c>
      <c r="F17" s="1262" t="s">
        <v>949</v>
      </c>
      <c r="G17" s="1262" t="s">
        <v>733</v>
      </c>
      <c r="H17" s="1233">
        <v>93732988484</v>
      </c>
      <c r="I17" s="1233">
        <v>93732988484</v>
      </c>
      <c r="J17" s="1233">
        <v>0</v>
      </c>
      <c r="K17" s="1233">
        <v>15656182999</v>
      </c>
      <c r="L17" s="1294">
        <v>0.16702959387315891</v>
      </c>
      <c r="M17" s="1233">
        <v>15656182999</v>
      </c>
      <c r="N17" s="1233">
        <v>15656182999</v>
      </c>
    </row>
    <row r="18" spans="1:14" s="1223" customFormat="1" ht="36" customHeight="1" x14ac:dyDescent="0.25">
      <c r="A18" s="1226"/>
      <c r="B18" s="1259" t="s">
        <v>950</v>
      </c>
      <c r="C18" s="1260" t="s">
        <v>464</v>
      </c>
      <c r="D18" s="1311" t="s">
        <v>363</v>
      </c>
      <c r="E18" s="1263">
        <v>10</v>
      </c>
      <c r="F18" s="1262" t="s">
        <v>949</v>
      </c>
      <c r="G18" s="1262" t="s">
        <v>733</v>
      </c>
      <c r="H18" s="1233">
        <v>6047289580</v>
      </c>
      <c r="I18" s="1233">
        <v>6047289580</v>
      </c>
      <c r="J18" s="1233">
        <v>0</v>
      </c>
      <c r="K18" s="1233">
        <v>536400900</v>
      </c>
      <c r="L18" s="1294">
        <v>8.8701044146128019E-2</v>
      </c>
      <c r="M18" s="1233">
        <v>536400900</v>
      </c>
      <c r="N18" s="1233">
        <v>536400900</v>
      </c>
    </row>
    <row r="19" spans="1:14" s="1223" customFormat="1" ht="36" customHeight="1" x14ac:dyDescent="0.25">
      <c r="A19" s="1226"/>
      <c r="B19" s="1259" t="s">
        <v>950</v>
      </c>
      <c r="C19" s="1264" t="s">
        <v>465</v>
      </c>
      <c r="D19" s="1311" t="s">
        <v>364</v>
      </c>
      <c r="E19" s="1263">
        <v>10</v>
      </c>
      <c r="F19" s="1262" t="s">
        <v>949</v>
      </c>
      <c r="G19" s="1262" t="s">
        <v>733</v>
      </c>
      <c r="H19" s="1233">
        <v>1007881596</v>
      </c>
      <c r="I19" s="1233">
        <v>1007881596</v>
      </c>
      <c r="J19" s="1233">
        <v>0</v>
      </c>
      <c r="K19" s="1233">
        <v>214473286</v>
      </c>
      <c r="L19" s="1294">
        <v>0.2127961130069092</v>
      </c>
      <c r="M19" s="1233">
        <v>214473286</v>
      </c>
      <c r="N19" s="1233">
        <v>214473286</v>
      </c>
    </row>
    <row r="20" spans="1:14" s="1223" customFormat="1" ht="36" customHeight="1" x14ac:dyDescent="0.25">
      <c r="A20" s="1226"/>
      <c r="B20" s="1255" t="s">
        <v>948</v>
      </c>
      <c r="C20" s="1256" t="s">
        <v>610</v>
      </c>
      <c r="D20" s="1310" t="s">
        <v>609</v>
      </c>
      <c r="E20" s="1257">
        <v>10</v>
      </c>
      <c r="F20" s="1258" t="s">
        <v>949</v>
      </c>
      <c r="G20" s="1258" t="s">
        <v>733</v>
      </c>
      <c r="H20" s="1232">
        <v>1739523133</v>
      </c>
      <c r="I20" s="1232">
        <v>1739523133</v>
      </c>
      <c r="J20" s="1232">
        <v>0</v>
      </c>
      <c r="K20" s="1232">
        <v>269852218</v>
      </c>
      <c r="L20" s="1292">
        <v>0.15512999676791306</v>
      </c>
      <c r="M20" s="1232">
        <v>269852218</v>
      </c>
      <c r="N20" s="1232">
        <v>269852218</v>
      </c>
    </row>
    <row r="21" spans="1:14" s="1223" customFormat="1" ht="36" customHeight="1" x14ac:dyDescent="0.25">
      <c r="A21" s="1226"/>
      <c r="B21" s="1259" t="s">
        <v>950</v>
      </c>
      <c r="C21" s="1264" t="s">
        <v>466</v>
      </c>
      <c r="D21" s="1311" t="s">
        <v>365</v>
      </c>
      <c r="E21" s="1261" t="s">
        <v>417</v>
      </c>
      <c r="F21" s="1262" t="s">
        <v>949</v>
      </c>
      <c r="G21" s="1262" t="s">
        <v>733</v>
      </c>
      <c r="H21" s="1233">
        <v>1739523133</v>
      </c>
      <c r="I21" s="1233">
        <v>1739523133</v>
      </c>
      <c r="J21" s="1233">
        <v>0</v>
      </c>
      <c r="K21" s="1233">
        <v>269852218</v>
      </c>
      <c r="L21" s="1294">
        <v>0.15512999676791306</v>
      </c>
      <c r="M21" s="1233">
        <v>269852218</v>
      </c>
      <c r="N21" s="1233">
        <v>269852218</v>
      </c>
    </row>
    <row r="22" spans="1:14" s="1223" customFormat="1" ht="36" customHeight="1" x14ac:dyDescent="0.25">
      <c r="A22" s="1226"/>
      <c r="B22" s="1255" t="s">
        <v>948</v>
      </c>
      <c r="C22" s="1256" t="s">
        <v>612</v>
      </c>
      <c r="D22" s="1310" t="s">
        <v>611</v>
      </c>
      <c r="E22" s="1257">
        <v>10</v>
      </c>
      <c r="F22" s="1258" t="s">
        <v>949</v>
      </c>
      <c r="G22" s="1258" t="s">
        <v>733</v>
      </c>
      <c r="H22" s="1232">
        <v>38897433384</v>
      </c>
      <c r="I22" s="1232">
        <v>38897433384</v>
      </c>
      <c r="J22" s="1232">
        <v>0</v>
      </c>
      <c r="K22" s="1232">
        <v>2136476664</v>
      </c>
      <c r="L22" s="1292">
        <v>5.4925903282832395E-2</v>
      </c>
      <c r="M22" s="1232">
        <v>2136476664</v>
      </c>
      <c r="N22" s="1232">
        <v>2136476664</v>
      </c>
    </row>
    <row r="23" spans="1:14" s="1223" customFormat="1" ht="36" customHeight="1" x14ac:dyDescent="0.25">
      <c r="A23" s="1226"/>
      <c r="B23" s="1259" t="s">
        <v>950</v>
      </c>
      <c r="C23" s="1264" t="s">
        <v>467</v>
      </c>
      <c r="D23" s="1311" t="s">
        <v>366</v>
      </c>
      <c r="E23" s="1261" t="s">
        <v>417</v>
      </c>
      <c r="F23" s="1262" t="s">
        <v>949</v>
      </c>
      <c r="G23" s="1262" t="s">
        <v>733</v>
      </c>
      <c r="H23" s="1233">
        <v>3450263436</v>
      </c>
      <c r="I23" s="1233">
        <v>3450263436</v>
      </c>
      <c r="J23" s="1233">
        <v>0</v>
      </c>
      <c r="K23" s="1233">
        <v>567911665</v>
      </c>
      <c r="L23" s="1294">
        <v>0.16459950827940201</v>
      </c>
      <c r="M23" s="1233">
        <v>567911665</v>
      </c>
      <c r="N23" s="1233">
        <v>567911665</v>
      </c>
    </row>
    <row r="24" spans="1:14" s="1223" customFormat="1" ht="36" customHeight="1" x14ac:dyDescent="0.25">
      <c r="A24" s="1226"/>
      <c r="B24" s="1259" t="s">
        <v>950</v>
      </c>
      <c r="C24" s="1264" t="s">
        <v>471</v>
      </c>
      <c r="D24" s="1311" t="s">
        <v>367</v>
      </c>
      <c r="E24" s="1261" t="s">
        <v>417</v>
      </c>
      <c r="F24" s="1262" t="s">
        <v>949</v>
      </c>
      <c r="G24" s="1262" t="s">
        <v>733</v>
      </c>
      <c r="H24" s="1233">
        <v>2914910278</v>
      </c>
      <c r="I24" s="1233">
        <v>2914910278</v>
      </c>
      <c r="J24" s="1233">
        <v>0</v>
      </c>
      <c r="K24" s="1233">
        <v>730448451</v>
      </c>
      <c r="L24" s="1294">
        <v>0.25059037203065498</v>
      </c>
      <c r="M24" s="1233">
        <v>730448451</v>
      </c>
      <c r="N24" s="1233">
        <v>730448451</v>
      </c>
    </row>
    <row r="25" spans="1:14" s="1223" customFormat="1" ht="36" customHeight="1" x14ac:dyDescent="0.25">
      <c r="A25" s="1226"/>
      <c r="B25" s="1259" t="s">
        <v>950</v>
      </c>
      <c r="C25" s="1264" t="s">
        <v>468</v>
      </c>
      <c r="D25" s="1311" t="s">
        <v>368</v>
      </c>
      <c r="E25" s="1261" t="s">
        <v>417</v>
      </c>
      <c r="F25" s="1262" t="s">
        <v>949</v>
      </c>
      <c r="G25" s="1262" t="s">
        <v>733</v>
      </c>
      <c r="H25" s="1233">
        <v>4154363750</v>
      </c>
      <c r="I25" s="1233">
        <v>4154363750</v>
      </c>
      <c r="J25" s="1233">
        <v>0</v>
      </c>
      <c r="K25" s="1233">
        <v>24747106</v>
      </c>
      <c r="L25" s="1294">
        <v>5.9568943619826261E-3</v>
      </c>
      <c r="M25" s="1233">
        <v>24747106</v>
      </c>
      <c r="N25" s="1233">
        <v>24747106</v>
      </c>
    </row>
    <row r="26" spans="1:14" s="1223" customFormat="1" ht="36" customHeight="1" x14ac:dyDescent="0.25">
      <c r="A26" s="1226"/>
      <c r="B26" s="1259" t="s">
        <v>950</v>
      </c>
      <c r="C26" s="1264" t="s">
        <v>469</v>
      </c>
      <c r="D26" s="1311" t="s">
        <v>369</v>
      </c>
      <c r="E26" s="1261" t="s">
        <v>417</v>
      </c>
      <c r="F26" s="1262" t="s">
        <v>949</v>
      </c>
      <c r="G26" s="1262" t="s">
        <v>733</v>
      </c>
      <c r="H26" s="1233">
        <v>4208084059</v>
      </c>
      <c r="I26" s="1233">
        <v>4208084059</v>
      </c>
      <c r="J26" s="1233">
        <v>0</v>
      </c>
      <c r="K26" s="1233">
        <v>424920932</v>
      </c>
      <c r="L26" s="1294">
        <v>0.10097729181317193</v>
      </c>
      <c r="M26" s="1233">
        <v>424920932</v>
      </c>
      <c r="N26" s="1233">
        <v>424920932</v>
      </c>
    </row>
    <row r="27" spans="1:14" s="1223" customFormat="1" ht="36" customHeight="1" x14ac:dyDescent="0.25">
      <c r="A27" s="1226"/>
      <c r="B27" s="1259" t="s">
        <v>950</v>
      </c>
      <c r="C27" s="1264" t="s">
        <v>470</v>
      </c>
      <c r="D27" s="1311" t="s">
        <v>371</v>
      </c>
      <c r="E27" s="1261" t="s">
        <v>417</v>
      </c>
      <c r="F27" s="1262" t="s">
        <v>949</v>
      </c>
      <c r="G27" s="1262" t="s">
        <v>733</v>
      </c>
      <c r="H27" s="1233">
        <v>21959237552</v>
      </c>
      <c r="I27" s="1233">
        <v>21959237552</v>
      </c>
      <c r="J27" s="1233">
        <v>0</v>
      </c>
      <c r="K27" s="1233">
        <v>14999857</v>
      </c>
      <c r="L27" s="1294">
        <v>6.8307731379470618E-4</v>
      </c>
      <c r="M27" s="1233">
        <v>14999857</v>
      </c>
      <c r="N27" s="1233">
        <v>14999857</v>
      </c>
    </row>
    <row r="28" spans="1:14" s="1223" customFormat="1" ht="36" customHeight="1" x14ac:dyDescent="0.25">
      <c r="A28" s="1226"/>
      <c r="B28" s="1259" t="s">
        <v>950</v>
      </c>
      <c r="C28" s="1264" t="s">
        <v>472</v>
      </c>
      <c r="D28" s="1311" t="s">
        <v>372</v>
      </c>
      <c r="E28" s="1261" t="s">
        <v>417</v>
      </c>
      <c r="F28" s="1262" t="s">
        <v>949</v>
      </c>
      <c r="G28" s="1262" t="s">
        <v>733</v>
      </c>
      <c r="H28" s="1233">
        <v>2210574309</v>
      </c>
      <c r="I28" s="1233">
        <v>2210574309</v>
      </c>
      <c r="J28" s="1233">
        <v>0</v>
      </c>
      <c r="K28" s="1233">
        <v>373448653</v>
      </c>
      <c r="L28" s="1294">
        <v>0.16893738947366008</v>
      </c>
      <c r="M28" s="1233">
        <v>373448653</v>
      </c>
      <c r="N28" s="1233">
        <v>373448653</v>
      </c>
    </row>
    <row r="29" spans="1:14" s="1223" customFormat="1" ht="36" customHeight="1" x14ac:dyDescent="0.25">
      <c r="A29" s="1226"/>
      <c r="B29" s="1255" t="s">
        <v>948</v>
      </c>
      <c r="C29" s="1256" t="s">
        <v>614</v>
      </c>
      <c r="D29" s="1310" t="s">
        <v>613</v>
      </c>
      <c r="E29" s="1257">
        <v>10</v>
      </c>
      <c r="F29" s="1258" t="s">
        <v>949</v>
      </c>
      <c r="G29" s="1258" t="s">
        <v>733</v>
      </c>
      <c r="H29" s="1232">
        <v>601172000</v>
      </c>
      <c r="I29" s="1232">
        <v>601172000</v>
      </c>
      <c r="J29" s="1232">
        <v>0</v>
      </c>
      <c r="K29" s="1232">
        <v>112771250</v>
      </c>
      <c r="L29" s="1292">
        <v>0.1875856659990818</v>
      </c>
      <c r="M29" s="1232">
        <v>112771250</v>
      </c>
      <c r="N29" s="1232">
        <v>112771250</v>
      </c>
    </row>
    <row r="30" spans="1:14" s="1223" customFormat="1" ht="36" customHeight="1" x14ac:dyDescent="0.25">
      <c r="A30" s="1226"/>
      <c r="B30" s="1259" t="s">
        <v>950</v>
      </c>
      <c r="C30" s="1264" t="s">
        <v>473</v>
      </c>
      <c r="D30" s="1311" t="s">
        <v>373</v>
      </c>
      <c r="E30" s="1261" t="s">
        <v>417</v>
      </c>
      <c r="F30" s="1262" t="s">
        <v>949</v>
      </c>
      <c r="G30" s="1262" t="s">
        <v>733</v>
      </c>
      <c r="H30" s="1233">
        <v>331606663</v>
      </c>
      <c r="I30" s="1233">
        <v>331606663</v>
      </c>
      <c r="J30" s="1233">
        <v>0</v>
      </c>
      <c r="K30" s="1233">
        <v>25954817</v>
      </c>
      <c r="L30" s="1294">
        <v>7.8269889890602101E-2</v>
      </c>
      <c r="M30" s="1233">
        <v>25954817</v>
      </c>
      <c r="N30" s="1233">
        <v>25954817</v>
      </c>
    </row>
    <row r="31" spans="1:14" s="1223" customFormat="1" ht="36" customHeight="1" x14ac:dyDescent="0.25">
      <c r="A31" s="1226"/>
      <c r="B31" s="1259" t="s">
        <v>950</v>
      </c>
      <c r="C31" s="1264" t="s">
        <v>474</v>
      </c>
      <c r="D31" s="1311" t="s">
        <v>374</v>
      </c>
      <c r="E31" s="1261" t="s">
        <v>417</v>
      </c>
      <c r="F31" s="1262" t="s">
        <v>949</v>
      </c>
      <c r="G31" s="1262" t="s">
        <v>733</v>
      </c>
      <c r="H31" s="1233">
        <v>269565337</v>
      </c>
      <c r="I31" s="1233">
        <v>269565337</v>
      </c>
      <c r="J31" s="1233">
        <v>0</v>
      </c>
      <c r="K31" s="1233">
        <v>86816433</v>
      </c>
      <c r="L31" s="1294">
        <v>0.32206081822753047</v>
      </c>
      <c r="M31" s="1233">
        <v>86816433</v>
      </c>
      <c r="N31" s="1233">
        <v>86816433</v>
      </c>
    </row>
    <row r="32" spans="1:14" s="1223" customFormat="1" ht="36" customHeight="1" x14ac:dyDescent="0.25">
      <c r="A32" s="1226"/>
      <c r="B32" s="1255" t="s">
        <v>948</v>
      </c>
      <c r="C32" s="1256" t="s">
        <v>615</v>
      </c>
      <c r="D32" s="1310" t="s">
        <v>616</v>
      </c>
      <c r="E32" s="1257">
        <v>10</v>
      </c>
      <c r="F32" s="1258" t="s">
        <v>949</v>
      </c>
      <c r="G32" s="1258" t="s">
        <v>733</v>
      </c>
      <c r="H32" s="1232">
        <v>2753725100</v>
      </c>
      <c r="I32" s="1232">
        <v>1916628554</v>
      </c>
      <c r="J32" s="1232">
        <v>837096546</v>
      </c>
      <c r="K32" s="1232">
        <v>1699976554</v>
      </c>
      <c r="L32" s="1292">
        <v>0.61733705880808509</v>
      </c>
      <c r="M32" s="1232">
        <v>0</v>
      </c>
      <c r="N32" s="1232">
        <v>0</v>
      </c>
    </row>
    <row r="33" spans="1:14" s="1223" customFormat="1" ht="36" customHeight="1" x14ac:dyDescent="0.25">
      <c r="A33" s="1226"/>
      <c r="B33" s="1259" t="s">
        <v>950</v>
      </c>
      <c r="C33" s="1264" t="s">
        <v>475</v>
      </c>
      <c r="D33" s="1311" t="s">
        <v>375</v>
      </c>
      <c r="E33" s="1261" t="s">
        <v>417</v>
      </c>
      <c r="F33" s="1262" t="s">
        <v>949</v>
      </c>
      <c r="G33" s="1262" t="s">
        <v>733</v>
      </c>
      <c r="H33" s="1233">
        <v>2753725100</v>
      </c>
      <c r="I33" s="1233">
        <v>1916628554</v>
      </c>
      <c r="J33" s="1233">
        <v>837096546</v>
      </c>
      <c r="K33" s="1233">
        <v>1699976554</v>
      </c>
      <c r="L33" s="1294">
        <v>0.61733705880808509</v>
      </c>
      <c r="M33" s="1233">
        <v>0</v>
      </c>
      <c r="N33" s="1233">
        <v>0</v>
      </c>
    </row>
    <row r="34" spans="1:14" s="1223" customFormat="1" ht="36" customHeight="1" x14ac:dyDescent="0.25">
      <c r="A34" s="1226"/>
      <c r="B34" s="1255" t="s">
        <v>948</v>
      </c>
      <c r="C34" s="1256" t="s">
        <v>617</v>
      </c>
      <c r="D34" s="1310" t="s">
        <v>618</v>
      </c>
      <c r="E34" s="1257">
        <v>10</v>
      </c>
      <c r="F34" s="1258" t="s">
        <v>949</v>
      </c>
      <c r="G34" s="1258" t="s">
        <v>733</v>
      </c>
      <c r="H34" s="1232">
        <v>27252213649</v>
      </c>
      <c r="I34" s="1232">
        <v>27252213649</v>
      </c>
      <c r="J34" s="1232">
        <v>0</v>
      </c>
      <c r="K34" s="1232">
        <v>6785378805</v>
      </c>
      <c r="L34" s="1292">
        <v>0.24898450057648747</v>
      </c>
      <c r="M34" s="1232">
        <v>6785378805</v>
      </c>
      <c r="N34" s="1232">
        <v>6785378805</v>
      </c>
    </row>
    <row r="35" spans="1:14" s="1223" customFormat="1" ht="36" customHeight="1" x14ac:dyDescent="0.25">
      <c r="A35" s="1226"/>
      <c r="B35" s="1259" t="s">
        <v>950</v>
      </c>
      <c r="C35" s="1265" t="s">
        <v>619</v>
      </c>
      <c r="D35" s="1312" t="s">
        <v>620</v>
      </c>
      <c r="E35" s="1266" t="s">
        <v>417</v>
      </c>
      <c r="F35" s="1267" t="s">
        <v>949</v>
      </c>
      <c r="G35" s="1267" t="s">
        <v>733</v>
      </c>
      <c r="H35" s="1234">
        <v>14296056775</v>
      </c>
      <c r="I35" s="1234">
        <v>14296056775</v>
      </c>
      <c r="J35" s="1234">
        <v>0</v>
      </c>
      <c r="K35" s="1234">
        <v>3413180162</v>
      </c>
      <c r="L35" s="1293">
        <v>0.23874976265964082</v>
      </c>
      <c r="M35" s="1234">
        <v>3413180162</v>
      </c>
      <c r="N35" s="1234">
        <v>3413180162</v>
      </c>
    </row>
    <row r="36" spans="1:14" s="1223" customFormat="1" ht="36" customHeight="1" x14ac:dyDescent="0.25">
      <c r="A36" s="1226"/>
      <c r="B36" s="1259" t="s">
        <v>950</v>
      </c>
      <c r="C36" s="1264" t="s">
        <v>476</v>
      </c>
      <c r="D36" s="1311" t="s">
        <v>376</v>
      </c>
      <c r="E36" s="1261" t="s">
        <v>417</v>
      </c>
      <c r="F36" s="1262" t="s">
        <v>949</v>
      </c>
      <c r="G36" s="1262" t="s">
        <v>733</v>
      </c>
      <c r="H36" s="1233">
        <v>2773131092</v>
      </c>
      <c r="I36" s="1233">
        <v>2773131092</v>
      </c>
      <c r="J36" s="1233">
        <v>0</v>
      </c>
      <c r="K36" s="1233">
        <v>707318600</v>
      </c>
      <c r="L36" s="1294">
        <v>0.25506136440519922</v>
      </c>
      <c r="M36" s="1233">
        <v>707318600</v>
      </c>
      <c r="N36" s="1233">
        <v>707318600</v>
      </c>
    </row>
    <row r="37" spans="1:14" s="1223" customFormat="1" ht="36" customHeight="1" x14ac:dyDescent="0.25">
      <c r="A37" s="1226"/>
      <c r="B37" s="1259" t="s">
        <v>950</v>
      </c>
      <c r="C37" s="1264" t="s">
        <v>477</v>
      </c>
      <c r="D37" s="1311" t="s">
        <v>377</v>
      </c>
      <c r="E37" s="1261" t="s">
        <v>417</v>
      </c>
      <c r="F37" s="1262" t="s">
        <v>949</v>
      </c>
      <c r="G37" s="1262" t="s">
        <v>733</v>
      </c>
      <c r="H37" s="1233">
        <v>1855994732</v>
      </c>
      <c r="I37" s="1233">
        <v>1855994732</v>
      </c>
      <c r="J37" s="1233">
        <v>0</v>
      </c>
      <c r="K37" s="1233">
        <v>9315962</v>
      </c>
      <c r="L37" s="1294">
        <v>5.019390324433313E-3</v>
      </c>
      <c r="M37" s="1233">
        <v>9315962</v>
      </c>
      <c r="N37" s="1233">
        <v>9315962</v>
      </c>
    </row>
    <row r="38" spans="1:14" s="1223" customFormat="1" ht="36" customHeight="1" x14ac:dyDescent="0.25">
      <c r="A38" s="1226"/>
      <c r="B38" s="1259" t="s">
        <v>950</v>
      </c>
      <c r="C38" s="1264" t="s">
        <v>478</v>
      </c>
      <c r="D38" s="1311" t="s">
        <v>378</v>
      </c>
      <c r="E38" s="1261" t="s">
        <v>417</v>
      </c>
      <c r="F38" s="1262" t="s">
        <v>949</v>
      </c>
      <c r="G38" s="1262" t="s">
        <v>733</v>
      </c>
      <c r="H38" s="1233">
        <v>3255066313</v>
      </c>
      <c r="I38" s="1233">
        <v>3255066313</v>
      </c>
      <c r="J38" s="1233">
        <v>0</v>
      </c>
      <c r="K38" s="1233">
        <v>909223500</v>
      </c>
      <c r="L38" s="1294">
        <v>0.27932564579983105</v>
      </c>
      <c r="M38" s="1233">
        <v>909223500</v>
      </c>
      <c r="N38" s="1233">
        <v>909223500</v>
      </c>
    </row>
    <row r="39" spans="1:14" s="1223" customFormat="1" ht="36" customHeight="1" x14ac:dyDescent="0.25">
      <c r="A39" s="1226"/>
      <c r="B39" s="1259" t="s">
        <v>950</v>
      </c>
      <c r="C39" s="1264" t="s">
        <v>479</v>
      </c>
      <c r="D39" s="1311" t="s">
        <v>379</v>
      </c>
      <c r="E39" s="1261" t="s">
        <v>417</v>
      </c>
      <c r="F39" s="1262" t="s">
        <v>949</v>
      </c>
      <c r="G39" s="1262" t="s">
        <v>733</v>
      </c>
      <c r="H39" s="1233">
        <v>5553112782</v>
      </c>
      <c r="I39" s="1233">
        <v>5553112782</v>
      </c>
      <c r="J39" s="1233">
        <v>0</v>
      </c>
      <c r="K39" s="1233">
        <v>1592055000</v>
      </c>
      <c r="L39" s="1294">
        <v>0.28669595999572117</v>
      </c>
      <c r="M39" s="1233">
        <v>1592055000</v>
      </c>
      <c r="N39" s="1233">
        <v>1592055000</v>
      </c>
    </row>
    <row r="40" spans="1:14" s="1223" customFormat="1" ht="36" customHeight="1" x14ac:dyDescent="0.25">
      <c r="A40" s="1226"/>
      <c r="B40" s="1259" t="s">
        <v>950</v>
      </c>
      <c r="C40" s="1264" t="s">
        <v>480</v>
      </c>
      <c r="D40" s="1311" t="s">
        <v>380</v>
      </c>
      <c r="E40" s="1261" t="s">
        <v>417</v>
      </c>
      <c r="F40" s="1262" t="s">
        <v>949</v>
      </c>
      <c r="G40" s="1262" t="s">
        <v>733</v>
      </c>
      <c r="H40" s="1233">
        <v>858751856</v>
      </c>
      <c r="I40" s="1233">
        <v>858751856</v>
      </c>
      <c r="J40" s="1233">
        <v>0</v>
      </c>
      <c r="K40" s="1233">
        <v>195267100</v>
      </c>
      <c r="L40" s="1294">
        <v>0.2273847778443695</v>
      </c>
      <c r="M40" s="1233">
        <v>195267100</v>
      </c>
      <c r="N40" s="1233">
        <v>195267100</v>
      </c>
    </row>
    <row r="41" spans="1:14" s="1223" customFormat="1" ht="36" customHeight="1" x14ac:dyDescent="0.25">
      <c r="A41" s="1226"/>
      <c r="B41" s="1259" t="s">
        <v>950</v>
      </c>
      <c r="C41" s="1265" t="s">
        <v>621</v>
      </c>
      <c r="D41" s="1312" t="s">
        <v>622</v>
      </c>
      <c r="E41" s="1266" t="s">
        <v>417</v>
      </c>
      <c r="F41" s="1267" t="s">
        <v>949</v>
      </c>
      <c r="G41" s="1267" t="s">
        <v>733</v>
      </c>
      <c r="H41" s="1234">
        <v>9414425824</v>
      </c>
      <c r="I41" s="1234">
        <v>9414425824</v>
      </c>
      <c r="J41" s="1234">
        <v>0</v>
      </c>
      <c r="K41" s="1234">
        <v>2460972243</v>
      </c>
      <c r="L41" s="1293">
        <v>0.26140439034808632</v>
      </c>
      <c r="M41" s="1234">
        <v>2460972243</v>
      </c>
      <c r="N41" s="1234">
        <v>2460972243</v>
      </c>
    </row>
    <row r="42" spans="1:14" s="1223" customFormat="1" ht="36" customHeight="1" x14ac:dyDescent="0.25">
      <c r="A42" s="1226"/>
      <c r="B42" s="1259" t="s">
        <v>950</v>
      </c>
      <c r="C42" s="1264" t="s">
        <v>481</v>
      </c>
      <c r="D42" s="1311" t="s">
        <v>381</v>
      </c>
      <c r="E42" s="1261" t="s">
        <v>417</v>
      </c>
      <c r="F42" s="1262" t="s">
        <v>949</v>
      </c>
      <c r="G42" s="1262" t="s">
        <v>733</v>
      </c>
      <c r="H42" s="1233">
        <v>63038178</v>
      </c>
      <c r="I42" s="1233">
        <v>63038178</v>
      </c>
      <c r="J42" s="1233">
        <v>0</v>
      </c>
      <c r="K42" s="1233">
        <v>21189700</v>
      </c>
      <c r="L42" s="1294">
        <v>0.33614074315409309</v>
      </c>
      <c r="M42" s="1233">
        <v>21189700</v>
      </c>
      <c r="N42" s="1233">
        <v>21189700</v>
      </c>
    </row>
    <row r="43" spans="1:14" s="1223" customFormat="1" ht="36" customHeight="1" x14ac:dyDescent="0.25">
      <c r="A43" s="1226"/>
      <c r="B43" s="1259" t="s">
        <v>950</v>
      </c>
      <c r="C43" s="1264" t="s">
        <v>482</v>
      </c>
      <c r="D43" s="1311" t="s">
        <v>382</v>
      </c>
      <c r="E43" s="1261" t="s">
        <v>417</v>
      </c>
      <c r="F43" s="1262" t="s">
        <v>949</v>
      </c>
      <c r="G43" s="1262" t="s">
        <v>733</v>
      </c>
      <c r="H43" s="1233">
        <v>4709184520</v>
      </c>
      <c r="I43" s="1233">
        <v>4709184520</v>
      </c>
      <c r="J43" s="1233">
        <v>0</v>
      </c>
      <c r="K43" s="1233">
        <v>1068465143</v>
      </c>
      <c r="L43" s="1294">
        <v>0.22688963205034912</v>
      </c>
      <c r="M43" s="1233">
        <v>1068465143</v>
      </c>
      <c r="N43" s="1233">
        <v>1068465143</v>
      </c>
    </row>
    <row r="44" spans="1:14" s="1223" customFormat="1" ht="36" customHeight="1" x14ac:dyDescent="0.25">
      <c r="A44" s="1226"/>
      <c r="B44" s="1259" t="s">
        <v>950</v>
      </c>
      <c r="C44" s="1264" t="s">
        <v>483</v>
      </c>
      <c r="D44" s="1311" t="s">
        <v>383</v>
      </c>
      <c r="E44" s="1261" t="s">
        <v>417</v>
      </c>
      <c r="F44" s="1262" t="s">
        <v>949</v>
      </c>
      <c r="G44" s="1262" t="s">
        <v>733</v>
      </c>
      <c r="H44" s="1233">
        <v>4606685013</v>
      </c>
      <c r="I44" s="1233">
        <v>4606685013</v>
      </c>
      <c r="J44" s="1233">
        <v>0</v>
      </c>
      <c r="K44" s="1233">
        <v>1356833900</v>
      </c>
      <c r="L44" s="1294">
        <v>0.29453585304205387</v>
      </c>
      <c r="M44" s="1233">
        <v>1356833900</v>
      </c>
      <c r="N44" s="1233">
        <v>1356833900</v>
      </c>
    </row>
    <row r="45" spans="1:14" s="1223" customFormat="1" ht="36" customHeight="1" x14ac:dyDescent="0.25">
      <c r="A45" s="1226"/>
      <c r="B45" s="1259" t="s">
        <v>950</v>
      </c>
      <c r="C45" s="1264" t="s">
        <v>484</v>
      </c>
      <c r="D45" s="1311" t="s">
        <v>384</v>
      </c>
      <c r="E45" s="1261" t="s">
        <v>417</v>
      </c>
      <c r="F45" s="1262" t="s">
        <v>949</v>
      </c>
      <c r="G45" s="1262" t="s">
        <v>733</v>
      </c>
      <c r="H45" s="1233">
        <v>35518113</v>
      </c>
      <c r="I45" s="1233">
        <v>35518113</v>
      </c>
      <c r="J45" s="1233">
        <v>0</v>
      </c>
      <c r="K45" s="1233">
        <v>14483500</v>
      </c>
      <c r="L45" s="1294">
        <v>0.40777785689234108</v>
      </c>
      <c r="M45" s="1233">
        <v>14483500</v>
      </c>
      <c r="N45" s="1233">
        <v>14483500</v>
      </c>
    </row>
    <row r="46" spans="1:14" s="1223" customFormat="1" ht="36" customHeight="1" x14ac:dyDescent="0.25">
      <c r="A46" s="1226"/>
      <c r="B46" s="1259" t="s">
        <v>950</v>
      </c>
      <c r="C46" s="1265" t="s">
        <v>485</v>
      </c>
      <c r="D46" s="1312" t="s">
        <v>385</v>
      </c>
      <c r="E46" s="1266" t="s">
        <v>417</v>
      </c>
      <c r="F46" s="1267" t="s">
        <v>949</v>
      </c>
      <c r="G46" s="1267" t="s">
        <v>733</v>
      </c>
      <c r="H46" s="1235">
        <v>2124948471</v>
      </c>
      <c r="I46" s="1235">
        <v>2124948471</v>
      </c>
      <c r="J46" s="1235">
        <v>0</v>
      </c>
      <c r="K46" s="1235">
        <v>546415300</v>
      </c>
      <c r="L46" s="1295">
        <v>0.25714284720648173</v>
      </c>
      <c r="M46" s="1235">
        <v>546415300</v>
      </c>
      <c r="N46" s="1235">
        <v>546415300</v>
      </c>
    </row>
    <row r="47" spans="1:14" s="1223" customFormat="1" ht="36" customHeight="1" x14ac:dyDescent="0.25">
      <c r="A47" s="1226"/>
      <c r="B47" s="1259" t="s">
        <v>950</v>
      </c>
      <c r="C47" s="1265" t="s">
        <v>486</v>
      </c>
      <c r="D47" s="1312" t="s">
        <v>386</v>
      </c>
      <c r="E47" s="1266" t="s">
        <v>417</v>
      </c>
      <c r="F47" s="1267" t="s">
        <v>949</v>
      </c>
      <c r="G47" s="1267" t="s">
        <v>733</v>
      </c>
      <c r="H47" s="1235">
        <v>354278144</v>
      </c>
      <c r="I47" s="1235">
        <v>354278144</v>
      </c>
      <c r="J47" s="1235">
        <v>0</v>
      </c>
      <c r="K47" s="1235">
        <v>91258600</v>
      </c>
      <c r="L47" s="1295">
        <v>0.25759026218676362</v>
      </c>
      <c r="M47" s="1235">
        <v>91258600</v>
      </c>
      <c r="N47" s="1235">
        <v>91258600</v>
      </c>
    </row>
    <row r="48" spans="1:14" s="1223" customFormat="1" ht="36" customHeight="1" x14ac:dyDescent="0.25">
      <c r="A48" s="1226"/>
      <c r="B48" s="1259" t="s">
        <v>950</v>
      </c>
      <c r="C48" s="1265" t="s">
        <v>487</v>
      </c>
      <c r="D48" s="1312" t="s">
        <v>387</v>
      </c>
      <c r="E48" s="1266" t="s">
        <v>417</v>
      </c>
      <c r="F48" s="1267" t="s">
        <v>949</v>
      </c>
      <c r="G48" s="1267" t="s">
        <v>733</v>
      </c>
      <c r="H48" s="1235">
        <v>354278144</v>
      </c>
      <c r="I48" s="1235">
        <v>354278144</v>
      </c>
      <c r="J48" s="1235">
        <v>0</v>
      </c>
      <c r="K48" s="1235">
        <v>91258600</v>
      </c>
      <c r="L48" s="1295">
        <v>0.25759026218676362</v>
      </c>
      <c r="M48" s="1235">
        <v>91258600</v>
      </c>
      <c r="N48" s="1235">
        <v>91258600</v>
      </c>
    </row>
    <row r="49" spans="1:14" s="1223" customFormat="1" ht="36" customHeight="1" x14ac:dyDescent="0.25">
      <c r="A49" s="1226"/>
      <c r="B49" s="1259" t="s">
        <v>950</v>
      </c>
      <c r="C49" s="1265" t="s">
        <v>488</v>
      </c>
      <c r="D49" s="1312" t="s">
        <v>388</v>
      </c>
      <c r="E49" s="1266" t="s">
        <v>417</v>
      </c>
      <c r="F49" s="1267" t="s">
        <v>949</v>
      </c>
      <c r="G49" s="1267" t="s">
        <v>733</v>
      </c>
      <c r="H49" s="1235">
        <v>708226291</v>
      </c>
      <c r="I49" s="1235">
        <v>708226291</v>
      </c>
      <c r="J49" s="1235">
        <v>0</v>
      </c>
      <c r="K49" s="1235">
        <v>182293900</v>
      </c>
      <c r="L49" s="1295">
        <v>0.25739499128534893</v>
      </c>
      <c r="M49" s="1235">
        <v>182293900</v>
      </c>
      <c r="N49" s="1235">
        <v>182293900</v>
      </c>
    </row>
    <row r="50" spans="1:14" s="1227" customFormat="1" ht="36" customHeight="1" x14ac:dyDescent="0.25">
      <c r="A50" s="1226"/>
      <c r="B50" s="1251" t="s">
        <v>948</v>
      </c>
      <c r="C50" s="1252" t="s">
        <v>656</v>
      </c>
      <c r="D50" s="1309" t="s">
        <v>59</v>
      </c>
      <c r="E50" s="1253">
        <v>10</v>
      </c>
      <c r="F50" s="1254" t="s">
        <v>949</v>
      </c>
      <c r="G50" s="1254" t="s">
        <v>733</v>
      </c>
      <c r="H50" s="1231">
        <v>18322440000</v>
      </c>
      <c r="I50" s="1231">
        <v>10931265263.120001</v>
      </c>
      <c r="J50" s="1231">
        <v>7367174736.8800001</v>
      </c>
      <c r="K50" s="1231">
        <v>6620533514.4499998</v>
      </c>
      <c r="L50" s="1291">
        <v>0.36133470839309612</v>
      </c>
      <c r="M50" s="1231">
        <v>992676230.01999998</v>
      </c>
      <c r="N50" s="1231">
        <v>956782254.60000002</v>
      </c>
    </row>
    <row r="51" spans="1:14" s="1223" customFormat="1" ht="36" customHeight="1" x14ac:dyDescent="0.25">
      <c r="A51" s="1226"/>
      <c r="B51" s="1251" t="s">
        <v>948</v>
      </c>
      <c r="C51" s="1252" t="s">
        <v>951</v>
      </c>
      <c r="D51" s="1309" t="s">
        <v>59</v>
      </c>
      <c r="E51" s="1253">
        <v>10</v>
      </c>
      <c r="F51" s="1254" t="s">
        <v>949</v>
      </c>
      <c r="G51" s="1254" t="s">
        <v>733</v>
      </c>
      <c r="H51" s="1231">
        <v>18322440000</v>
      </c>
      <c r="I51" s="1231">
        <v>10931265263.120001</v>
      </c>
      <c r="J51" s="1231">
        <v>7367174736.8800001</v>
      </c>
      <c r="K51" s="1231">
        <v>6620533514.4499998</v>
      </c>
      <c r="L51" s="1291">
        <v>0.36133470839309612</v>
      </c>
      <c r="M51" s="1231">
        <v>992676230.01999998</v>
      </c>
      <c r="N51" s="1231">
        <v>956782254.60000002</v>
      </c>
    </row>
    <row r="52" spans="1:14" s="1223" customFormat="1" ht="36" customHeight="1" x14ac:dyDescent="0.25">
      <c r="A52" s="1226"/>
      <c r="B52" s="1255" t="s">
        <v>948</v>
      </c>
      <c r="C52" s="1256" t="s">
        <v>624</v>
      </c>
      <c r="D52" s="1310" t="s">
        <v>625</v>
      </c>
      <c r="E52" s="1257">
        <v>10</v>
      </c>
      <c r="F52" s="1258" t="s">
        <v>949</v>
      </c>
      <c r="G52" s="1258" t="s">
        <v>733</v>
      </c>
      <c r="H52" s="1232">
        <v>203940000</v>
      </c>
      <c r="I52" s="1232">
        <v>98707480</v>
      </c>
      <c r="J52" s="1232">
        <v>105232520</v>
      </c>
      <c r="K52" s="1232">
        <v>98707480</v>
      </c>
      <c r="L52" s="1292">
        <v>0.48400254976954005</v>
      </c>
      <c r="M52" s="1232">
        <v>97326958</v>
      </c>
      <c r="N52" s="1232">
        <v>97326958</v>
      </c>
    </row>
    <row r="53" spans="1:14" s="1223" customFormat="1" ht="36" customHeight="1" x14ac:dyDescent="0.25">
      <c r="A53" s="1226"/>
      <c r="B53" s="1255" t="s">
        <v>948</v>
      </c>
      <c r="C53" s="1256" t="s">
        <v>626</v>
      </c>
      <c r="D53" s="1310" t="s">
        <v>632</v>
      </c>
      <c r="E53" s="1257">
        <v>10</v>
      </c>
      <c r="F53" s="1258" t="s">
        <v>949</v>
      </c>
      <c r="G53" s="1258" t="s">
        <v>733</v>
      </c>
      <c r="H53" s="1232">
        <v>201940000</v>
      </c>
      <c r="I53" s="1232">
        <v>98527580</v>
      </c>
      <c r="J53" s="1232">
        <v>103412420</v>
      </c>
      <c r="K53" s="1232">
        <v>98527580</v>
      </c>
      <c r="L53" s="1292">
        <v>0.48790521937209069</v>
      </c>
      <c r="M53" s="1232">
        <v>97147058</v>
      </c>
      <c r="N53" s="1232">
        <v>97147058</v>
      </c>
    </row>
    <row r="54" spans="1:14" s="1223" customFormat="1" ht="36" customHeight="1" x14ac:dyDescent="0.25">
      <c r="A54" s="1226"/>
      <c r="B54" s="1259" t="s">
        <v>950</v>
      </c>
      <c r="C54" s="1264" t="s">
        <v>490</v>
      </c>
      <c r="D54" s="1311" t="s">
        <v>389</v>
      </c>
      <c r="E54" s="1261" t="s">
        <v>417</v>
      </c>
      <c r="F54" s="1262" t="s">
        <v>949</v>
      </c>
      <c r="G54" s="1262" t="s">
        <v>733</v>
      </c>
      <c r="H54" s="1233">
        <v>6690000</v>
      </c>
      <c r="I54" s="1233">
        <v>0</v>
      </c>
      <c r="J54" s="1233">
        <v>6690000</v>
      </c>
      <c r="K54" s="1233">
        <v>0</v>
      </c>
      <c r="L54" s="1294">
        <v>0</v>
      </c>
      <c r="M54" s="1233">
        <v>0</v>
      </c>
      <c r="N54" s="1233">
        <v>0</v>
      </c>
    </row>
    <row r="55" spans="1:14" s="1223" customFormat="1" ht="36" customHeight="1" x14ac:dyDescent="0.25">
      <c r="A55" s="1226"/>
      <c r="B55" s="1259" t="s">
        <v>950</v>
      </c>
      <c r="C55" s="1264" t="s">
        <v>491</v>
      </c>
      <c r="D55" s="1311" t="s">
        <v>390</v>
      </c>
      <c r="E55" s="1261" t="s">
        <v>417</v>
      </c>
      <c r="F55" s="1262" t="s">
        <v>949</v>
      </c>
      <c r="G55" s="1262" t="s">
        <v>733</v>
      </c>
      <c r="H55" s="1233">
        <v>184750000</v>
      </c>
      <c r="I55" s="1233">
        <v>98527580</v>
      </c>
      <c r="J55" s="1233">
        <v>86222420</v>
      </c>
      <c r="K55" s="1233">
        <v>98527580</v>
      </c>
      <c r="L55" s="1294">
        <v>0.53330219215155616</v>
      </c>
      <c r="M55" s="1233">
        <v>97147058</v>
      </c>
      <c r="N55" s="1233">
        <v>97147058</v>
      </c>
    </row>
    <row r="56" spans="1:14" s="1223" customFormat="1" ht="36" customHeight="1" x14ac:dyDescent="0.25">
      <c r="A56" s="1226"/>
      <c r="B56" s="1259" t="s">
        <v>950</v>
      </c>
      <c r="C56" s="1264" t="s">
        <v>489</v>
      </c>
      <c r="D56" s="1311" t="s">
        <v>391</v>
      </c>
      <c r="E56" s="1261" t="s">
        <v>417</v>
      </c>
      <c r="F56" s="1262" t="s">
        <v>949</v>
      </c>
      <c r="G56" s="1262" t="s">
        <v>733</v>
      </c>
      <c r="H56" s="1233">
        <v>10000000</v>
      </c>
      <c r="I56" s="1233">
        <v>0</v>
      </c>
      <c r="J56" s="1233">
        <v>10000000</v>
      </c>
      <c r="K56" s="1233">
        <v>0</v>
      </c>
      <c r="L56" s="1294">
        <v>0</v>
      </c>
      <c r="M56" s="1233">
        <v>0</v>
      </c>
      <c r="N56" s="1233">
        <v>0</v>
      </c>
    </row>
    <row r="57" spans="1:14" s="1223" customFormat="1" ht="36" customHeight="1" x14ac:dyDescent="0.25">
      <c r="A57" s="1226"/>
      <c r="B57" s="1259" t="s">
        <v>950</v>
      </c>
      <c r="C57" s="1264" t="s">
        <v>492</v>
      </c>
      <c r="D57" s="1311" t="s">
        <v>392</v>
      </c>
      <c r="E57" s="1261" t="s">
        <v>417</v>
      </c>
      <c r="F57" s="1262" t="s">
        <v>949</v>
      </c>
      <c r="G57" s="1262" t="s">
        <v>733</v>
      </c>
      <c r="H57" s="1233">
        <v>500000</v>
      </c>
      <c r="I57" s="1233">
        <v>0</v>
      </c>
      <c r="J57" s="1233">
        <v>500000</v>
      </c>
      <c r="K57" s="1233">
        <v>0</v>
      </c>
      <c r="L57" s="1294">
        <v>0</v>
      </c>
      <c r="M57" s="1233">
        <v>0</v>
      </c>
      <c r="N57" s="1233">
        <v>0</v>
      </c>
    </row>
    <row r="58" spans="1:14" s="1223" customFormat="1" ht="36" customHeight="1" x14ac:dyDescent="0.25">
      <c r="A58" s="1226"/>
      <c r="B58" s="1255" t="s">
        <v>948</v>
      </c>
      <c r="C58" s="1256" t="s">
        <v>627</v>
      </c>
      <c r="D58" s="1310" t="s">
        <v>628</v>
      </c>
      <c r="E58" s="1257">
        <v>10</v>
      </c>
      <c r="F58" s="1258" t="s">
        <v>949</v>
      </c>
      <c r="G58" s="1258" t="s">
        <v>733</v>
      </c>
      <c r="H58" s="1232">
        <v>2000000</v>
      </c>
      <c r="I58" s="1232">
        <v>179900</v>
      </c>
      <c r="J58" s="1232">
        <v>1820100</v>
      </c>
      <c r="K58" s="1232">
        <v>179900</v>
      </c>
      <c r="L58" s="1292">
        <v>8.9950000000000002E-2</v>
      </c>
      <c r="M58" s="1232">
        <v>179900</v>
      </c>
      <c r="N58" s="1232">
        <v>179900</v>
      </c>
    </row>
    <row r="59" spans="1:14" s="1223" customFormat="1" ht="36" customHeight="1" x14ac:dyDescent="0.25">
      <c r="A59" s="1226"/>
      <c r="B59" s="1259" t="s">
        <v>950</v>
      </c>
      <c r="C59" s="1264" t="s">
        <v>493</v>
      </c>
      <c r="D59" s="1311" t="s">
        <v>393</v>
      </c>
      <c r="E59" s="1261" t="s">
        <v>417</v>
      </c>
      <c r="F59" s="1262" t="s">
        <v>949</v>
      </c>
      <c r="G59" s="1262" t="s">
        <v>733</v>
      </c>
      <c r="H59" s="1233">
        <v>1000000</v>
      </c>
      <c r="I59" s="1233">
        <v>179900</v>
      </c>
      <c r="J59" s="1233">
        <v>820100</v>
      </c>
      <c r="K59" s="1233">
        <v>179900</v>
      </c>
      <c r="L59" s="1294">
        <v>0.1799</v>
      </c>
      <c r="M59" s="1233">
        <v>179900</v>
      </c>
      <c r="N59" s="1233">
        <v>179900</v>
      </c>
    </row>
    <row r="60" spans="1:14" s="1223" customFormat="1" ht="36" customHeight="1" x14ac:dyDescent="0.25">
      <c r="A60" s="1226"/>
      <c r="B60" s="1259" t="s">
        <v>950</v>
      </c>
      <c r="C60" s="1264" t="s">
        <v>494</v>
      </c>
      <c r="D60" s="1311" t="s">
        <v>394</v>
      </c>
      <c r="E60" s="1261" t="s">
        <v>417</v>
      </c>
      <c r="F60" s="1262" t="s">
        <v>949</v>
      </c>
      <c r="G60" s="1262" t="s">
        <v>733</v>
      </c>
      <c r="H60" s="1233">
        <v>1000000</v>
      </c>
      <c r="I60" s="1233">
        <v>0</v>
      </c>
      <c r="J60" s="1233">
        <v>1000000</v>
      </c>
      <c r="K60" s="1233">
        <v>0</v>
      </c>
      <c r="L60" s="1294">
        <v>0</v>
      </c>
      <c r="M60" s="1233">
        <v>0</v>
      </c>
      <c r="N60" s="1233">
        <v>0</v>
      </c>
    </row>
    <row r="61" spans="1:14" s="1223" customFormat="1" ht="36" customHeight="1" x14ac:dyDescent="0.25">
      <c r="A61" s="1226"/>
      <c r="B61" s="1255" t="s">
        <v>948</v>
      </c>
      <c r="C61" s="1256" t="s">
        <v>629</v>
      </c>
      <c r="D61" s="1310" t="s">
        <v>630</v>
      </c>
      <c r="E61" s="1257">
        <v>10</v>
      </c>
      <c r="F61" s="1258" t="s">
        <v>949</v>
      </c>
      <c r="G61" s="1258" t="s">
        <v>733</v>
      </c>
      <c r="H61" s="1232">
        <v>18118500000</v>
      </c>
      <c r="I61" s="1232">
        <v>10832557783.120001</v>
      </c>
      <c r="J61" s="1232">
        <v>7261942216.8800001</v>
      </c>
      <c r="K61" s="1232">
        <v>6521826034.4499998</v>
      </c>
      <c r="L61" s="1292">
        <v>0.35995397160084996</v>
      </c>
      <c r="M61" s="1232">
        <v>895349272.01999998</v>
      </c>
      <c r="N61" s="1232">
        <v>859455296.60000002</v>
      </c>
    </row>
    <row r="62" spans="1:14" s="1223" customFormat="1" ht="36" customHeight="1" x14ac:dyDescent="0.25">
      <c r="A62" s="1226"/>
      <c r="B62" s="1255" t="s">
        <v>948</v>
      </c>
      <c r="C62" s="1256" t="s">
        <v>631</v>
      </c>
      <c r="D62" s="1310" t="s">
        <v>633</v>
      </c>
      <c r="E62" s="1257">
        <v>10</v>
      </c>
      <c r="F62" s="1258" t="s">
        <v>949</v>
      </c>
      <c r="G62" s="1258" t="s">
        <v>733</v>
      </c>
      <c r="H62" s="1232">
        <v>1325611856</v>
      </c>
      <c r="I62" s="1232">
        <v>659500000</v>
      </c>
      <c r="J62" s="1232">
        <v>666111856</v>
      </c>
      <c r="K62" s="1232">
        <v>8563621.4199999999</v>
      </c>
      <c r="L62" s="1292">
        <v>6.4601273602368867E-3</v>
      </c>
      <c r="M62" s="1232">
        <v>8563621.4199999999</v>
      </c>
      <c r="N62" s="1232">
        <v>0</v>
      </c>
    </row>
    <row r="63" spans="1:14" s="1223" customFormat="1" ht="36" customHeight="1" x14ac:dyDescent="0.25">
      <c r="A63" s="1226"/>
      <c r="B63" s="1259" t="s">
        <v>950</v>
      </c>
      <c r="C63" s="1264" t="s">
        <v>499</v>
      </c>
      <c r="D63" s="1311" t="s">
        <v>396</v>
      </c>
      <c r="E63" s="1261" t="s">
        <v>417</v>
      </c>
      <c r="F63" s="1262" t="s">
        <v>949</v>
      </c>
      <c r="G63" s="1262" t="s">
        <v>733</v>
      </c>
      <c r="H63" s="1233">
        <v>9500000</v>
      </c>
      <c r="I63" s="1233">
        <v>9500000</v>
      </c>
      <c r="J63" s="1233">
        <v>0</v>
      </c>
      <c r="K63" s="1233">
        <v>8563621.4199999999</v>
      </c>
      <c r="L63" s="1294">
        <v>0.90143383368421048</v>
      </c>
      <c r="M63" s="1233">
        <v>8563621.4199999999</v>
      </c>
      <c r="N63" s="1233">
        <v>0</v>
      </c>
    </row>
    <row r="64" spans="1:14" s="1223" customFormat="1" ht="36" customHeight="1" x14ac:dyDescent="0.25">
      <c r="A64" s="1226"/>
      <c r="B64" s="1259" t="s">
        <v>950</v>
      </c>
      <c r="C64" s="1264" t="s">
        <v>500</v>
      </c>
      <c r="D64" s="1311" t="s">
        <v>397</v>
      </c>
      <c r="E64" s="1261" t="s">
        <v>417</v>
      </c>
      <c r="F64" s="1262" t="s">
        <v>949</v>
      </c>
      <c r="G64" s="1262" t="s">
        <v>733</v>
      </c>
      <c r="H64" s="1233">
        <v>666111856</v>
      </c>
      <c r="I64" s="1233">
        <v>0</v>
      </c>
      <c r="J64" s="1233">
        <v>666111856</v>
      </c>
      <c r="K64" s="1233">
        <v>0</v>
      </c>
      <c r="L64" s="1294">
        <v>0</v>
      </c>
      <c r="M64" s="1233">
        <v>0</v>
      </c>
      <c r="N64" s="1233">
        <v>0</v>
      </c>
    </row>
    <row r="65" spans="1:14" s="1223" customFormat="1" ht="36" customHeight="1" x14ac:dyDescent="0.25">
      <c r="A65" s="1226"/>
      <c r="B65" s="1259" t="s">
        <v>950</v>
      </c>
      <c r="C65" s="1264" t="s">
        <v>495</v>
      </c>
      <c r="D65" s="1311" t="s">
        <v>881</v>
      </c>
      <c r="E65" s="1261">
        <v>10</v>
      </c>
      <c r="F65" s="1262" t="s">
        <v>949</v>
      </c>
      <c r="G65" s="1262" t="s">
        <v>733</v>
      </c>
      <c r="H65" s="1233">
        <v>650000000</v>
      </c>
      <c r="I65" s="1233">
        <v>650000000</v>
      </c>
      <c r="J65" s="1233">
        <v>0</v>
      </c>
      <c r="K65" s="1233">
        <v>0</v>
      </c>
      <c r="L65" s="1294">
        <v>0</v>
      </c>
      <c r="M65" s="1233">
        <v>0</v>
      </c>
      <c r="N65" s="1233">
        <v>0</v>
      </c>
    </row>
    <row r="66" spans="1:14" s="1223" customFormat="1" ht="36" customHeight="1" x14ac:dyDescent="0.25">
      <c r="A66" s="1226"/>
      <c r="B66" s="1255" t="s">
        <v>948</v>
      </c>
      <c r="C66" s="1256" t="s">
        <v>634</v>
      </c>
      <c r="D66" s="1310" t="s">
        <v>635</v>
      </c>
      <c r="E66" s="1257">
        <v>10</v>
      </c>
      <c r="F66" s="1258" t="s">
        <v>949</v>
      </c>
      <c r="G66" s="1258" t="s">
        <v>733</v>
      </c>
      <c r="H66" s="1232">
        <v>16400000</v>
      </c>
      <c r="I66" s="1232">
        <v>0</v>
      </c>
      <c r="J66" s="1232">
        <v>16400000</v>
      </c>
      <c r="K66" s="1232">
        <v>0</v>
      </c>
      <c r="L66" s="1292">
        <v>0</v>
      </c>
      <c r="M66" s="1232">
        <v>0</v>
      </c>
      <c r="N66" s="1232">
        <v>0</v>
      </c>
    </row>
    <row r="67" spans="1:14" s="1223" customFormat="1" ht="36" customHeight="1" x14ac:dyDescent="0.25">
      <c r="A67" s="1226"/>
      <c r="B67" s="1259" t="s">
        <v>950</v>
      </c>
      <c r="C67" s="1264" t="s">
        <v>505</v>
      </c>
      <c r="D67" s="1311" t="s">
        <v>401</v>
      </c>
      <c r="E67" s="1261" t="s">
        <v>417</v>
      </c>
      <c r="F67" s="1262" t="s">
        <v>949</v>
      </c>
      <c r="G67" s="1262" t="s">
        <v>733</v>
      </c>
      <c r="H67" s="1233">
        <v>15000000</v>
      </c>
      <c r="I67" s="1233">
        <v>0</v>
      </c>
      <c r="J67" s="1233">
        <v>15000000</v>
      </c>
      <c r="K67" s="1233">
        <v>0</v>
      </c>
      <c r="L67" s="1294">
        <v>0</v>
      </c>
      <c r="M67" s="1233">
        <v>0</v>
      </c>
      <c r="N67" s="1233">
        <v>0</v>
      </c>
    </row>
    <row r="68" spans="1:14" s="1223" customFormat="1" ht="36" customHeight="1" x14ac:dyDescent="0.25">
      <c r="A68" s="1226"/>
      <c r="B68" s="1259" t="s">
        <v>950</v>
      </c>
      <c r="C68" s="1264" t="s">
        <v>506</v>
      </c>
      <c r="D68" s="1311" t="s">
        <v>402</v>
      </c>
      <c r="E68" s="1261" t="s">
        <v>417</v>
      </c>
      <c r="F68" s="1262" t="s">
        <v>949</v>
      </c>
      <c r="G68" s="1262" t="s">
        <v>733</v>
      </c>
      <c r="H68" s="1233">
        <v>1400000</v>
      </c>
      <c r="I68" s="1233">
        <v>0</v>
      </c>
      <c r="J68" s="1233">
        <v>1400000</v>
      </c>
      <c r="K68" s="1233">
        <v>0</v>
      </c>
      <c r="L68" s="1294">
        <v>0</v>
      </c>
      <c r="M68" s="1233">
        <v>0</v>
      </c>
      <c r="N68" s="1233">
        <v>0</v>
      </c>
    </row>
    <row r="69" spans="1:14" s="1223" customFormat="1" ht="36" customHeight="1" x14ac:dyDescent="0.25">
      <c r="A69" s="1226"/>
      <c r="B69" s="1255" t="s">
        <v>948</v>
      </c>
      <c r="C69" s="1256" t="s">
        <v>636</v>
      </c>
      <c r="D69" s="1310" t="s">
        <v>637</v>
      </c>
      <c r="E69" s="1257">
        <v>10</v>
      </c>
      <c r="F69" s="1258" t="s">
        <v>949</v>
      </c>
      <c r="G69" s="1258" t="s">
        <v>733</v>
      </c>
      <c r="H69" s="1232">
        <v>1003500000</v>
      </c>
      <c r="I69" s="1232">
        <v>74250000</v>
      </c>
      <c r="J69" s="1232">
        <v>929250000</v>
      </c>
      <c r="K69" s="1232">
        <v>73996800</v>
      </c>
      <c r="L69" s="1292">
        <v>7.3738714499252622E-2</v>
      </c>
      <c r="M69" s="1232">
        <v>10560391</v>
      </c>
      <c r="N69" s="1232">
        <v>5250000</v>
      </c>
    </row>
    <row r="70" spans="1:14" s="1223" customFormat="1" ht="36" customHeight="1" x14ac:dyDescent="0.25">
      <c r="A70" s="1226"/>
      <c r="B70" s="1259" t="s">
        <v>950</v>
      </c>
      <c r="C70" s="1264" t="s">
        <v>511</v>
      </c>
      <c r="D70" s="1311" t="s">
        <v>403</v>
      </c>
      <c r="E70" s="1261" t="s">
        <v>417</v>
      </c>
      <c r="F70" s="1262" t="s">
        <v>949</v>
      </c>
      <c r="G70" s="1262" t="s">
        <v>733</v>
      </c>
      <c r="H70" s="1233">
        <v>322500000</v>
      </c>
      <c r="I70" s="1233">
        <v>62000000</v>
      </c>
      <c r="J70" s="1233">
        <v>260500000</v>
      </c>
      <c r="K70" s="1233">
        <v>62000000</v>
      </c>
      <c r="L70" s="1294">
        <v>0.19224806201550387</v>
      </c>
      <c r="M70" s="1233">
        <v>7310391</v>
      </c>
      <c r="N70" s="1233">
        <v>2000000</v>
      </c>
    </row>
    <row r="71" spans="1:14" s="1223" customFormat="1" ht="36" customHeight="1" x14ac:dyDescent="0.25">
      <c r="A71" s="1226"/>
      <c r="B71" s="1259" t="s">
        <v>950</v>
      </c>
      <c r="C71" s="1264" t="s">
        <v>518</v>
      </c>
      <c r="D71" s="1311" t="s">
        <v>404</v>
      </c>
      <c r="E71" s="1261" t="s">
        <v>417</v>
      </c>
      <c r="F71" s="1262" t="s">
        <v>949</v>
      </c>
      <c r="G71" s="1262" t="s">
        <v>733</v>
      </c>
      <c r="H71" s="1233">
        <v>40000000</v>
      </c>
      <c r="I71" s="1233">
        <v>9000000</v>
      </c>
      <c r="J71" s="1233">
        <v>31000000</v>
      </c>
      <c r="K71" s="1233">
        <v>8746800</v>
      </c>
      <c r="L71" s="1294">
        <v>0.21867</v>
      </c>
      <c r="M71" s="1233">
        <v>0</v>
      </c>
      <c r="N71" s="1233">
        <v>0</v>
      </c>
    </row>
    <row r="72" spans="1:14" s="1223" customFormat="1" ht="36" customHeight="1" x14ac:dyDescent="0.25">
      <c r="A72" s="1226"/>
      <c r="B72" s="1259" t="s">
        <v>950</v>
      </c>
      <c r="C72" s="1264" t="s">
        <v>519</v>
      </c>
      <c r="D72" s="1311" t="s">
        <v>405</v>
      </c>
      <c r="E72" s="1261" t="s">
        <v>417</v>
      </c>
      <c r="F72" s="1262" t="s">
        <v>949</v>
      </c>
      <c r="G72" s="1262" t="s">
        <v>733</v>
      </c>
      <c r="H72" s="1233">
        <v>18000000</v>
      </c>
      <c r="I72" s="1233">
        <v>1500000</v>
      </c>
      <c r="J72" s="1233">
        <v>16500000</v>
      </c>
      <c r="K72" s="1233">
        <v>1500000</v>
      </c>
      <c r="L72" s="1294">
        <v>8.3333333333333329E-2</v>
      </c>
      <c r="M72" s="1233">
        <v>1500000</v>
      </c>
      <c r="N72" s="1233">
        <v>1500000</v>
      </c>
    </row>
    <row r="73" spans="1:14" s="1223" customFormat="1" ht="36" customHeight="1" x14ac:dyDescent="0.25">
      <c r="A73" s="1226"/>
      <c r="B73" s="1259" t="s">
        <v>950</v>
      </c>
      <c r="C73" s="1264" t="s">
        <v>512</v>
      </c>
      <c r="D73" s="1311" t="s">
        <v>406</v>
      </c>
      <c r="E73" s="1261" t="s">
        <v>417</v>
      </c>
      <c r="F73" s="1262" t="s">
        <v>949</v>
      </c>
      <c r="G73" s="1262" t="s">
        <v>733</v>
      </c>
      <c r="H73" s="1233">
        <v>546000000</v>
      </c>
      <c r="I73" s="1233">
        <v>500000</v>
      </c>
      <c r="J73" s="1233">
        <v>545500000</v>
      </c>
      <c r="K73" s="1233">
        <v>500000</v>
      </c>
      <c r="L73" s="1294">
        <v>9.1575091575091575E-4</v>
      </c>
      <c r="M73" s="1233">
        <v>500000</v>
      </c>
      <c r="N73" s="1233">
        <v>500000</v>
      </c>
    </row>
    <row r="74" spans="1:14" s="1223" customFormat="1" ht="36" customHeight="1" x14ac:dyDescent="0.25">
      <c r="A74" s="1226"/>
      <c r="B74" s="1259" t="s">
        <v>950</v>
      </c>
      <c r="C74" s="1264" t="s">
        <v>513</v>
      </c>
      <c r="D74" s="1311" t="s">
        <v>407</v>
      </c>
      <c r="E74" s="1261" t="s">
        <v>417</v>
      </c>
      <c r="F74" s="1262" t="s">
        <v>949</v>
      </c>
      <c r="G74" s="1262" t="s">
        <v>733</v>
      </c>
      <c r="H74" s="1233">
        <v>26800000</v>
      </c>
      <c r="I74" s="1233">
        <v>150000</v>
      </c>
      <c r="J74" s="1233">
        <v>26650000</v>
      </c>
      <c r="K74" s="1233">
        <v>150000</v>
      </c>
      <c r="L74" s="1294">
        <v>5.597014925373134E-3</v>
      </c>
      <c r="M74" s="1233">
        <v>150000</v>
      </c>
      <c r="N74" s="1233">
        <v>150000</v>
      </c>
    </row>
    <row r="75" spans="1:14" s="1223" customFormat="1" ht="36" customHeight="1" x14ac:dyDescent="0.25">
      <c r="A75" s="1226"/>
      <c r="B75" s="1259" t="s">
        <v>950</v>
      </c>
      <c r="C75" s="1264" t="s">
        <v>514</v>
      </c>
      <c r="D75" s="1311" t="s">
        <v>408</v>
      </c>
      <c r="E75" s="1261" t="s">
        <v>417</v>
      </c>
      <c r="F75" s="1262" t="s">
        <v>949</v>
      </c>
      <c r="G75" s="1262" t="s">
        <v>733</v>
      </c>
      <c r="H75" s="1233">
        <v>11200000</v>
      </c>
      <c r="I75" s="1233">
        <v>100000</v>
      </c>
      <c r="J75" s="1233">
        <v>11100000</v>
      </c>
      <c r="K75" s="1233">
        <v>100000</v>
      </c>
      <c r="L75" s="1294">
        <v>8.9285714285714281E-3</v>
      </c>
      <c r="M75" s="1233">
        <v>100000</v>
      </c>
      <c r="N75" s="1233">
        <v>100000</v>
      </c>
    </row>
    <row r="76" spans="1:14" s="1223" customFormat="1" ht="36" customHeight="1" x14ac:dyDescent="0.25">
      <c r="A76" s="1226"/>
      <c r="B76" s="1259" t="s">
        <v>950</v>
      </c>
      <c r="C76" s="1264" t="s">
        <v>515</v>
      </c>
      <c r="D76" s="1311" t="s">
        <v>409</v>
      </c>
      <c r="E76" s="1261" t="s">
        <v>417</v>
      </c>
      <c r="F76" s="1262" t="s">
        <v>949</v>
      </c>
      <c r="G76" s="1262" t="s">
        <v>733</v>
      </c>
      <c r="H76" s="1233">
        <v>31000000</v>
      </c>
      <c r="I76" s="1233">
        <v>500000</v>
      </c>
      <c r="J76" s="1233">
        <v>30500000</v>
      </c>
      <c r="K76" s="1233">
        <v>500000</v>
      </c>
      <c r="L76" s="1294">
        <v>1.6129032258064516E-2</v>
      </c>
      <c r="M76" s="1233">
        <v>500000</v>
      </c>
      <c r="N76" s="1233">
        <v>500000</v>
      </c>
    </row>
    <row r="77" spans="1:14" s="1223" customFormat="1" ht="36" customHeight="1" x14ac:dyDescent="0.25">
      <c r="A77" s="1226"/>
      <c r="B77" s="1259" t="s">
        <v>950</v>
      </c>
      <c r="C77" s="1264" t="s">
        <v>517</v>
      </c>
      <c r="D77" s="1311" t="s">
        <v>411</v>
      </c>
      <c r="E77" s="1261" t="s">
        <v>417</v>
      </c>
      <c r="F77" s="1262" t="s">
        <v>949</v>
      </c>
      <c r="G77" s="1262" t="s">
        <v>733</v>
      </c>
      <c r="H77" s="1233">
        <v>8000000</v>
      </c>
      <c r="I77" s="1233">
        <v>500000</v>
      </c>
      <c r="J77" s="1233">
        <v>7500000</v>
      </c>
      <c r="K77" s="1233">
        <v>500000</v>
      </c>
      <c r="L77" s="1294">
        <v>6.25E-2</v>
      </c>
      <c r="M77" s="1233">
        <v>500000</v>
      </c>
      <c r="N77" s="1233">
        <v>500000</v>
      </c>
    </row>
    <row r="78" spans="1:14" s="1223" customFormat="1" ht="36" customHeight="1" x14ac:dyDescent="0.25">
      <c r="A78" s="1226"/>
      <c r="B78" s="1255" t="s">
        <v>948</v>
      </c>
      <c r="C78" s="1256" t="s">
        <v>639</v>
      </c>
      <c r="D78" s="1310" t="s">
        <v>640</v>
      </c>
      <c r="E78" s="1257">
        <v>10</v>
      </c>
      <c r="F78" s="1258" t="s">
        <v>949</v>
      </c>
      <c r="G78" s="1258" t="s">
        <v>733</v>
      </c>
      <c r="H78" s="1232">
        <v>6607955943</v>
      </c>
      <c r="I78" s="1232">
        <v>3604569138.6399999</v>
      </c>
      <c r="J78" s="1232">
        <v>3003386804.3600001</v>
      </c>
      <c r="K78" s="1232">
        <v>2573976553.6399999</v>
      </c>
      <c r="L78" s="1292">
        <v>0.38952689392045481</v>
      </c>
      <c r="M78" s="1232">
        <v>226263112</v>
      </c>
      <c r="N78" s="1232">
        <v>226263112</v>
      </c>
    </row>
    <row r="79" spans="1:14" s="1223" customFormat="1" ht="36" customHeight="1" x14ac:dyDescent="0.25">
      <c r="A79" s="1226"/>
      <c r="B79" s="1259" t="s">
        <v>950</v>
      </c>
      <c r="C79" s="1264" t="s">
        <v>524</v>
      </c>
      <c r="D79" s="1311" t="s">
        <v>412</v>
      </c>
      <c r="E79" s="1261" t="s">
        <v>417</v>
      </c>
      <c r="F79" s="1262" t="s">
        <v>949</v>
      </c>
      <c r="G79" s="1262" t="s">
        <v>733</v>
      </c>
      <c r="H79" s="1233">
        <v>1302704709</v>
      </c>
      <c r="I79" s="1233">
        <v>389698320.08999997</v>
      </c>
      <c r="J79" s="1233">
        <v>913006388.90999997</v>
      </c>
      <c r="K79" s="1233">
        <v>376546320.08999997</v>
      </c>
      <c r="L79" s="1294">
        <v>0.28904963457071525</v>
      </c>
      <c r="M79" s="1233">
        <v>750000</v>
      </c>
      <c r="N79" s="1233">
        <v>750000</v>
      </c>
    </row>
    <row r="80" spans="1:14" s="1223" customFormat="1" ht="36" customHeight="1" x14ac:dyDescent="0.25">
      <c r="A80" s="1226"/>
      <c r="B80" s="1259" t="s">
        <v>950</v>
      </c>
      <c r="C80" s="1264" t="s">
        <v>528</v>
      </c>
      <c r="D80" s="1311" t="s">
        <v>413</v>
      </c>
      <c r="E80" s="1261" t="s">
        <v>417</v>
      </c>
      <c r="F80" s="1262" t="s">
        <v>949</v>
      </c>
      <c r="G80" s="1262" t="s">
        <v>733</v>
      </c>
      <c r="H80" s="1233">
        <v>13200000</v>
      </c>
      <c r="I80" s="1233">
        <v>1100000</v>
      </c>
      <c r="J80" s="1233">
        <v>12100000</v>
      </c>
      <c r="K80" s="1233">
        <v>1100000</v>
      </c>
      <c r="L80" s="1294">
        <v>8.3333333333333329E-2</v>
      </c>
      <c r="M80" s="1233">
        <v>1100000</v>
      </c>
      <c r="N80" s="1233">
        <v>1100000</v>
      </c>
    </row>
    <row r="81" spans="1:14" s="1223" customFormat="1" ht="36" customHeight="1" x14ac:dyDescent="0.25">
      <c r="A81" s="1226"/>
      <c r="B81" s="1259" t="s">
        <v>950</v>
      </c>
      <c r="C81" s="1264" t="s">
        <v>529</v>
      </c>
      <c r="D81" s="1311" t="s">
        <v>414</v>
      </c>
      <c r="E81" s="1261" t="s">
        <v>417</v>
      </c>
      <c r="F81" s="1262" t="s">
        <v>949</v>
      </c>
      <c r="G81" s="1262" t="s">
        <v>733</v>
      </c>
      <c r="H81" s="1233">
        <v>1170000000</v>
      </c>
      <c r="I81" s="1233">
        <v>0</v>
      </c>
      <c r="J81" s="1233">
        <v>1170000000</v>
      </c>
      <c r="K81" s="1233">
        <v>0</v>
      </c>
      <c r="L81" s="1294">
        <v>0</v>
      </c>
      <c r="M81" s="1233">
        <v>0</v>
      </c>
      <c r="N81" s="1233">
        <v>0</v>
      </c>
    </row>
    <row r="82" spans="1:14" s="1223" customFormat="1" ht="36" customHeight="1" x14ac:dyDescent="0.25">
      <c r="A82" s="1226"/>
      <c r="B82" s="1259" t="s">
        <v>950</v>
      </c>
      <c r="C82" s="1264" t="s">
        <v>530</v>
      </c>
      <c r="D82" s="1311" t="s">
        <v>415</v>
      </c>
      <c r="E82" s="1261" t="s">
        <v>417</v>
      </c>
      <c r="F82" s="1262" t="s">
        <v>949</v>
      </c>
      <c r="G82" s="1262" t="s">
        <v>733</v>
      </c>
      <c r="H82" s="1233">
        <v>222000000</v>
      </c>
      <c r="I82" s="1233">
        <v>82580000</v>
      </c>
      <c r="J82" s="1233">
        <v>139420000</v>
      </c>
      <c r="K82" s="1233">
        <v>14580000</v>
      </c>
      <c r="L82" s="1294">
        <v>6.5675675675675671E-2</v>
      </c>
      <c r="M82" s="1233">
        <v>580000</v>
      </c>
      <c r="N82" s="1233">
        <v>580000</v>
      </c>
    </row>
    <row r="83" spans="1:14" s="1223" customFormat="1" ht="36" customHeight="1" x14ac:dyDescent="0.25">
      <c r="A83" s="1226"/>
      <c r="B83" s="1259" t="s">
        <v>950</v>
      </c>
      <c r="C83" s="1264" t="s">
        <v>531</v>
      </c>
      <c r="D83" s="1311" t="s">
        <v>416</v>
      </c>
      <c r="E83" s="1261" t="s">
        <v>417</v>
      </c>
      <c r="F83" s="1262" t="s">
        <v>949</v>
      </c>
      <c r="G83" s="1262" t="s">
        <v>733</v>
      </c>
      <c r="H83" s="1233">
        <v>1143311234</v>
      </c>
      <c r="I83" s="1233">
        <v>1143311234</v>
      </c>
      <c r="J83" s="1233">
        <v>0</v>
      </c>
      <c r="K83" s="1233">
        <v>390411234</v>
      </c>
      <c r="L83" s="1294">
        <v>0.34147415191058988</v>
      </c>
      <c r="M83" s="1233">
        <v>223077254</v>
      </c>
      <c r="N83" s="1233">
        <v>223077254</v>
      </c>
    </row>
    <row r="84" spans="1:14" s="1223" customFormat="1" ht="36" customHeight="1" x14ac:dyDescent="0.25">
      <c r="A84" s="1226"/>
      <c r="B84" s="1259" t="s">
        <v>950</v>
      </c>
      <c r="C84" s="1264" t="s">
        <v>525</v>
      </c>
      <c r="D84" s="1311" t="s">
        <v>418</v>
      </c>
      <c r="E84" s="1261" t="s">
        <v>417</v>
      </c>
      <c r="F84" s="1262" t="s">
        <v>949</v>
      </c>
      <c r="G84" s="1262" t="s">
        <v>733</v>
      </c>
      <c r="H84" s="1233">
        <v>2723740000</v>
      </c>
      <c r="I84" s="1233">
        <v>1961242901.02</v>
      </c>
      <c r="J84" s="1233">
        <v>762497098.98000002</v>
      </c>
      <c r="K84" s="1233">
        <v>1764702316.02</v>
      </c>
      <c r="L84" s="1294">
        <v>0.64789675814137915</v>
      </c>
      <c r="M84" s="1233">
        <v>255858</v>
      </c>
      <c r="N84" s="1233">
        <v>255858</v>
      </c>
    </row>
    <row r="85" spans="1:14" s="1223" customFormat="1" ht="36" customHeight="1" x14ac:dyDescent="0.25">
      <c r="A85" s="1226"/>
      <c r="B85" s="1259" t="s">
        <v>950</v>
      </c>
      <c r="C85" s="1264" t="s">
        <v>526</v>
      </c>
      <c r="D85" s="1311" t="s">
        <v>419</v>
      </c>
      <c r="E85" s="1261" t="s">
        <v>417</v>
      </c>
      <c r="F85" s="1262" t="s">
        <v>949</v>
      </c>
      <c r="G85" s="1262" t="s">
        <v>733</v>
      </c>
      <c r="H85" s="1233">
        <v>6000000</v>
      </c>
      <c r="I85" s="1233">
        <v>500000</v>
      </c>
      <c r="J85" s="1233">
        <v>5500000</v>
      </c>
      <c r="K85" s="1233">
        <v>500000</v>
      </c>
      <c r="L85" s="1294">
        <v>8.3333333333333329E-2</v>
      </c>
      <c r="M85" s="1233">
        <v>500000</v>
      </c>
      <c r="N85" s="1233">
        <v>500000</v>
      </c>
    </row>
    <row r="86" spans="1:14" s="1223" customFormat="1" ht="36" customHeight="1" x14ac:dyDescent="0.25">
      <c r="A86" s="1226"/>
      <c r="B86" s="1259" t="s">
        <v>950</v>
      </c>
      <c r="C86" s="1264" t="s">
        <v>527</v>
      </c>
      <c r="D86" s="1311" t="s">
        <v>882</v>
      </c>
      <c r="E86" s="1261">
        <v>10</v>
      </c>
      <c r="F86" s="1262" t="s">
        <v>949</v>
      </c>
      <c r="G86" s="1262" t="s">
        <v>733</v>
      </c>
      <c r="H86" s="1233">
        <v>27000000</v>
      </c>
      <c r="I86" s="1233">
        <v>26136683.530000001</v>
      </c>
      <c r="J86" s="1233">
        <v>863316.47</v>
      </c>
      <c r="K86" s="1233">
        <v>26136683.530000001</v>
      </c>
      <c r="L86" s="1294">
        <v>0.968025315925926</v>
      </c>
      <c r="M86" s="1233">
        <v>0</v>
      </c>
      <c r="N86" s="1233">
        <v>0</v>
      </c>
    </row>
    <row r="87" spans="1:14" s="1223" customFormat="1" ht="36" customHeight="1" x14ac:dyDescent="0.25">
      <c r="A87" s="1226"/>
      <c r="B87" s="1255" t="s">
        <v>948</v>
      </c>
      <c r="C87" s="1256" t="s">
        <v>641</v>
      </c>
      <c r="D87" s="1310" t="s">
        <v>642</v>
      </c>
      <c r="E87" s="1257">
        <v>10</v>
      </c>
      <c r="F87" s="1258" t="s">
        <v>949</v>
      </c>
      <c r="G87" s="1258" t="s">
        <v>733</v>
      </c>
      <c r="H87" s="1232">
        <v>2113165838</v>
      </c>
      <c r="I87" s="1232">
        <v>1137515838</v>
      </c>
      <c r="J87" s="1232">
        <v>975650000</v>
      </c>
      <c r="K87" s="1232">
        <v>1137515838</v>
      </c>
      <c r="L87" s="1292">
        <v>0.53829936938437295</v>
      </c>
      <c r="M87" s="1232">
        <v>116048422</v>
      </c>
      <c r="N87" s="1232">
        <v>116048422</v>
      </c>
    </row>
    <row r="88" spans="1:14" s="1223" customFormat="1" ht="36" customHeight="1" x14ac:dyDescent="0.25">
      <c r="A88" s="1226"/>
      <c r="B88" s="1259" t="s">
        <v>950</v>
      </c>
      <c r="C88" s="1264" t="s">
        <v>532</v>
      </c>
      <c r="D88" s="1311" t="s">
        <v>421</v>
      </c>
      <c r="E88" s="1261" t="s">
        <v>417</v>
      </c>
      <c r="F88" s="1262" t="s">
        <v>949</v>
      </c>
      <c r="G88" s="1262" t="s">
        <v>733</v>
      </c>
      <c r="H88" s="1233">
        <v>1240811434</v>
      </c>
      <c r="I88" s="1233">
        <v>718161434</v>
      </c>
      <c r="J88" s="1233">
        <v>522650000</v>
      </c>
      <c r="K88" s="1233">
        <v>718161434</v>
      </c>
      <c r="L88" s="1294">
        <v>0.57878370098900944</v>
      </c>
      <c r="M88" s="1233">
        <v>66041747</v>
      </c>
      <c r="N88" s="1233">
        <v>66041747</v>
      </c>
    </row>
    <row r="89" spans="1:14" s="1223" customFormat="1" ht="36" customHeight="1" x14ac:dyDescent="0.25">
      <c r="A89" s="1226"/>
      <c r="B89" s="1259" t="s">
        <v>950</v>
      </c>
      <c r="C89" s="1264" t="s">
        <v>533</v>
      </c>
      <c r="D89" s="1311" t="s">
        <v>422</v>
      </c>
      <c r="E89" s="1261" t="s">
        <v>417</v>
      </c>
      <c r="F89" s="1262" t="s">
        <v>949</v>
      </c>
      <c r="G89" s="1262" t="s">
        <v>733</v>
      </c>
      <c r="H89" s="1233">
        <v>2000000</v>
      </c>
      <c r="I89" s="1233">
        <v>0</v>
      </c>
      <c r="J89" s="1233">
        <v>2000000</v>
      </c>
      <c r="K89" s="1233">
        <v>0</v>
      </c>
      <c r="L89" s="1294">
        <v>0</v>
      </c>
      <c r="M89" s="1233">
        <v>0</v>
      </c>
      <c r="N89" s="1233">
        <v>0</v>
      </c>
    </row>
    <row r="90" spans="1:14" s="1223" customFormat="1" ht="36" customHeight="1" x14ac:dyDescent="0.25">
      <c r="A90" s="1226"/>
      <c r="B90" s="1259" t="s">
        <v>950</v>
      </c>
      <c r="C90" s="1264" t="s">
        <v>534</v>
      </c>
      <c r="D90" s="1311" t="s">
        <v>423</v>
      </c>
      <c r="E90" s="1261" t="s">
        <v>417</v>
      </c>
      <c r="F90" s="1262" t="s">
        <v>949</v>
      </c>
      <c r="G90" s="1262" t="s">
        <v>733</v>
      </c>
      <c r="H90" s="1233">
        <v>719354404</v>
      </c>
      <c r="I90" s="1233">
        <v>419354404</v>
      </c>
      <c r="J90" s="1233">
        <v>300000000</v>
      </c>
      <c r="K90" s="1233">
        <v>419354404</v>
      </c>
      <c r="L90" s="1294">
        <v>0.58295938923590718</v>
      </c>
      <c r="M90" s="1233">
        <v>50006675</v>
      </c>
      <c r="N90" s="1233">
        <v>50006675</v>
      </c>
    </row>
    <row r="91" spans="1:14" s="1223" customFormat="1" ht="36" customHeight="1" x14ac:dyDescent="0.25">
      <c r="A91" s="1226"/>
      <c r="B91" s="1259" t="s">
        <v>950</v>
      </c>
      <c r="C91" s="1264" t="s">
        <v>883</v>
      </c>
      <c r="D91" s="1311" t="s">
        <v>884</v>
      </c>
      <c r="E91" s="1261">
        <v>10</v>
      </c>
      <c r="F91" s="1262" t="s">
        <v>949</v>
      </c>
      <c r="G91" s="1262" t="s">
        <v>733</v>
      </c>
      <c r="H91" s="1233">
        <v>151000000</v>
      </c>
      <c r="I91" s="1233">
        <v>0</v>
      </c>
      <c r="J91" s="1233">
        <v>151000000</v>
      </c>
      <c r="K91" s="1233">
        <v>0</v>
      </c>
      <c r="L91" s="1294">
        <v>0</v>
      </c>
      <c r="M91" s="1233">
        <v>0</v>
      </c>
      <c r="N91" s="1233">
        <v>0</v>
      </c>
    </row>
    <row r="92" spans="1:14" s="1223" customFormat="1" ht="36" customHeight="1" x14ac:dyDescent="0.25">
      <c r="A92" s="1226"/>
      <c r="B92" s="1255" t="s">
        <v>948</v>
      </c>
      <c r="C92" s="1256" t="s">
        <v>643</v>
      </c>
      <c r="D92" s="1310" t="s">
        <v>644</v>
      </c>
      <c r="E92" s="1257">
        <v>10</v>
      </c>
      <c r="F92" s="1258" t="s">
        <v>949</v>
      </c>
      <c r="G92" s="1258" t="s">
        <v>733</v>
      </c>
      <c r="H92" s="1232">
        <v>111694363</v>
      </c>
      <c r="I92" s="1232">
        <v>350000</v>
      </c>
      <c r="J92" s="1232">
        <v>111344363</v>
      </c>
      <c r="K92" s="1232">
        <v>350000</v>
      </c>
      <c r="L92" s="1292">
        <v>3.1335511533379708E-3</v>
      </c>
      <c r="M92" s="1232">
        <v>350000</v>
      </c>
      <c r="N92" s="1232">
        <v>350000</v>
      </c>
    </row>
    <row r="93" spans="1:14" s="1223" customFormat="1" ht="36" customHeight="1" x14ac:dyDescent="0.25">
      <c r="A93" s="1226"/>
      <c r="B93" s="1259" t="s">
        <v>950</v>
      </c>
      <c r="C93" s="1264" t="s">
        <v>535</v>
      </c>
      <c r="D93" s="1311" t="s">
        <v>424</v>
      </c>
      <c r="E93" s="1261" t="s">
        <v>417</v>
      </c>
      <c r="F93" s="1262" t="s">
        <v>949</v>
      </c>
      <c r="G93" s="1262" t="s">
        <v>733</v>
      </c>
      <c r="H93" s="1233">
        <v>12494363</v>
      </c>
      <c r="I93" s="1233">
        <v>0</v>
      </c>
      <c r="J93" s="1233">
        <v>12494363</v>
      </c>
      <c r="K93" s="1233">
        <v>0</v>
      </c>
      <c r="L93" s="1294">
        <v>0</v>
      </c>
      <c r="M93" s="1233">
        <v>0</v>
      </c>
      <c r="N93" s="1233">
        <v>0</v>
      </c>
    </row>
    <row r="94" spans="1:14" s="1223" customFormat="1" ht="36" customHeight="1" x14ac:dyDescent="0.25">
      <c r="A94" s="1226"/>
      <c r="B94" s="1259" t="s">
        <v>950</v>
      </c>
      <c r="C94" s="1264" t="s">
        <v>536</v>
      </c>
      <c r="D94" s="1311" t="s">
        <v>425</v>
      </c>
      <c r="E94" s="1261" t="s">
        <v>417</v>
      </c>
      <c r="F94" s="1262" t="s">
        <v>949</v>
      </c>
      <c r="G94" s="1262" t="s">
        <v>733</v>
      </c>
      <c r="H94" s="1233">
        <v>99200000</v>
      </c>
      <c r="I94" s="1233">
        <v>350000</v>
      </c>
      <c r="J94" s="1233">
        <v>98850000</v>
      </c>
      <c r="K94" s="1233">
        <v>350000</v>
      </c>
      <c r="L94" s="1294">
        <v>3.5282258064516128E-3</v>
      </c>
      <c r="M94" s="1233">
        <v>350000</v>
      </c>
      <c r="N94" s="1233">
        <v>350000</v>
      </c>
    </row>
    <row r="95" spans="1:14" s="1223" customFormat="1" ht="36" customHeight="1" x14ac:dyDescent="0.25">
      <c r="A95" s="1226"/>
      <c r="B95" s="1255" t="s">
        <v>948</v>
      </c>
      <c r="C95" s="1256" t="s">
        <v>645</v>
      </c>
      <c r="D95" s="1310" t="s">
        <v>646</v>
      </c>
      <c r="E95" s="1257">
        <v>10</v>
      </c>
      <c r="F95" s="1258" t="s">
        <v>949</v>
      </c>
      <c r="G95" s="1258" t="s">
        <v>733</v>
      </c>
      <c r="H95" s="1232">
        <v>1517130000</v>
      </c>
      <c r="I95" s="1232">
        <v>1517130000</v>
      </c>
      <c r="J95" s="1232">
        <v>0</v>
      </c>
      <c r="K95" s="1232">
        <v>218030015</v>
      </c>
      <c r="L95" s="1292">
        <v>0.14371215057378076</v>
      </c>
      <c r="M95" s="1232">
        <v>204856758</v>
      </c>
      <c r="N95" s="1232">
        <v>191137399</v>
      </c>
    </row>
    <row r="96" spans="1:14" s="1223" customFormat="1" ht="36" customHeight="1" x14ac:dyDescent="0.25">
      <c r="A96" s="1226"/>
      <c r="B96" s="1259" t="s">
        <v>950</v>
      </c>
      <c r="C96" s="1264" t="s">
        <v>537</v>
      </c>
      <c r="D96" s="1311" t="s">
        <v>426</v>
      </c>
      <c r="E96" s="1261" t="s">
        <v>417</v>
      </c>
      <c r="F96" s="1262" t="s">
        <v>949</v>
      </c>
      <c r="G96" s="1262" t="s">
        <v>733</v>
      </c>
      <c r="H96" s="1233">
        <v>142000000</v>
      </c>
      <c r="I96" s="1233">
        <v>142000000</v>
      </c>
      <c r="J96" s="1233">
        <v>0</v>
      </c>
      <c r="K96" s="1233">
        <v>29385982</v>
      </c>
      <c r="L96" s="1294">
        <v>0.2069435352112676</v>
      </c>
      <c r="M96" s="1233">
        <v>29385982</v>
      </c>
      <c r="N96" s="1233">
        <v>27806855</v>
      </c>
    </row>
    <row r="97" spans="1:14" s="1223" customFormat="1" ht="36" customHeight="1" x14ac:dyDescent="0.25">
      <c r="A97" s="1226"/>
      <c r="B97" s="1259" t="s">
        <v>950</v>
      </c>
      <c r="C97" s="1264" t="s">
        <v>538</v>
      </c>
      <c r="D97" s="1311" t="s">
        <v>427</v>
      </c>
      <c r="E97" s="1261" t="s">
        <v>417</v>
      </c>
      <c r="F97" s="1262" t="s">
        <v>949</v>
      </c>
      <c r="G97" s="1262" t="s">
        <v>733</v>
      </c>
      <c r="H97" s="1233">
        <v>968000000</v>
      </c>
      <c r="I97" s="1233">
        <v>968000000</v>
      </c>
      <c r="J97" s="1233">
        <v>0</v>
      </c>
      <c r="K97" s="1233">
        <v>135701749</v>
      </c>
      <c r="L97" s="1294">
        <v>0.14018775723140495</v>
      </c>
      <c r="M97" s="1233">
        <v>135701749</v>
      </c>
      <c r="N97" s="1233">
        <v>123718516</v>
      </c>
    </row>
    <row r="98" spans="1:14" s="1223" customFormat="1" ht="36" customHeight="1" x14ac:dyDescent="0.25">
      <c r="A98" s="1226"/>
      <c r="B98" s="1259" t="s">
        <v>950</v>
      </c>
      <c r="C98" s="1264" t="s">
        <v>539</v>
      </c>
      <c r="D98" s="1311" t="s">
        <v>428</v>
      </c>
      <c r="E98" s="1261" t="s">
        <v>417</v>
      </c>
      <c r="F98" s="1262" t="s">
        <v>949</v>
      </c>
      <c r="G98" s="1262" t="s">
        <v>733</v>
      </c>
      <c r="H98" s="1233">
        <v>130000</v>
      </c>
      <c r="I98" s="1233">
        <v>130000</v>
      </c>
      <c r="J98" s="1233">
        <v>0</v>
      </c>
      <c r="K98" s="1233">
        <v>34557</v>
      </c>
      <c r="L98" s="1294">
        <v>0.26582307692307694</v>
      </c>
      <c r="M98" s="1233">
        <v>34557</v>
      </c>
      <c r="N98" s="1233">
        <v>34557</v>
      </c>
    </row>
    <row r="99" spans="1:14" s="1223" customFormat="1" ht="36" customHeight="1" x14ac:dyDescent="0.25">
      <c r="A99" s="1226"/>
      <c r="B99" s="1259" t="s">
        <v>950</v>
      </c>
      <c r="C99" s="1264" t="s">
        <v>540</v>
      </c>
      <c r="D99" s="1311" t="s">
        <v>429</v>
      </c>
      <c r="E99" s="1261" t="s">
        <v>417</v>
      </c>
      <c r="F99" s="1262" t="s">
        <v>949</v>
      </c>
      <c r="G99" s="1262" t="s">
        <v>733</v>
      </c>
      <c r="H99" s="1233">
        <v>159000000</v>
      </c>
      <c r="I99" s="1233">
        <v>159000000</v>
      </c>
      <c r="J99" s="1233">
        <v>0</v>
      </c>
      <c r="K99" s="1233">
        <v>28932632</v>
      </c>
      <c r="L99" s="1294">
        <v>0.1819662389937107</v>
      </c>
      <c r="M99" s="1233">
        <v>15759375</v>
      </c>
      <c r="N99" s="1233">
        <v>15759375</v>
      </c>
    </row>
    <row r="100" spans="1:14" s="1223" customFormat="1" ht="36" customHeight="1" x14ac:dyDescent="0.25">
      <c r="A100" s="1226"/>
      <c r="B100" s="1259" t="s">
        <v>950</v>
      </c>
      <c r="C100" s="1264" t="s">
        <v>541</v>
      </c>
      <c r="D100" s="1311" t="s">
        <v>430</v>
      </c>
      <c r="E100" s="1261" t="s">
        <v>417</v>
      </c>
      <c r="F100" s="1262" t="s">
        <v>949</v>
      </c>
      <c r="G100" s="1262" t="s">
        <v>733</v>
      </c>
      <c r="H100" s="1233">
        <v>248000000</v>
      </c>
      <c r="I100" s="1233">
        <v>248000000</v>
      </c>
      <c r="J100" s="1233">
        <v>0</v>
      </c>
      <c r="K100" s="1233">
        <v>23975095</v>
      </c>
      <c r="L100" s="1294">
        <v>9.6673770161290321E-2</v>
      </c>
      <c r="M100" s="1233">
        <v>23975095</v>
      </c>
      <c r="N100" s="1233">
        <v>23818096</v>
      </c>
    </row>
    <row r="101" spans="1:14" s="1223" customFormat="1" ht="36" customHeight="1" x14ac:dyDescent="0.25">
      <c r="A101" s="1226"/>
      <c r="B101" s="1255" t="s">
        <v>948</v>
      </c>
      <c r="C101" s="1256" t="s">
        <v>647</v>
      </c>
      <c r="D101" s="1310" t="s">
        <v>648</v>
      </c>
      <c r="E101" s="1257">
        <v>10</v>
      </c>
      <c r="F101" s="1258" t="s">
        <v>949</v>
      </c>
      <c r="G101" s="1258" t="s">
        <v>733</v>
      </c>
      <c r="H101" s="1232">
        <v>645050000</v>
      </c>
      <c r="I101" s="1232">
        <v>638229965</v>
      </c>
      <c r="J101" s="1232">
        <v>6820035</v>
      </c>
      <c r="K101" s="1232">
        <v>0</v>
      </c>
      <c r="L101" s="1292">
        <v>0</v>
      </c>
      <c r="M101" s="1232">
        <v>0</v>
      </c>
      <c r="N101" s="1232">
        <v>0</v>
      </c>
    </row>
    <row r="102" spans="1:14" s="1223" customFormat="1" ht="36" customHeight="1" x14ac:dyDescent="0.25">
      <c r="A102" s="1226"/>
      <c r="B102" s="1259" t="s">
        <v>950</v>
      </c>
      <c r="C102" s="1264" t="s">
        <v>542</v>
      </c>
      <c r="D102" s="1311" t="s">
        <v>431</v>
      </c>
      <c r="E102" s="1261" t="s">
        <v>417</v>
      </c>
      <c r="F102" s="1262" t="s">
        <v>949</v>
      </c>
      <c r="G102" s="1262" t="s">
        <v>733</v>
      </c>
      <c r="H102" s="1233">
        <v>57000000</v>
      </c>
      <c r="I102" s="1233">
        <v>57000000</v>
      </c>
      <c r="J102" s="1233">
        <v>0</v>
      </c>
      <c r="K102" s="1233">
        <v>0</v>
      </c>
      <c r="L102" s="1294">
        <v>0</v>
      </c>
      <c r="M102" s="1233">
        <v>0</v>
      </c>
      <c r="N102" s="1233">
        <v>0</v>
      </c>
    </row>
    <row r="103" spans="1:14" s="1223" customFormat="1" ht="36" customHeight="1" x14ac:dyDescent="0.25">
      <c r="A103" s="1226"/>
      <c r="B103" s="1259" t="s">
        <v>950</v>
      </c>
      <c r="C103" s="1264" t="s">
        <v>544</v>
      </c>
      <c r="D103" s="1311" t="s">
        <v>432</v>
      </c>
      <c r="E103" s="1261" t="s">
        <v>417</v>
      </c>
      <c r="F103" s="1262" t="s">
        <v>949</v>
      </c>
      <c r="G103" s="1262" t="s">
        <v>733</v>
      </c>
      <c r="H103" s="1233">
        <v>15400000</v>
      </c>
      <c r="I103" s="1233">
        <v>15400000</v>
      </c>
      <c r="J103" s="1233">
        <v>0</v>
      </c>
      <c r="K103" s="1233">
        <v>0</v>
      </c>
      <c r="L103" s="1294">
        <v>0</v>
      </c>
      <c r="M103" s="1233">
        <v>0</v>
      </c>
      <c r="N103" s="1233">
        <v>0</v>
      </c>
    </row>
    <row r="104" spans="1:14" s="1223" customFormat="1" ht="36" customHeight="1" x14ac:dyDescent="0.25">
      <c r="A104" s="1226"/>
      <c r="B104" s="1259" t="s">
        <v>950</v>
      </c>
      <c r="C104" s="1264" t="s">
        <v>543</v>
      </c>
      <c r="D104" s="1311" t="s">
        <v>434</v>
      </c>
      <c r="E104" s="1261" t="s">
        <v>417</v>
      </c>
      <c r="F104" s="1262" t="s">
        <v>949</v>
      </c>
      <c r="G104" s="1262" t="s">
        <v>733</v>
      </c>
      <c r="H104" s="1233">
        <v>572650000</v>
      </c>
      <c r="I104" s="1233">
        <v>565829965</v>
      </c>
      <c r="J104" s="1233">
        <v>6820035</v>
      </c>
      <c r="K104" s="1233">
        <v>0</v>
      </c>
      <c r="L104" s="1294">
        <v>0</v>
      </c>
      <c r="M104" s="1233">
        <v>0</v>
      </c>
      <c r="N104" s="1233">
        <v>0</v>
      </c>
    </row>
    <row r="105" spans="1:14" s="1223" customFormat="1" ht="36" customHeight="1" x14ac:dyDescent="0.25">
      <c r="A105" s="1226"/>
      <c r="B105" s="1255" t="s">
        <v>948</v>
      </c>
      <c r="C105" s="1256" t="s">
        <v>649</v>
      </c>
      <c r="D105" s="1310" t="s">
        <v>650</v>
      </c>
      <c r="E105" s="1257">
        <v>10</v>
      </c>
      <c r="F105" s="1258" t="s">
        <v>949</v>
      </c>
      <c r="G105" s="1258" t="s">
        <v>733</v>
      </c>
      <c r="H105" s="1232">
        <v>1477078297</v>
      </c>
      <c r="I105" s="1232">
        <v>966457918.48000002</v>
      </c>
      <c r="J105" s="1232">
        <v>510620378.51999998</v>
      </c>
      <c r="K105" s="1232">
        <v>718552296.99000001</v>
      </c>
      <c r="L105" s="1292">
        <v>0.48646865805922812</v>
      </c>
      <c r="M105" s="1232">
        <v>101540726.59999999</v>
      </c>
      <c r="N105" s="1232">
        <v>101540726.59999999</v>
      </c>
    </row>
    <row r="106" spans="1:14" s="1223" customFormat="1" ht="36" customHeight="1" x14ac:dyDescent="0.25">
      <c r="A106" s="1226"/>
      <c r="B106" s="1259" t="s">
        <v>950</v>
      </c>
      <c r="C106" s="1260" t="s">
        <v>885</v>
      </c>
      <c r="D106" s="1311" t="s">
        <v>865</v>
      </c>
      <c r="E106" s="1268">
        <v>10</v>
      </c>
      <c r="F106" s="1262" t="s">
        <v>949</v>
      </c>
      <c r="G106" s="1262" t="s">
        <v>733</v>
      </c>
      <c r="H106" s="1233">
        <v>250000000</v>
      </c>
      <c r="I106" s="1233">
        <v>236084000</v>
      </c>
      <c r="J106" s="1233">
        <v>13916000</v>
      </c>
      <c r="K106" s="1233">
        <v>36084000</v>
      </c>
      <c r="L106" s="1294">
        <v>0.14433599999999999</v>
      </c>
      <c r="M106" s="1233">
        <v>9201393</v>
      </c>
      <c r="N106" s="1233">
        <v>9201393</v>
      </c>
    </row>
    <row r="107" spans="1:14" s="1223" customFormat="1" ht="36" customHeight="1" x14ac:dyDescent="0.25">
      <c r="A107" s="1226"/>
      <c r="B107" s="1259" t="s">
        <v>950</v>
      </c>
      <c r="C107" s="1264" t="s">
        <v>502</v>
      </c>
      <c r="D107" s="1311" t="s">
        <v>435</v>
      </c>
      <c r="E107" s="1261" t="s">
        <v>417</v>
      </c>
      <c r="F107" s="1262" t="s">
        <v>949</v>
      </c>
      <c r="G107" s="1262" t="s">
        <v>733</v>
      </c>
      <c r="H107" s="1233">
        <v>1227078297</v>
      </c>
      <c r="I107" s="1233">
        <v>730373918.48000002</v>
      </c>
      <c r="J107" s="1233">
        <v>496704378.51999998</v>
      </c>
      <c r="K107" s="1233">
        <v>682468296.99000001</v>
      </c>
      <c r="L107" s="1294">
        <v>0.5561733906129056</v>
      </c>
      <c r="M107" s="1233">
        <v>92339333.599999994</v>
      </c>
      <c r="N107" s="1233">
        <v>92339333.599999994</v>
      </c>
    </row>
    <row r="108" spans="1:14" s="1223" customFormat="1" ht="36" customHeight="1" x14ac:dyDescent="0.25">
      <c r="A108" s="1226"/>
      <c r="B108" s="1255" t="s">
        <v>948</v>
      </c>
      <c r="C108" s="1256" t="s">
        <v>669</v>
      </c>
      <c r="D108" s="1310" t="s">
        <v>651</v>
      </c>
      <c r="E108" s="1257">
        <v>10</v>
      </c>
      <c r="F108" s="1258" t="s">
        <v>949</v>
      </c>
      <c r="G108" s="1258" t="s">
        <v>733</v>
      </c>
      <c r="H108" s="1232">
        <v>600000000</v>
      </c>
      <c r="I108" s="1232">
        <v>600000000</v>
      </c>
      <c r="J108" s="1232">
        <v>0</v>
      </c>
      <c r="K108" s="1232">
        <v>356309833.39999998</v>
      </c>
      <c r="L108" s="1292">
        <v>0.59384972233333333</v>
      </c>
      <c r="M108" s="1232">
        <v>167102109</v>
      </c>
      <c r="N108" s="1232">
        <v>158801505</v>
      </c>
    </row>
    <row r="109" spans="1:14" s="1223" customFormat="1" ht="36" customHeight="1" x14ac:dyDescent="0.25">
      <c r="A109" s="1226"/>
      <c r="B109" s="1259" t="s">
        <v>950</v>
      </c>
      <c r="C109" s="1264" t="s">
        <v>503</v>
      </c>
      <c r="D109" s="1311" t="s">
        <v>436</v>
      </c>
      <c r="E109" s="1261" t="s">
        <v>417</v>
      </c>
      <c r="F109" s="1262" t="s">
        <v>949</v>
      </c>
      <c r="G109" s="1262" t="s">
        <v>733</v>
      </c>
      <c r="H109" s="1233">
        <v>100000000</v>
      </c>
      <c r="I109" s="1233">
        <v>100000000</v>
      </c>
      <c r="J109" s="1233">
        <v>0</v>
      </c>
      <c r="K109" s="1233">
        <v>61194565</v>
      </c>
      <c r="L109" s="1294">
        <v>0.61194565000000001</v>
      </c>
      <c r="M109" s="1233">
        <v>41194565</v>
      </c>
      <c r="N109" s="1233">
        <v>41194565</v>
      </c>
    </row>
    <row r="110" spans="1:14" s="1223" customFormat="1" ht="36" customHeight="1" x14ac:dyDescent="0.25">
      <c r="A110" s="1226"/>
      <c r="B110" s="1259" t="s">
        <v>950</v>
      </c>
      <c r="C110" s="1264" t="s">
        <v>504</v>
      </c>
      <c r="D110" s="1311" t="s">
        <v>437</v>
      </c>
      <c r="E110" s="1261" t="s">
        <v>417</v>
      </c>
      <c r="F110" s="1262" t="s">
        <v>949</v>
      </c>
      <c r="G110" s="1262" t="s">
        <v>733</v>
      </c>
      <c r="H110" s="1233">
        <v>500000000</v>
      </c>
      <c r="I110" s="1233">
        <v>500000000</v>
      </c>
      <c r="J110" s="1233">
        <v>0</v>
      </c>
      <c r="K110" s="1233">
        <v>295115268.39999998</v>
      </c>
      <c r="L110" s="1294">
        <v>0.59023053679999993</v>
      </c>
      <c r="M110" s="1233">
        <v>125907544</v>
      </c>
      <c r="N110" s="1233">
        <v>117606940</v>
      </c>
    </row>
    <row r="111" spans="1:14" s="1223" customFormat="1" ht="36" customHeight="1" x14ac:dyDescent="0.25">
      <c r="A111" s="1226"/>
      <c r="B111" s="1255" t="s">
        <v>948</v>
      </c>
      <c r="C111" s="1269" t="s">
        <v>886</v>
      </c>
      <c r="D111" s="1310" t="s">
        <v>887</v>
      </c>
      <c r="E111" s="1257">
        <v>10</v>
      </c>
      <c r="F111" s="1258" t="s">
        <v>949</v>
      </c>
      <c r="G111" s="1258" t="s">
        <v>733</v>
      </c>
      <c r="H111" s="1236">
        <v>3600000</v>
      </c>
      <c r="I111" s="1236">
        <v>300000</v>
      </c>
      <c r="J111" s="1236">
        <v>3300000</v>
      </c>
      <c r="K111" s="1236">
        <v>300000</v>
      </c>
      <c r="L111" s="1296">
        <v>8.3333333333333329E-2</v>
      </c>
      <c r="M111" s="1236">
        <v>300000</v>
      </c>
      <c r="N111" s="1236">
        <v>300000</v>
      </c>
    </row>
    <row r="112" spans="1:14" s="1223" customFormat="1" ht="36" customHeight="1" x14ac:dyDescent="0.25">
      <c r="A112" s="1226"/>
      <c r="B112" s="1255" t="s">
        <v>948</v>
      </c>
      <c r="C112" s="1256" t="s">
        <v>652</v>
      </c>
      <c r="D112" s="1310" t="s">
        <v>653</v>
      </c>
      <c r="E112" s="1257">
        <v>10</v>
      </c>
      <c r="F112" s="1258" t="s">
        <v>949</v>
      </c>
      <c r="G112" s="1258" t="s">
        <v>733</v>
      </c>
      <c r="H112" s="1232">
        <v>233000000</v>
      </c>
      <c r="I112" s="1232">
        <v>124250000</v>
      </c>
      <c r="J112" s="1232">
        <v>108750000</v>
      </c>
      <c r="K112" s="1232">
        <v>250000</v>
      </c>
      <c r="L112" s="1292">
        <v>1.0729613733905579E-3</v>
      </c>
      <c r="M112" s="1232">
        <v>250000</v>
      </c>
      <c r="N112" s="1232">
        <v>250000</v>
      </c>
    </row>
    <row r="113" spans="1:14" s="1223" customFormat="1" ht="36" customHeight="1" x14ac:dyDescent="0.25">
      <c r="A113" s="1226"/>
      <c r="B113" s="1259" t="s">
        <v>950</v>
      </c>
      <c r="C113" s="1264" t="s">
        <v>507</v>
      </c>
      <c r="D113" s="1311" t="s">
        <v>438</v>
      </c>
      <c r="E113" s="1261" t="s">
        <v>417</v>
      </c>
      <c r="F113" s="1262" t="s">
        <v>949</v>
      </c>
      <c r="G113" s="1262" t="s">
        <v>733</v>
      </c>
      <c r="H113" s="1233">
        <v>49000000</v>
      </c>
      <c r="I113" s="1233">
        <v>250000</v>
      </c>
      <c r="J113" s="1233">
        <v>48750000</v>
      </c>
      <c r="K113" s="1233">
        <v>250000</v>
      </c>
      <c r="L113" s="1294">
        <v>5.1020408163265302E-3</v>
      </c>
      <c r="M113" s="1233">
        <v>250000</v>
      </c>
      <c r="N113" s="1233">
        <v>250000</v>
      </c>
    </row>
    <row r="114" spans="1:14" s="1223" customFormat="1" ht="36" customHeight="1" x14ac:dyDescent="0.25">
      <c r="A114" s="1226"/>
      <c r="B114" s="1259" t="s">
        <v>950</v>
      </c>
      <c r="C114" s="1264" t="s">
        <v>508</v>
      </c>
      <c r="D114" s="1311" t="s">
        <v>439</v>
      </c>
      <c r="E114" s="1261" t="s">
        <v>417</v>
      </c>
      <c r="F114" s="1262" t="s">
        <v>949</v>
      </c>
      <c r="G114" s="1262" t="s">
        <v>733</v>
      </c>
      <c r="H114" s="1233">
        <v>124000000</v>
      </c>
      <c r="I114" s="1233">
        <v>124000000</v>
      </c>
      <c r="J114" s="1233">
        <v>0</v>
      </c>
      <c r="K114" s="1233">
        <v>0</v>
      </c>
      <c r="L114" s="1294">
        <v>0</v>
      </c>
      <c r="M114" s="1233">
        <v>0</v>
      </c>
      <c r="N114" s="1233">
        <v>0</v>
      </c>
    </row>
    <row r="115" spans="1:14" s="1223" customFormat="1" ht="36" customHeight="1" x14ac:dyDescent="0.25">
      <c r="A115" s="1226"/>
      <c r="B115" s="1259" t="s">
        <v>950</v>
      </c>
      <c r="C115" s="1264" t="s">
        <v>509</v>
      </c>
      <c r="D115" s="1311" t="s">
        <v>440</v>
      </c>
      <c r="E115" s="1261" t="s">
        <v>417</v>
      </c>
      <c r="F115" s="1262" t="s">
        <v>949</v>
      </c>
      <c r="G115" s="1262" t="s">
        <v>733</v>
      </c>
      <c r="H115" s="1233">
        <v>60000000</v>
      </c>
      <c r="I115" s="1233">
        <v>0</v>
      </c>
      <c r="J115" s="1233">
        <v>60000000</v>
      </c>
      <c r="K115" s="1233">
        <v>0</v>
      </c>
      <c r="L115" s="1294">
        <v>0</v>
      </c>
      <c r="M115" s="1233">
        <v>0</v>
      </c>
      <c r="N115" s="1233">
        <v>0</v>
      </c>
    </row>
    <row r="116" spans="1:14" s="1223" customFormat="1" ht="36" customHeight="1" x14ac:dyDescent="0.25">
      <c r="A116" s="1226"/>
      <c r="B116" s="1255" t="s">
        <v>948</v>
      </c>
      <c r="C116" s="1256" t="s">
        <v>852</v>
      </c>
      <c r="D116" s="1310" t="s">
        <v>576</v>
      </c>
      <c r="E116" s="1257">
        <v>10</v>
      </c>
      <c r="F116" s="1258" t="s">
        <v>949</v>
      </c>
      <c r="G116" s="1258" t="s">
        <v>733</v>
      </c>
      <c r="H116" s="1237">
        <v>12000000</v>
      </c>
      <c r="I116" s="1237">
        <v>1000000</v>
      </c>
      <c r="J116" s="1237">
        <v>11000000</v>
      </c>
      <c r="K116" s="1237">
        <v>1000000</v>
      </c>
      <c r="L116" s="1292">
        <v>8.3333333333333329E-2</v>
      </c>
      <c r="M116" s="1237">
        <v>1000000</v>
      </c>
      <c r="N116" s="1237">
        <v>1000000</v>
      </c>
    </row>
    <row r="117" spans="1:14" s="1223" customFormat="1" ht="36" customHeight="1" x14ac:dyDescent="0.25">
      <c r="A117" s="1226"/>
      <c r="B117" s="1259" t="s">
        <v>950</v>
      </c>
      <c r="C117" s="1260" t="s">
        <v>520</v>
      </c>
      <c r="D117" s="1311" t="s">
        <v>576</v>
      </c>
      <c r="E117" s="1261" t="s">
        <v>417</v>
      </c>
      <c r="F117" s="1262" t="s">
        <v>949</v>
      </c>
      <c r="G117" s="1262" t="s">
        <v>733</v>
      </c>
      <c r="H117" s="1233">
        <v>12000000</v>
      </c>
      <c r="I117" s="1233">
        <v>1000000</v>
      </c>
      <c r="J117" s="1233">
        <v>11000000</v>
      </c>
      <c r="K117" s="1233">
        <v>1000000</v>
      </c>
      <c r="L117" s="1294">
        <v>8.3333333333333329E-2</v>
      </c>
      <c r="M117" s="1233">
        <v>1000000</v>
      </c>
      <c r="N117" s="1233">
        <v>1000000</v>
      </c>
    </row>
    <row r="118" spans="1:14" s="1223" customFormat="1" ht="36" customHeight="1" x14ac:dyDescent="0.25">
      <c r="A118" s="1226"/>
      <c r="B118" s="1255" t="s">
        <v>948</v>
      </c>
      <c r="C118" s="1256" t="s">
        <v>654</v>
      </c>
      <c r="D118" s="1310" t="s">
        <v>655</v>
      </c>
      <c r="E118" s="1257">
        <v>10</v>
      </c>
      <c r="F118" s="1258" t="s">
        <v>949</v>
      </c>
      <c r="G118" s="1258" t="s">
        <v>733</v>
      </c>
      <c r="H118" s="1237">
        <v>2428313703</v>
      </c>
      <c r="I118" s="1237">
        <v>1509004923</v>
      </c>
      <c r="J118" s="1237">
        <v>919308780</v>
      </c>
      <c r="K118" s="1237">
        <v>1432981076</v>
      </c>
      <c r="L118" s="1292">
        <v>0.59011365550903039</v>
      </c>
      <c r="M118" s="1237">
        <v>58514132</v>
      </c>
      <c r="N118" s="1237">
        <v>58514132</v>
      </c>
    </row>
    <row r="119" spans="1:14" s="1223" customFormat="1" ht="36" customHeight="1" x14ac:dyDescent="0.25">
      <c r="A119" s="1226"/>
      <c r="B119" s="1259" t="s">
        <v>950</v>
      </c>
      <c r="C119" s="1264" t="s">
        <v>522</v>
      </c>
      <c r="D119" s="1311" t="s">
        <v>443</v>
      </c>
      <c r="E119" s="1261" t="s">
        <v>417</v>
      </c>
      <c r="F119" s="1262" t="s">
        <v>949</v>
      </c>
      <c r="G119" s="1262" t="s">
        <v>733</v>
      </c>
      <c r="H119" s="1233">
        <v>176000000</v>
      </c>
      <c r="I119" s="1233">
        <v>0</v>
      </c>
      <c r="J119" s="1233">
        <v>176000000</v>
      </c>
      <c r="K119" s="1233">
        <v>0</v>
      </c>
      <c r="L119" s="1294">
        <v>0</v>
      </c>
      <c r="M119" s="1233">
        <v>0</v>
      </c>
      <c r="N119" s="1233">
        <v>0</v>
      </c>
    </row>
    <row r="120" spans="1:14" s="1223" customFormat="1" ht="36" customHeight="1" x14ac:dyDescent="0.25">
      <c r="A120" s="1226"/>
      <c r="B120" s="1259" t="s">
        <v>950</v>
      </c>
      <c r="C120" s="1264" t="s">
        <v>523</v>
      </c>
      <c r="D120" s="1311" t="s">
        <v>444</v>
      </c>
      <c r="E120" s="1261" t="s">
        <v>417</v>
      </c>
      <c r="F120" s="1262" t="s">
        <v>949</v>
      </c>
      <c r="G120" s="1262" t="s">
        <v>733</v>
      </c>
      <c r="H120" s="1233">
        <v>5000000</v>
      </c>
      <c r="I120" s="1233">
        <v>410000</v>
      </c>
      <c r="J120" s="1233">
        <v>4590000</v>
      </c>
      <c r="K120" s="1233">
        <v>410000</v>
      </c>
      <c r="L120" s="1294">
        <v>8.2000000000000003E-2</v>
      </c>
      <c r="M120" s="1233">
        <v>410000</v>
      </c>
      <c r="N120" s="1233">
        <v>410000</v>
      </c>
    </row>
    <row r="121" spans="1:14" s="1223" customFormat="1" ht="36" customHeight="1" x14ac:dyDescent="0.25">
      <c r="A121" s="1226"/>
      <c r="B121" s="1259" t="s">
        <v>950</v>
      </c>
      <c r="C121" s="1264" t="s">
        <v>521</v>
      </c>
      <c r="D121" s="1311" t="s">
        <v>888</v>
      </c>
      <c r="E121" s="1261">
        <v>10</v>
      </c>
      <c r="F121" s="1262" t="s">
        <v>949</v>
      </c>
      <c r="G121" s="1262" t="s">
        <v>733</v>
      </c>
      <c r="H121" s="1233">
        <v>2247313703</v>
      </c>
      <c r="I121" s="1233">
        <v>1508594923</v>
      </c>
      <c r="J121" s="1233">
        <v>738718780</v>
      </c>
      <c r="K121" s="1233">
        <v>1432571076</v>
      </c>
      <c r="L121" s="1294">
        <v>0.6374593249209588</v>
      </c>
      <c r="M121" s="1233">
        <v>58104132</v>
      </c>
      <c r="N121" s="1233">
        <v>58104132</v>
      </c>
    </row>
    <row r="122" spans="1:14" s="1227" customFormat="1" ht="36" customHeight="1" x14ac:dyDescent="0.25">
      <c r="A122" s="1226"/>
      <c r="B122" s="1251" t="s">
        <v>948</v>
      </c>
      <c r="C122" s="1252" t="s">
        <v>266</v>
      </c>
      <c r="D122" s="1309" t="s">
        <v>60</v>
      </c>
      <c r="E122" s="1270">
        <v>10</v>
      </c>
      <c r="F122" s="1271" t="s">
        <v>949</v>
      </c>
      <c r="G122" s="1271" t="s">
        <v>733</v>
      </c>
      <c r="H122" s="1231">
        <v>214195301845</v>
      </c>
      <c r="I122" s="1231">
        <v>157380314250</v>
      </c>
      <c r="J122" s="1231">
        <v>56814987595</v>
      </c>
      <c r="K122" s="1231">
        <v>56000689247</v>
      </c>
      <c r="L122" s="1291">
        <v>0.26144686071370632</v>
      </c>
      <c r="M122" s="1231">
        <v>16773477216</v>
      </c>
      <c r="N122" s="1231">
        <v>16756294051</v>
      </c>
    </row>
    <row r="123" spans="1:14" s="1227" customFormat="1" ht="36" customHeight="1" x14ac:dyDescent="0.25">
      <c r="A123" s="1226"/>
      <c r="B123" s="1251" t="s">
        <v>948</v>
      </c>
      <c r="C123" s="1252" t="s">
        <v>266</v>
      </c>
      <c r="D123" s="1309" t="s">
        <v>60</v>
      </c>
      <c r="E123" s="1270">
        <v>11</v>
      </c>
      <c r="F123" s="1271" t="s">
        <v>949</v>
      </c>
      <c r="G123" s="1271" t="s">
        <v>735</v>
      </c>
      <c r="H123" s="1231">
        <v>534570000</v>
      </c>
      <c r="I123" s="1231">
        <v>0</v>
      </c>
      <c r="J123" s="1231">
        <v>534570000</v>
      </c>
      <c r="K123" s="1231">
        <v>0</v>
      </c>
      <c r="L123" s="1291">
        <v>0</v>
      </c>
      <c r="M123" s="1231">
        <v>0</v>
      </c>
      <c r="N123" s="1231">
        <v>0</v>
      </c>
    </row>
    <row r="124" spans="1:14" s="1227" customFormat="1" ht="36" customHeight="1" x14ac:dyDescent="0.25">
      <c r="A124" s="1226"/>
      <c r="B124" s="1251" t="s">
        <v>948</v>
      </c>
      <c r="C124" s="1252" t="s">
        <v>266</v>
      </c>
      <c r="D124" s="1309" t="s">
        <v>60</v>
      </c>
      <c r="E124" s="1270">
        <v>16</v>
      </c>
      <c r="F124" s="1271" t="s">
        <v>949</v>
      </c>
      <c r="G124" s="1271" t="s">
        <v>735</v>
      </c>
      <c r="H124" s="1231">
        <v>68419317000</v>
      </c>
      <c r="I124" s="1231">
        <v>10942239408</v>
      </c>
      <c r="J124" s="1231">
        <v>57477077592</v>
      </c>
      <c r="K124" s="1231">
        <v>970744573.5</v>
      </c>
      <c r="L124" s="1291">
        <v>1.4188165215095614E-2</v>
      </c>
      <c r="M124" s="1231">
        <v>640454776.5</v>
      </c>
      <c r="N124" s="1231">
        <v>556537506.5</v>
      </c>
    </row>
    <row r="125" spans="1:14" s="1223" customFormat="1" ht="36" customHeight="1" x14ac:dyDescent="0.25">
      <c r="A125" s="1226"/>
      <c r="B125" s="1255" t="s">
        <v>948</v>
      </c>
      <c r="C125" s="1269" t="s">
        <v>952</v>
      </c>
      <c r="D125" s="1310" t="s">
        <v>953</v>
      </c>
      <c r="E125" s="1272">
        <v>11</v>
      </c>
      <c r="F125" s="1258" t="s">
        <v>949</v>
      </c>
      <c r="G125" s="1258" t="s">
        <v>733</v>
      </c>
      <c r="H125" s="1238">
        <v>534570000</v>
      </c>
      <c r="I125" s="1238">
        <v>0</v>
      </c>
      <c r="J125" s="1238">
        <v>534570000</v>
      </c>
      <c r="K125" s="1238">
        <v>0</v>
      </c>
      <c r="L125" s="1297">
        <v>0</v>
      </c>
      <c r="M125" s="1238">
        <v>0</v>
      </c>
      <c r="N125" s="1238">
        <v>0</v>
      </c>
    </row>
    <row r="126" spans="1:14" s="1223" customFormat="1" ht="36" customHeight="1" x14ac:dyDescent="0.25">
      <c r="A126" s="1226"/>
      <c r="B126" s="1255" t="s">
        <v>948</v>
      </c>
      <c r="C126" s="1269" t="s">
        <v>954</v>
      </c>
      <c r="D126" s="1310" t="s">
        <v>445</v>
      </c>
      <c r="E126" s="1272">
        <v>11</v>
      </c>
      <c r="F126" s="1258" t="s">
        <v>949</v>
      </c>
      <c r="G126" s="1258" t="s">
        <v>733</v>
      </c>
      <c r="H126" s="1238">
        <v>534570000</v>
      </c>
      <c r="I126" s="1238">
        <v>0</v>
      </c>
      <c r="J126" s="1238">
        <v>534570000</v>
      </c>
      <c r="K126" s="1238">
        <v>0</v>
      </c>
      <c r="L126" s="1297">
        <v>0</v>
      </c>
      <c r="M126" s="1238">
        <v>0</v>
      </c>
      <c r="N126" s="1238">
        <v>0</v>
      </c>
    </row>
    <row r="127" spans="1:14" s="1223" customFormat="1" ht="36" customHeight="1" x14ac:dyDescent="0.25">
      <c r="A127" s="1226"/>
      <c r="B127" s="1255" t="s">
        <v>948</v>
      </c>
      <c r="C127" s="1269" t="s">
        <v>545</v>
      </c>
      <c r="D127" s="1310" t="s">
        <v>445</v>
      </c>
      <c r="E127" s="1272">
        <v>11</v>
      </c>
      <c r="F127" s="1258" t="s">
        <v>949</v>
      </c>
      <c r="G127" s="1258" t="s">
        <v>733</v>
      </c>
      <c r="H127" s="1236">
        <v>534570000</v>
      </c>
      <c r="I127" s="1236">
        <v>0</v>
      </c>
      <c r="J127" s="1236">
        <v>534570000</v>
      </c>
      <c r="K127" s="1236">
        <v>0</v>
      </c>
      <c r="L127" s="1296">
        <v>0</v>
      </c>
      <c r="M127" s="1236">
        <v>0</v>
      </c>
      <c r="N127" s="1236">
        <v>0</v>
      </c>
    </row>
    <row r="128" spans="1:14" s="1223" customFormat="1" ht="36" customHeight="1" x14ac:dyDescent="0.25">
      <c r="A128" s="1226"/>
      <c r="B128" s="1255" t="s">
        <v>948</v>
      </c>
      <c r="C128" s="1269" t="s">
        <v>955</v>
      </c>
      <c r="D128" s="1310" t="s">
        <v>956</v>
      </c>
      <c r="E128" s="1272">
        <v>10</v>
      </c>
      <c r="F128" s="1258" t="s">
        <v>949</v>
      </c>
      <c r="G128" s="1258" t="s">
        <v>733</v>
      </c>
      <c r="H128" s="1238">
        <v>558361845</v>
      </c>
      <c r="I128" s="1238">
        <v>558361000</v>
      </c>
      <c r="J128" s="1238">
        <v>845</v>
      </c>
      <c r="K128" s="1238">
        <v>48000000</v>
      </c>
      <c r="L128" s="1297">
        <v>8.5965759354491716E-2</v>
      </c>
      <c r="M128" s="1238">
        <v>0</v>
      </c>
      <c r="N128" s="1238">
        <v>0</v>
      </c>
    </row>
    <row r="129" spans="1:14" s="1223" customFormat="1" ht="36" customHeight="1" x14ac:dyDescent="0.25">
      <c r="A129" s="1226"/>
      <c r="B129" s="1255" t="s">
        <v>948</v>
      </c>
      <c r="C129" s="1269" t="s">
        <v>957</v>
      </c>
      <c r="D129" s="1310" t="s">
        <v>775</v>
      </c>
      <c r="E129" s="1272">
        <v>10</v>
      </c>
      <c r="F129" s="1258" t="s">
        <v>949</v>
      </c>
      <c r="G129" s="1258" t="s">
        <v>733</v>
      </c>
      <c r="H129" s="1238">
        <v>558361845</v>
      </c>
      <c r="I129" s="1238">
        <v>558361000</v>
      </c>
      <c r="J129" s="1238">
        <v>845</v>
      </c>
      <c r="K129" s="1238">
        <v>48000000</v>
      </c>
      <c r="L129" s="1297">
        <v>8.5965759354491716E-2</v>
      </c>
      <c r="M129" s="1238">
        <v>0</v>
      </c>
      <c r="N129" s="1238">
        <v>0</v>
      </c>
    </row>
    <row r="130" spans="1:14" s="1223" customFormat="1" ht="36" customHeight="1" x14ac:dyDescent="0.25">
      <c r="A130" s="1226"/>
      <c r="B130" s="1255" t="s">
        <v>948</v>
      </c>
      <c r="C130" s="1269" t="s">
        <v>546</v>
      </c>
      <c r="D130" s="1310" t="s">
        <v>446</v>
      </c>
      <c r="E130" s="1272">
        <v>10</v>
      </c>
      <c r="F130" s="1258" t="s">
        <v>949</v>
      </c>
      <c r="G130" s="1258" t="s">
        <v>733</v>
      </c>
      <c r="H130" s="1236">
        <v>558361845</v>
      </c>
      <c r="I130" s="1236">
        <v>558361000</v>
      </c>
      <c r="J130" s="1236">
        <v>845</v>
      </c>
      <c r="K130" s="1236">
        <v>48000000</v>
      </c>
      <c r="L130" s="1296">
        <v>8.5965759354491716E-2</v>
      </c>
      <c r="M130" s="1236">
        <v>0</v>
      </c>
      <c r="N130" s="1236">
        <v>0</v>
      </c>
    </row>
    <row r="131" spans="1:14" s="1223" customFormat="1" ht="36" customHeight="1" x14ac:dyDescent="0.25">
      <c r="A131" s="1226"/>
      <c r="B131" s="1255" t="s">
        <v>948</v>
      </c>
      <c r="C131" s="1256" t="s">
        <v>958</v>
      </c>
      <c r="D131" s="1310" t="s">
        <v>777</v>
      </c>
      <c r="E131" s="1272">
        <v>10</v>
      </c>
      <c r="F131" s="1258" t="s">
        <v>949</v>
      </c>
      <c r="G131" s="1258" t="s">
        <v>733</v>
      </c>
      <c r="H131" s="1238">
        <v>213636940000</v>
      </c>
      <c r="I131" s="1238">
        <v>156821953250</v>
      </c>
      <c r="J131" s="1238">
        <v>56814986750</v>
      </c>
      <c r="K131" s="1238">
        <v>55952689247</v>
      </c>
      <c r="L131" s="1297">
        <v>0.26190549839835753</v>
      </c>
      <c r="M131" s="1238">
        <v>16773477216</v>
      </c>
      <c r="N131" s="1238">
        <v>16756294051</v>
      </c>
    </row>
    <row r="132" spans="1:14" s="1223" customFormat="1" ht="36" customHeight="1" x14ac:dyDescent="0.25">
      <c r="A132" s="1226"/>
      <c r="B132" s="1255" t="s">
        <v>948</v>
      </c>
      <c r="C132" s="1256" t="s">
        <v>958</v>
      </c>
      <c r="D132" s="1310" t="s">
        <v>777</v>
      </c>
      <c r="E132" s="1272">
        <v>16</v>
      </c>
      <c r="F132" s="1258" t="s">
        <v>949</v>
      </c>
      <c r="G132" s="1258" t="s">
        <v>735</v>
      </c>
      <c r="H132" s="1238">
        <v>68419317000</v>
      </c>
      <c r="I132" s="1238">
        <v>10942239408</v>
      </c>
      <c r="J132" s="1238">
        <v>57477077592</v>
      </c>
      <c r="K132" s="1238">
        <v>970744573.5</v>
      </c>
      <c r="L132" s="1297">
        <v>1.4188165215095614E-2</v>
      </c>
      <c r="M132" s="1238">
        <v>640454776.5</v>
      </c>
      <c r="N132" s="1238">
        <v>556537506.5</v>
      </c>
    </row>
    <row r="133" spans="1:14" s="1223" customFormat="1" ht="36" customHeight="1" x14ac:dyDescent="0.25">
      <c r="A133" s="1226"/>
      <c r="B133" s="1255" t="s">
        <v>948</v>
      </c>
      <c r="C133" s="1256" t="s">
        <v>959</v>
      </c>
      <c r="D133" s="1310" t="s">
        <v>960</v>
      </c>
      <c r="E133" s="1272">
        <v>10</v>
      </c>
      <c r="F133" s="1258" t="s">
        <v>949</v>
      </c>
      <c r="G133" s="1258" t="s">
        <v>733</v>
      </c>
      <c r="H133" s="1238">
        <v>213636940000</v>
      </c>
      <c r="I133" s="1238">
        <v>156821953250</v>
      </c>
      <c r="J133" s="1238">
        <v>56814986750</v>
      </c>
      <c r="K133" s="1238">
        <v>55952689247</v>
      </c>
      <c r="L133" s="1297">
        <v>0.26190549839835753</v>
      </c>
      <c r="M133" s="1238">
        <v>16773477216</v>
      </c>
      <c r="N133" s="1238">
        <v>16756294051</v>
      </c>
    </row>
    <row r="134" spans="1:14" s="1223" customFormat="1" ht="36" customHeight="1" x14ac:dyDescent="0.25">
      <c r="A134" s="1226"/>
      <c r="B134" s="1255" t="s">
        <v>948</v>
      </c>
      <c r="C134" s="1256" t="s">
        <v>959</v>
      </c>
      <c r="D134" s="1310" t="s">
        <v>960</v>
      </c>
      <c r="E134" s="1272">
        <v>16</v>
      </c>
      <c r="F134" s="1258" t="s">
        <v>949</v>
      </c>
      <c r="G134" s="1258" t="s">
        <v>735</v>
      </c>
      <c r="H134" s="1238">
        <v>68419317000</v>
      </c>
      <c r="I134" s="1238">
        <v>10942239408</v>
      </c>
      <c r="J134" s="1238">
        <v>57477077592</v>
      </c>
      <c r="K134" s="1238">
        <v>970744573.5</v>
      </c>
      <c r="L134" s="1297">
        <v>1.4188165215095614E-2</v>
      </c>
      <c r="M134" s="1238">
        <v>640454776.5</v>
      </c>
      <c r="N134" s="1238">
        <v>556537506.5</v>
      </c>
    </row>
    <row r="135" spans="1:14" s="1223" customFormat="1" ht="36" customHeight="1" x14ac:dyDescent="0.25">
      <c r="A135" s="1226"/>
      <c r="B135" s="1255" t="s">
        <v>948</v>
      </c>
      <c r="C135" s="1256" t="s">
        <v>552</v>
      </c>
      <c r="D135" s="1310" t="s">
        <v>448</v>
      </c>
      <c r="E135" s="1272">
        <v>10</v>
      </c>
      <c r="F135" s="1258" t="s">
        <v>949</v>
      </c>
      <c r="G135" s="1258" t="s">
        <v>733</v>
      </c>
      <c r="H135" s="1236">
        <v>306940000</v>
      </c>
      <c r="I135" s="1236">
        <v>184000000</v>
      </c>
      <c r="J135" s="1236">
        <v>122940000</v>
      </c>
      <c r="K135" s="1236">
        <v>156000000</v>
      </c>
      <c r="L135" s="1296">
        <v>0.50824265328728746</v>
      </c>
      <c r="M135" s="1236">
        <v>1050000</v>
      </c>
      <c r="N135" s="1236">
        <v>1050000</v>
      </c>
    </row>
    <row r="136" spans="1:14" s="1223" customFormat="1" ht="36" customHeight="1" x14ac:dyDescent="0.25">
      <c r="A136" s="1226"/>
      <c r="B136" s="1255" t="s">
        <v>948</v>
      </c>
      <c r="C136" s="1256" t="s">
        <v>554</v>
      </c>
      <c r="D136" s="1310" t="s">
        <v>890</v>
      </c>
      <c r="E136" s="1272">
        <v>10</v>
      </c>
      <c r="F136" s="1258" t="s">
        <v>949</v>
      </c>
      <c r="G136" s="1258" t="s">
        <v>733</v>
      </c>
      <c r="H136" s="1238">
        <v>213330000000</v>
      </c>
      <c r="I136" s="1238">
        <v>156637953250</v>
      </c>
      <c r="J136" s="1238">
        <v>56692046750</v>
      </c>
      <c r="K136" s="1238">
        <v>55796689247</v>
      </c>
      <c r="L136" s="1297">
        <v>0.26155106758074342</v>
      </c>
      <c r="M136" s="1238">
        <v>16772427216</v>
      </c>
      <c r="N136" s="1238">
        <v>16755244051</v>
      </c>
    </row>
    <row r="137" spans="1:14" s="1223" customFormat="1" ht="36" customHeight="1" x14ac:dyDescent="0.25">
      <c r="A137" s="1226"/>
      <c r="B137" s="1259" t="s">
        <v>950</v>
      </c>
      <c r="C137" s="1260" t="s">
        <v>889</v>
      </c>
      <c r="D137" s="1311" t="s">
        <v>891</v>
      </c>
      <c r="E137" s="1263">
        <v>10</v>
      </c>
      <c r="F137" s="1262" t="s">
        <v>949</v>
      </c>
      <c r="G137" s="1262" t="s">
        <v>733</v>
      </c>
      <c r="H137" s="1233">
        <v>206476770000</v>
      </c>
      <c r="I137" s="1233">
        <v>151913953250</v>
      </c>
      <c r="J137" s="1233">
        <v>54562816750</v>
      </c>
      <c r="K137" s="1233">
        <v>54558991332</v>
      </c>
      <c r="L137" s="1294">
        <v>0.26423791563573956</v>
      </c>
      <c r="M137" s="1233">
        <v>16651353505</v>
      </c>
      <c r="N137" s="1233">
        <v>16651353505</v>
      </c>
    </row>
    <row r="138" spans="1:14" s="1223" customFormat="1" ht="36" customHeight="1" x14ac:dyDescent="0.25">
      <c r="A138" s="1226"/>
      <c r="B138" s="1259" t="s">
        <v>950</v>
      </c>
      <c r="C138" s="1260" t="s">
        <v>892</v>
      </c>
      <c r="D138" s="1311" t="s">
        <v>893</v>
      </c>
      <c r="E138" s="1263">
        <v>10</v>
      </c>
      <c r="F138" s="1262" t="s">
        <v>949</v>
      </c>
      <c r="G138" s="1262" t="s">
        <v>733</v>
      </c>
      <c r="H138" s="1233">
        <v>554100000</v>
      </c>
      <c r="I138" s="1233">
        <v>460600000</v>
      </c>
      <c r="J138" s="1233">
        <v>93500000</v>
      </c>
      <c r="K138" s="1233">
        <v>211800000</v>
      </c>
      <c r="L138" s="1294">
        <v>0.38224147265836489</v>
      </c>
      <c r="M138" s="1233">
        <v>0</v>
      </c>
      <c r="N138" s="1233">
        <v>0</v>
      </c>
    </row>
    <row r="139" spans="1:14" s="1223" customFormat="1" ht="36" customHeight="1" x14ac:dyDescent="0.25">
      <c r="A139" s="1226"/>
      <c r="B139" s="1259" t="s">
        <v>950</v>
      </c>
      <c r="C139" s="1273" t="s">
        <v>894</v>
      </c>
      <c r="D139" s="1311" t="s">
        <v>849</v>
      </c>
      <c r="E139" s="1274">
        <v>10</v>
      </c>
      <c r="F139" s="1262" t="s">
        <v>949</v>
      </c>
      <c r="G139" s="1262" t="s">
        <v>733</v>
      </c>
      <c r="H139" s="1233">
        <v>4094643318</v>
      </c>
      <c r="I139" s="1233">
        <v>2600000000</v>
      </c>
      <c r="J139" s="1233">
        <v>1494643318</v>
      </c>
      <c r="K139" s="1233">
        <v>1025897915</v>
      </c>
      <c r="L139" s="1294">
        <v>0.25054634441299584</v>
      </c>
      <c r="M139" s="1233">
        <v>121073711</v>
      </c>
      <c r="N139" s="1233">
        <v>103890546</v>
      </c>
    </row>
    <row r="140" spans="1:14" s="1223" customFormat="1" ht="36" customHeight="1" x14ac:dyDescent="0.25">
      <c r="A140" s="1226"/>
      <c r="B140" s="1259" t="s">
        <v>950</v>
      </c>
      <c r="C140" s="1260" t="s">
        <v>895</v>
      </c>
      <c r="D140" s="1311" t="s">
        <v>633</v>
      </c>
      <c r="E140" s="1263">
        <v>10</v>
      </c>
      <c r="F140" s="1262" t="s">
        <v>949</v>
      </c>
      <c r="G140" s="1262" t="s">
        <v>733</v>
      </c>
      <c r="H140" s="1233">
        <v>671500000</v>
      </c>
      <c r="I140" s="1233">
        <v>350000000</v>
      </c>
      <c r="J140" s="1233">
        <v>321500000</v>
      </c>
      <c r="K140" s="1233">
        <v>0</v>
      </c>
      <c r="L140" s="1294">
        <v>0</v>
      </c>
      <c r="M140" s="1233">
        <v>0</v>
      </c>
      <c r="N140" s="1233">
        <v>0</v>
      </c>
    </row>
    <row r="141" spans="1:14" s="1223" customFormat="1" ht="36" customHeight="1" x14ac:dyDescent="0.25">
      <c r="A141" s="1226"/>
      <c r="B141" s="1259" t="s">
        <v>950</v>
      </c>
      <c r="C141" s="1260" t="s">
        <v>896</v>
      </c>
      <c r="D141" s="1311" t="s">
        <v>637</v>
      </c>
      <c r="E141" s="1263">
        <v>10</v>
      </c>
      <c r="F141" s="1262" t="s">
        <v>949</v>
      </c>
      <c r="G141" s="1262" t="s">
        <v>733</v>
      </c>
      <c r="H141" s="1233">
        <v>103586682</v>
      </c>
      <c r="I141" s="1233">
        <v>32500000</v>
      </c>
      <c r="J141" s="1233">
        <v>71086682</v>
      </c>
      <c r="K141" s="1233">
        <v>0</v>
      </c>
      <c r="L141" s="1294">
        <v>0</v>
      </c>
      <c r="M141" s="1233">
        <v>0</v>
      </c>
      <c r="N141" s="1233">
        <v>0</v>
      </c>
    </row>
    <row r="142" spans="1:14" s="1223" customFormat="1" ht="36" customHeight="1" x14ac:dyDescent="0.25">
      <c r="A142" s="1226"/>
      <c r="B142" s="1259" t="s">
        <v>950</v>
      </c>
      <c r="C142" s="1260" t="s">
        <v>897</v>
      </c>
      <c r="D142" s="1311" t="s">
        <v>644</v>
      </c>
      <c r="E142" s="1263">
        <v>10</v>
      </c>
      <c r="F142" s="1262" t="s">
        <v>949</v>
      </c>
      <c r="G142" s="1262" t="s">
        <v>733</v>
      </c>
      <c r="H142" s="1233">
        <v>70000000</v>
      </c>
      <c r="I142" s="1233">
        <v>0</v>
      </c>
      <c r="J142" s="1233">
        <v>70000000</v>
      </c>
      <c r="K142" s="1233">
        <v>0</v>
      </c>
      <c r="L142" s="1294">
        <v>0</v>
      </c>
      <c r="M142" s="1233">
        <v>0</v>
      </c>
      <c r="N142" s="1233">
        <v>0</v>
      </c>
    </row>
    <row r="143" spans="1:14" s="1223" customFormat="1" ht="36" customHeight="1" x14ac:dyDescent="0.25">
      <c r="A143" s="1226"/>
      <c r="B143" s="1259" t="s">
        <v>950</v>
      </c>
      <c r="C143" s="1260" t="s">
        <v>898</v>
      </c>
      <c r="D143" s="1311" t="s">
        <v>899</v>
      </c>
      <c r="E143" s="1263">
        <v>10</v>
      </c>
      <c r="F143" s="1262" t="s">
        <v>949</v>
      </c>
      <c r="G143" s="1262" t="s">
        <v>733</v>
      </c>
      <c r="H143" s="1233">
        <v>30000000</v>
      </c>
      <c r="I143" s="1233">
        <v>0</v>
      </c>
      <c r="J143" s="1233">
        <v>30000000</v>
      </c>
      <c r="K143" s="1233">
        <v>0</v>
      </c>
      <c r="L143" s="1294">
        <v>0</v>
      </c>
      <c r="M143" s="1233">
        <v>0</v>
      </c>
      <c r="N143" s="1233">
        <v>0</v>
      </c>
    </row>
    <row r="144" spans="1:14" s="1223" customFormat="1" ht="36" customHeight="1" x14ac:dyDescent="0.25">
      <c r="A144" s="1226"/>
      <c r="B144" s="1259" t="s">
        <v>950</v>
      </c>
      <c r="C144" s="1260" t="s">
        <v>900</v>
      </c>
      <c r="D144" s="1311" t="s">
        <v>870</v>
      </c>
      <c r="E144" s="1263">
        <v>10</v>
      </c>
      <c r="F144" s="1262" t="s">
        <v>949</v>
      </c>
      <c r="G144" s="1262" t="s">
        <v>733</v>
      </c>
      <c r="H144" s="1233">
        <v>5900000</v>
      </c>
      <c r="I144" s="1233">
        <v>5900000</v>
      </c>
      <c r="J144" s="1233">
        <v>0</v>
      </c>
      <c r="K144" s="1233">
        <v>0</v>
      </c>
      <c r="L144" s="1294">
        <v>0</v>
      </c>
      <c r="M144" s="1233">
        <v>0</v>
      </c>
      <c r="N144" s="1233">
        <v>0</v>
      </c>
    </row>
    <row r="145" spans="1:14" s="1223" customFormat="1" ht="36" customHeight="1" x14ac:dyDescent="0.25">
      <c r="A145" s="1226"/>
      <c r="B145" s="1259" t="s">
        <v>950</v>
      </c>
      <c r="C145" s="1260" t="s">
        <v>901</v>
      </c>
      <c r="D145" s="1311" t="s">
        <v>902</v>
      </c>
      <c r="E145" s="1263">
        <v>10</v>
      </c>
      <c r="F145" s="1262" t="s">
        <v>949</v>
      </c>
      <c r="G145" s="1262" t="s">
        <v>733</v>
      </c>
      <c r="H145" s="1233">
        <v>1323500000</v>
      </c>
      <c r="I145" s="1233">
        <v>1275000000</v>
      </c>
      <c r="J145" s="1233">
        <v>48500000</v>
      </c>
      <c r="K145" s="1233">
        <v>0</v>
      </c>
      <c r="L145" s="1294">
        <v>0</v>
      </c>
      <c r="M145" s="1233">
        <v>0</v>
      </c>
      <c r="N145" s="1233">
        <v>0</v>
      </c>
    </row>
    <row r="146" spans="1:14" s="1223" customFormat="1" ht="36" customHeight="1" x14ac:dyDescent="0.25">
      <c r="A146" s="1226"/>
      <c r="B146" s="1255" t="s">
        <v>948</v>
      </c>
      <c r="C146" s="1256" t="s">
        <v>549</v>
      </c>
      <c r="D146" s="1310" t="s">
        <v>578</v>
      </c>
      <c r="E146" s="1272">
        <v>16</v>
      </c>
      <c r="F146" s="1258" t="s">
        <v>949</v>
      </c>
      <c r="G146" s="1258" t="s">
        <v>735</v>
      </c>
      <c r="H146" s="1238">
        <v>67899270000</v>
      </c>
      <c r="I146" s="1238">
        <v>10942239408</v>
      </c>
      <c r="J146" s="1238">
        <v>56957030592</v>
      </c>
      <c r="K146" s="1238">
        <v>970744573.5</v>
      </c>
      <c r="L146" s="1297">
        <v>1.4296833728845685E-2</v>
      </c>
      <c r="M146" s="1238">
        <v>640454776.5</v>
      </c>
      <c r="N146" s="1238">
        <v>556537506.5</v>
      </c>
    </row>
    <row r="147" spans="1:14" s="1223" customFormat="1" ht="36" customHeight="1" x14ac:dyDescent="0.25">
      <c r="A147" s="1226"/>
      <c r="B147" s="1259" t="s">
        <v>950</v>
      </c>
      <c r="C147" s="1264" t="s">
        <v>550</v>
      </c>
      <c r="D147" s="1311" t="s">
        <v>450</v>
      </c>
      <c r="E147" s="1263">
        <v>16</v>
      </c>
      <c r="F147" s="1262" t="s">
        <v>949</v>
      </c>
      <c r="G147" s="1262" t="s">
        <v>735</v>
      </c>
      <c r="H147" s="1233">
        <v>55592270000</v>
      </c>
      <c r="I147" s="1233">
        <v>10135239408</v>
      </c>
      <c r="J147" s="1233">
        <v>45457030592</v>
      </c>
      <c r="K147" s="1233">
        <v>835818815</v>
      </c>
      <c r="L147" s="1294">
        <v>1.5034802770241258E-2</v>
      </c>
      <c r="M147" s="1233">
        <v>623787018</v>
      </c>
      <c r="N147" s="1233">
        <v>539869748</v>
      </c>
    </row>
    <row r="148" spans="1:14" s="1223" customFormat="1" ht="36" customHeight="1" x14ac:dyDescent="0.25">
      <c r="A148" s="1226"/>
      <c r="B148" s="1259" t="s">
        <v>950</v>
      </c>
      <c r="C148" s="1264" t="s">
        <v>551</v>
      </c>
      <c r="D148" s="1311" t="s">
        <v>451</v>
      </c>
      <c r="E148" s="1263">
        <v>16</v>
      </c>
      <c r="F148" s="1262" t="s">
        <v>949</v>
      </c>
      <c r="G148" s="1262" t="s">
        <v>735</v>
      </c>
      <c r="H148" s="1233">
        <v>300000000</v>
      </c>
      <c r="I148" s="1233">
        <v>300000000</v>
      </c>
      <c r="J148" s="1233">
        <v>0</v>
      </c>
      <c r="K148" s="1233">
        <v>16667758.5</v>
      </c>
      <c r="L148" s="1294">
        <v>5.5559194999999999E-2</v>
      </c>
      <c r="M148" s="1233">
        <v>16667758.5</v>
      </c>
      <c r="N148" s="1233">
        <v>16667758.5</v>
      </c>
    </row>
    <row r="149" spans="1:14" s="1223" customFormat="1" ht="36" customHeight="1" x14ac:dyDescent="0.25">
      <c r="A149" s="1226"/>
      <c r="B149" s="1259" t="s">
        <v>950</v>
      </c>
      <c r="C149" s="1264" t="s">
        <v>903</v>
      </c>
      <c r="D149" s="1311" t="s">
        <v>904</v>
      </c>
      <c r="E149" s="1263">
        <v>16</v>
      </c>
      <c r="F149" s="1262" t="s">
        <v>949</v>
      </c>
      <c r="G149" s="1262" t="s">
        <v>735</v>
      </c>
      <c r="H149" s="1233">
        <v>7000000</v>
      </c>
      <c r="I149" s="1233">
        <v>7000000</v>
      </c>
      <c r="J149" s="1233">
        <v>0</v>
      </c>
      <c r="K149" s="1233">
        <v>0</v>
      </c>
      <c r="L149" s="1294">
        <v>0</v>
      </c>
      <c r="M149" s="1233">
        <v>0</v>
      </c>
      <c r="N149" s="1233">
        <v>0</v>
      </c>
    </row>
    <row r="150" spans="1:14" s="1223" customFormat="1" ht="36" customHeight="1" x14ac:dyDescent="0.25">
      <c r="A150" s="1226"/>
      <c r="B150" s="1259" t="s">
        <v>950</v>
      </c>
      <c r="C150" s="1264" t="s">
        <v>905</v>
      </c>
      <c r="D150" s="1311" t="s">
        <v>849</v>
      </c>
      <c r="E150" s="1263">
        <v>16</v>
      </c>
      <c r="F150" s="1262" t="s">
        <v>949</v>
      </c>
      <c r="G150" s="1262" t="s">
        <v>735</v>
      </c>
      <c r="H150" s="1233">
        <v>300000000</v>
      </c>
      <c r="I150" s="1233">
        <v>300000000</v>
      </c>
      <c r="J150" s="1233">
        <v>0</v>
      </c>
      <c r="K150" s="1233">
        <v>0</v>
      </c>
      <c r="L150" s="1294">
        <v>0</v>
      </c>
      <c r="M150" s="1233">
        <v>0</v>
      </c>
      <c r="N150" s="1233">
        <v>0</v>
      </c>
    </row>
    <row r="151" spans="1:14" s="1223" customFormat="1" ht="36" customHeight="1" x14ac:dyDescent="0.25">
      <c r="A151" s="1226"/>
      <c r="B151" s="1259" t="s">
        <v>950</v>
      </c>
      <c r="C151" s="1264" t="s">
        <v>906</v>
      </c>
      <c r="D151" s="1311" t="s">
        <v>848</v>
      </c>
      <c r="E151" s="1263">
        <v>16</v>
      </c>
      <c r="F151" s="1262" t="s">
        <v>949</v>
      </c>
      <c r="G151" s="1262" t="s">
        <v>735</v>
      </c>
      <c r="H151" s="1233">
        <v>200000000</v>
      </c>
      <c r="I151" s="1233">
        <v>200000000</v>
      </c>
      <c r="J151" s="1233">
        <v>0</v>
      </c>
      <c r="K151" s="1233">
        <v>118258000</v>
      </c>
      <c r="L151" s="1294">
        <v>0.59128999999999998</v>
      </c>
      <c r="M151" s="1233">
        <v>0</v>
      </c>
      <c r="N151" s="1233">
        <v>0</v>
      </c>
    </row>
    <row r="152" spans="1:14" s="1223" customFormat="1" ht="36" customHeight="1" x14ac:dyDescent="0.25">
      <c r="A152" s="1226"/>
      <c r="B152" s="1259" t="s">
        <v>950</v>
      </c>
      <c r="C152" s="1264" t="s">
        <v>907</v>
      </c>
      <c r="D152" s="1311" t="s">
        <v>908</v>
      </c>
      <c r="E152" s="1263">
        <v>16</v>
      </c>
      <c r="F152" s="1262" t="s">
        <v>949</v>
      </c>
      <c r="G152" s="1262" t="s">
        <v>735</v>
      </c>
      <c r="H152" s="1233">
        <v>400000000</v>
      </c>
      <c r="I152" s="1233">
        <v>0</v>
      </c>
      <c r="J152" s="1233">
        <v>400000000</v>
      </c>
      <c r="K152" s="1233">
        <v>0</v>
      </c>
      <c r="L152" s="1294">
        <v>0</v>
      </c>
      <c r="M152" s="1233">
        <v>0</v>
      </c>
      <c r="N152" s="1233">
        <v>0</v>
      </c>
    </row>
    <row r="153" spans="1:14" s="1223" customFormat="1" ht="36" customHeight="1" x14ac:dyDescent="0.25">
      <c r="A153" s="1226"/>
      <c r="B153" s="1259" t="s">
        <v>950</v>
      </c>
      <c r="C153" s="1264" t="s">
        <v>909</v>
      </c>
      <c r="D153" s="1311" t="s">
        <v>911</v>
      </c>
      <c r="E153" s="1263">
        <v>16</v>
      </c>
      <c r="F153" s="1262" t="s">
        <v>949</v>
      </c>
      <c r="G153" s="1262" t="s">
        <v>735</v>
      </c>
      <c r="H153" s="1233">
        <v>11000000000</v>
      </c>
      <c r="I153" s="1233">
        <v>0</v>
      </c>
      <c r="J153" s="1233">
        <v>11000000000</v>
      </c>
      <c r="K153" s="1233">
        <v>0</v>
      </c>
      <c r="L153" s="1294">
        <v>0</v>
      </c>
      <c r="M153" s="1233">
        <v>0</v>
      </c>
      <c r="N153" s="1233">
        <v>0</v>
      </c>
    </row>
    <row r="154" spans="1:14" s="1223" customFormat="1" ht="36" customHeight="1" x14ac:dyDescent="0.25">
      <c r="A154" s="1226"/>
      <c r="B154" s="1259" t="s">
        <v>950</v>
      </c>
      <c r="C154" s="1264" t="s">
        <v>910</v>
      </c>
      <c r="D154" s="1311" t="s">
        <v>912</v>
      </c>
      <c r="E154" s="1263">
        <v>16</v>
      </c>
      <c r="F154" s="1262" t="s">
        <v>949</v>
      </c>
      <c r="G154" s="1262" t="s">
        <v>735</v>
      </c>
      <c r="H154" s="1233">
        <v>70000000</v>
      </c>
      <c r="I154" s="1233">
        <v>0</v>
      </c>
      <c r="J154" s="1233">
        <v>70000000</v>
      </c>
      <c r="K154" s="1233">
        <v>0</v>
      </c>
      <c r="L154" s="1294">
        <v>0</v>
      </c>
      <c r="M154" s="1233">
        <v>0</v>
      </c>
      <c r="N154" s="1233">
        <v>0</v>
      </c>
    </row>
    <row r="155" spans="1:14" s="1223" customFormat="1" ht="36" customHeight="1" x14ac:dyDescent="0.25">
      <c r="A155" s="1226"/>
      <c r="B155" s="1259" t="s">
        <v>950</v>
      </c>
      <c r="C155" s="1264" t="s">
        <v>913</v>
      </c>
      <c r="D155" s="1311" t="s">
        <v>637</v>
      </c>
      <c r="E155" s="1263">
        <v>16</v>
      </c>
      <c r="F155" s="1262" t="s">
        <v>949</v>
      </c>
      <c r="G155" s="1262" t="s">
        <v>735</v>
      </c>
      <c r="H155" s="1233">
        <v>30000000</v>
      </c>
      <c r="I155" s="1233">
        <v>0</v>
      </c>
      <c r="J155" s="1233">
        <v>30000000</v>
      </c>
      <c r="K155" s="1233">
        <v>0</v>
      </c>
      <c r="L155" s="1294">
        <v>0</v>
      </c>
      <c r="M155" s="1233">
        <v>0</v>
      </c>
      <c r="N155" s="1233">
        <v>0</v>
      </c>
    </row>
    <row r="156" spans="1:14" s="1223" customFormat="1" ht="36" customHeight="1" x14ac:dyDescent="0.25">
      <c r="A156" s="1226"/>
      <c r="B156" s="1255" t="s">
        <v>948</v>
      </c>
      <c r="C156" s="1256" t="s">
        <v>553</v>
      </c>
      <c r="D156" s="1310" t="s">
        <v>452</v>
      </c>
      <c r="E156" s="1272">
        <v>16</v>
      </c>
      <c r="F156" s="1258" t="s">
        <v>949</v>
      </c>
      <c r="G156" s="1258" t="s">
        <v>735</v>
      </c>
      <c r="H156" s="1236">
        <v>520047000</v>
      </c>
      <c r="I156" s="1236">
        <v>0</v>
      </c>
      <c r="J156" s="1236">
        <v>520047000</v>
      </c>
      <c r="K156" s="1236">
        <v>0</v>
      </c>
      <c r="L156" s="1296">
        <v>0</v>
      </c>
      <c r="M156" s="1236">
        <v>0</v>
      </c>
      <c r="N156" s="1236">
        <v>0</v>
      </c>
    </row>
    <row r="157" spans="1:14" s="1227" customFormat="1" ht="36" customHeight="1" x14ac:dyDescent="0.25">
      <c r="A157" s="1226"/>
      <c r="B157" s="1247" t="s">
        <v>948</v>
      </c>
      <c r="C157" s="1248" t="s">
        <v>453</v>
      </c>
      <c r="D157" s="1308" t="s">
        <v>657</v>
      </c>
      <c r="E157" s="1275">
        <v>10</v>
      </c>
      <c r="F157" s="1250" t="s">
        <v>949</v>
      </c>
      <c r="G157" s="1250" t="s">
        <v>733</v>
      </c>
      <c r="H157" s="1230">
        <v>28830707961</v>
      </c>
      <c r="I157" s="1230">
        <v>24912997881</v>
      </c>
      <c r="J157" s="1230">
        <v>3917710080</v>
      </c>
      <c r="K157" s="1230">
        <v>17490987672</v>
      </c>
      <c r="L157" s="1290">
        <v>0.60667909007508536</v>
      </c>
      <c r="M157" s="1230">
        <v>137929257</v>
      </c>
      <c r="N157" s="1230">
        <v>119258891</v>
      </c>
    </row>
    <row r="158" spans="1:14" s="1227" customFormat="1" ht="36" customHeight="1" x14ac:dyDescent="0.25">
      <c r="A158" s="1226"/>
      <c r="B158" s="1247" t="s">
        <v>948</v>
      </c>
      <c r="C158" s="1248" t="s">
        <v>453</v>
      </c>
      <c r="D158" s="1308" t="s">
        <v>657</v>
      </c>
      <c r="E158" s="1275">
        <v>13</v>
      </c>
      <c r="F158" s="1250" t="s">
        <v>949</v>
      </c>
      <c r="G158" s="1250" t="s">
        <v>733</v>
      </c>
      <c r="H158" s="1230">
        <v>4000000000</v>
      </c>
      <c r="I158" s="1230">
        <v>0</v>
      </c>
      <c r="J158" s="1230">
        <v>4000000000</v>
      </c>
      <c r="K158" s="1230">
        <v>0</v>
      </c>
      <c r="L158" s="1290">
        <v>0</v>
      </c>
      <c r="M158" s="1230">
        <v>0</v>
      </c>
      <c r="N158" s="1230">
        <v>0</v>
      </c>
    </row>
    <row r="159" spans="1:14" s="1227" customFormat="1" ht="36" customHeight="1" x14ac:dyDescent="0.25">
      <c r="A159" s="1226"/>
      <c r="B159" s="1247" t="s">
        <v>948</v>
      </c>
      <c r="C159" s="1248" t="s">
        <v>453</v>
      </c>
      <c r="D159" s="1308" t="s">
        <v>657</v>
      </c>
      <c r="E159" s="1275">
        <v>15</v>
      </c>
      <c r="F159" s="1250" t="s">
        <v>949</v>
      </c>
      <c r="G159" s="1250" t="s">
        <v>735</v>
      </c>
      <c r="H159" s="1230">
        <v>3184674178</v>
      </c>
      <c r="I159" s="1230">
        <v>766620000</v>
      </c>
      <c r="J159" s="1230">
        <v>2418054178</v>
      </c>
      <c r="K159" s="1230">
        <v>597153383.60000002</v>
      </c>
      <c r="L159" s="1290">
        <v>0.18750847032490367</v>
      </c>
      <c r="M159" s="1230">
        <v>0</v>
      </c>
      <c r="N159" s="1230">
        <v>0</v>
      </c>
    </row>
    <row r="160" spans="1:14" s="1223" customFormat="1" ht="36" customHeight="1" x14ac:dyDescent="0.25">
      <c r="A160" s="1226"/>
      <c r="B160" s="1247" t="s">
        <v>948</v>
      </c>
      <c r="C160" s="1248" t="s">
        <v>961</v>
      </c>
      <c r="D160" s="1308" t="s">
        <v>836</v>
      </c>
      <c r="E160" s="1275">
        <v>10</v>
      </c>
      <c r="F160" s="1250"/>
      <c r="G160" s="1250"/>
      <c r="H160" s="1230">
        <v>16953300000</v>
      </c>
      <c r="I160" s="1230">
        <v>13035589920</v>
      </c>
      <c r="J160" s="1230">
        <v>3917710080</v>
      </c>
      <c r="K160" s="1230">
        <v>5613579711</v>
      </c>
      <c r="L160" s="1290">
        <v>0.33112017784148218</v>
      </c>
      <c r="M160" s="1230">
        <v>137929257</v>
      </c>
      <c r="N160" s="1230">
        <v>119258891</v>
      </c>
    </row>
    <row r="161" spans="1:14" s="1223" customFormat="1" ht="36" customHeight="1" x14ac:dyDescent="0.25">
      <c r="A161" s="1226"/>
      <c r="B161" s="1247" t="s">
        <v>948</v>
      </c>
      <c r="C161" s="1248" t="s">
        <v>961</v>
      </c>
      <c r="D161" s="1308" t="s">
        <v>836</v>
      </c>
      <c r="E161" s="1275">
        <v>15</v>
      </c>
      <c r="F161" s="1250"/>
      <c r="G161" s="1250"/>
      <c r="H161" s="1230">
        <v>3184674178</v>
      </c>
      <c r="I161" s="1230">
        <v>766620000</v>
      </c>
      <c r="J161" s="1230">
        <v>2418054178</v>
      </c>
      <c r="K161" s="1230">
        <v>597153383.60000002</v>
      </c>
      <c r="L161" s="1290">
        <v>0.18750847032490367</v>
      </c>
      <c r="M161" s="1230">
        <v>0</v>
      </c>
      <c r="N161" s="1230">
        <v>0</v>
      </c>
    </row>
    <row r="162" spans="1:14" s="1223" customFormat="1" ht="36" customHeight="1" x14ac:dyDescent="0.25">
      <c r="A162" s="1226"/>
      <c r="B162" s="1251" t="s">
        <v>948</v>
      </c>
      <c r="C162" s="1276" t="s">
        <v>962</v>
      </c>
      <c r="D162" s="1309" t="s">
        <v>876</v>
      </c>
      <c r="E162" s="1270">
        <v>10</v>
      </c>
      <c r="F162" s="1254" t="s">
        <v>949</v>
      </c>
      <c r="G162" s="1254" t="s">
        <v>733</v>
      </c>
      <c r="H162" s="1239">
        <v>16953300000</v>
      </c>
      <c r="I162" s="1239">
        <v>13035589920</v>
      </c>
      <c r="J162" s="1239">
        <v>3917710080</v>
      </c>
      <c r="K162" s="1239">
        <v>5613579711</v>
      </c>
      <c r="L162" s="1298">
        <v>0.33112017784148218</v>
      </c>
      <c r="M162" s="1239">
        <v>137929257</v>
      </c>
      <c r="N162" s="1239">
        <v>119258891</v>
      </c>
    </row>
    <row r="163" spans="1:14" s="1223" customFormat="1" ht="36" customHeight="1" x14ac:dyDescent="0.25">
      <c r="A163" s="1226"/>
      <c r="B163" s="1255" t="s">
        <v>948</v>
      </c>
      <c r="C163" s="1269" t="s">
        <v>915</v>
      </c>
      <c r="D163" s="1310" t="s">
        <v>877</v>
      </c>
      <c r="E163" s="1272">
        <v>10</v>
      </c>
      <c r="F163" s="1258" t="s">
        <v>949</v>
      </c>
      <c r="G163" s="1258" t="s">
        <v>733</v>
      </c>
      <c r="H163" s="1238">
        <v>16953300000</v>
      </c>
      <c r="I163" s="1238">
        <v>13035589920</v>
      </c>
      <c r="J163" s="1238">
        <v>3917710080</v>
      </c>
      <c r="K163" s="1238">
        <v>5613579711</v>
      </c>
      <c r="L163" s="1297">
        <v>0.33112017784148218</v>
      </c>
      <c r="M163" s="1238">
        <v>137929257</v>
      </c>
      <c r="N163" s="1238">
        <v>119258891</v>
      </c>
    </row>
    <row r="164" spans="1:14" s="1223" customFormat="1" ht="36" customHeight="1" x14ac:dyDescent="0.25">
      <c r="A164" s="1226"/>
      <c r="B164" s="1255" t="s">
        <v>948</v>
      </c>
      <c r="C164" s="1269" t="s">
        <v>963</v>
      </c>
      <c r="D164" s="1310" t="s">
        <v>878</v>
      </c>
      <c r="E164" s="1272">
        <v>10</v>
      </c>
      <c r="F164" s="1258" t="s">
        <v>949</v>
      </c>
      <c r="G164" s="1258" t="s">
        <v>733</v>
      </c>
      <c r="H164" s="1238">
        <v>16953300000</v>
      </c>
      <c r="I164" s="1238">
        <v>13035589920</v>
      </c>
      <c r="J164" s="1238">
        <v>3917710080</v>
      </c>
      <c r="K164" s="1238">
        <v>5613579711</v>
      </c>
      <c r="L164" s="1297">
        <v>0.33112017784148218</v>
      </c>
      <c r="M164" s="1238">
        <v>137929257</v>
      </c>
      <c r="N164" s="1238">
        <v>119258891</v>
      </c>
    </row>
    <row r="165" spans="1:14" s="1223" customFormat="1" ht="36" customHeight="1" x14ac:dyDescent="0.25">
      <c r="A165" s="1226"/>
      <c r="B165" s="1259" t="s">
        <v>950</v>
      </c>
      <c r="C165" s="1277" t="s">
        <v>916</v>
      </c>
      <c r="D165" s="1312" t="s">
        <v>914</v>
      </c>
      <c r="E165" s="1278">
        <v>10</v>
      </c>
      <c r="F165" s="1279" t="s">
        <v>949</v>
      </c>
      <c r="G165" s="1279" t="s">
        <v>733</v>
      </c>
      <c r="H165" s="1240">
        <v>3200000000</v>
      </c>
      <c r="I165" s="1240">
        <v>3127889920</v>
      </c>
      <c r="J165" s="1240">
        <v>72110080</v>
      </c>
      <c r="K165" s="1240">
        <v>1081581904</v>
      </c>
      <c r="L165" s="1299">
        <v>0.33799434499999997</v>
      </c>
      <c r="M165" s="1240">
        <v>83206275</v>
      </c>
      <c r="N165" s="1240">
        <v>75593226</v>
      </c>
    </row>
    <row r="166" spans="1:14" s="1223" customFormat="1" ht="36" customHeight="1" x14ac:dyDescent="0.25">
      <c r="A166" s="1226"/>
      <c r="B166" s="1259" t="s">
        <v>950</v>
      </c>
      <c r="C166" s="1264" t="s">
        <v>919</v>
      </c>
      <c r="D166" s="1311" t="s">
        <v>845</v>
      </c>
      <c r="E166" s="1263">
        <v>10</v>
      </c>
      <c r="F166" s="1262" t="s">
        <v>949</v>
      </c>
      <c r="G166" s="1262" t="s">
        <v>733</v>
      </c>
      <c r="H166" s="1233">
        <v>1195270080</v>
      </c>
      <c r="I166" s="1233">
        <v>1193160000</v>
      </c>
      <c r="J166" s="1233">
        <v>2110080</v>
      </c>
      <c r="K166" s="1233">
        <v>623190000</v>
      </c>
      <c r="L166" s="1294">
        <v>0.52138007169057554</v>
      </c>
      <c r="M166" s="1233">
        <v>0</v>
      </c>
      <c r="N166" s="1233">
        <v>0</v>
      </c>
    </row>
    <row r="167" spans="1:14" s="1223" customFormat="1" ht="36" customHeight="1" x14ac:dyDescent="0.25">
      <c r="A167" s="1226"/>
      <c r="B167" s="1259" t="s">
        <v>950</v>
      </c>
      <c r="C167" s="1264" t="s">
        <v>920</v>
      </c>
      <c r="D167" s="1311" t="s">
        <v>840</v>
      </c>
      <c r="E167" s="1263">
        <v>10</v>
      </c>
      <c r="F167" s="1262" t="s">
        <v>949</v>
      </c>
      <c r="G167" s="1262" t="s">
        <v>733</v>
      </c>
      <c r="H167" s="1233">
        <v>572800000</v>
      </c>
      <c r="I167" s="1233">
        <v>572800000</v>
      </c>
      <c r="J167" s="1233">
        <v>0</v>
      </c>
      <c r="K167" s="1233">
        <v>0</v>
      </c>
      <c r="L167" s="1294">
        <v>0</v>
      </c>
      <c r="M167" s="1233">
        <v>0</v>
      </c>
      <c r="N167" s="1233">
        <v>0</v>
      </c>
    </row>
    <row r="168" spans="1:14" s="1223" customFormat="1" ht="36" customHeight="1" x14ac:dyDescent="0.25">
      <c r="A168" s="1226"/>
      <c r="B168" s="1259" t="s">
        <v>950</v>
      </c>
      <c r="C168" s="1264" t="s">
        <v>921</v>
      </c>
      <c r="D168" s="1311" t="s">
        <v>841</v>
      </c>
      <c r="E168" s="1263">
        <v>10</v>
      </c>
      <c r="F168" s="1262" t="s">
        <v>949</v>
      </c>
      <c r="G168" s="1262" t="s">
        <v>733</v>
      </c>
      <c r="H168" s="1233">
        <v>300000000</v>
      </c>
      <c r="I168" s="1233">
        <v>300000000</v>
      </c>
      <c r="J168" s="1233">
        <v>0</v>
      </c>
      <c r="K168" s="1233">
        <v>300000000</v>
      </c>
      <c r="L168" s="1294">
        <v>1</v>
      </c>
      <c r="M168" s="1233">
        <v>0</v>
      </c>
      <c r="N168" s="1233">
        <v>0</v>
      </c>
    </row>
    <row r="169" spans="1:14" s="1223" customFormat="1" ht="36" customHeight="1" x14ac:dyDescent="0.25">
      <c r="A169" s="1226"/>
      <c r="B169" s="1259" t="s">
        <v>950</v>
      </c>
      <c r="C169" s="1264" t="s">
        <v>922</v>
      </c>
      <c r="D169" s="1311" t="s">
        <v>437</v>
      </c>
      <c r="E169" s="1263">
        <v>10</v>
      </c>
      <c r="F169" s="1262" t="s">
        <v>949</v>
      </c>
      <c r="G169" s="1262" t="s">
        <v>733</v>
      </c>
      <c r="H169" s="1233">
        <v>1061929920</v>
      </c>
      <c r="I169" s="1233">
        <v>1061929920</v>
      </c>
      <c r="J169" s="1233">
        <v>0</v>
      </c>
      <c r="K169" s="1233">
        <v>158391904</v>
      </c>
      <c r="L169" s="1294">
        <v>0.14915476154961338</v>
      </c>
      <c r="M169" s="1233">
        <v>83206275</v>
      </c>
      <c r="N169" s="1233">
        <v>75593226</v>
      </c>
    </row>
    <row r="170" spans="1:14" s="1223" customFormat="1" ht="36" customHeight="1" x14ac:dyDescent="0.25">
      <c r="A170" s="1226"/>
      <c r="B170" s="1259" t="s">
        <v>950</v>
      </c>
      <c r="C170" s="1264" t="s">
        <v>923</v>
      </c>
      <c r="D170" s="1311" t="s">
        <v>917</v>
      </c>
      <c r="E170" s="1263">
        <v>10</v>
      </c>
      <c r="F170" s="1262" t="s">
        <v>949</v>
      </c>
      <c r="G170" s="1262" t="s">
        <v>733</v>
      </c>
      <c r="H170" s="1233">
        <v>70000000</v>
      </c>
      <c r="I170" s="1233">
        <v>0</v>
      </c>
      <c r="J170" s="1233">
        <v>70000000</v>
      </c>
      <c r="K170" s="1233">
        <v>0</v>
      </c>
      <c r="L170" s="1294">
        <v>0</v>
      </c>
      <c r="M170" s="1233">
        <v>0</v>
      </c>
      <c r="N170" s="1233">
        <v>0</v>
      </c>
    </row>
    <row r="171" spans="1:14" s="1223" customFormat="1" ht="36" customHeight="1" x14ac:dyDescent="0.25">
      <c r="A171" s="1226"/>
      <c r="B171" s="1259" t="s">
        <v>950</v>
      </c>
      <c r="C171" s="1277" t="s">
        <v>918</v>
      </c>
      <c r="D171" s="1312" t="s">
        <v>851</v>
      </c>
      <c r="E171" s="1278">
        <v>10</v>
      </c>
      <c r="F171" s="1279" t="s">
        <v>949</v>
      </c>
      <c r="G171" s="1279" t="s">
        <v>733</v>
      </c>
      <c r="H171" s="1240">
        <v>13753300000</v>
      </c>
      <c r="I171" s="1240">
        <v>9907700000</v>
      </c>
      <c r="J171" s="1240">
        <v>3845600000</v>
      </c>
      <c r="K171" s="1240">
        <v>4531997807</v>
      </c>
      <c r="L171" s="1299">
        <v>0.32952075552776422</v>
      </c>
      <c r="M171" s="1240">
        <v>54722982</v>
      </c>
      <c r="N171" s="1240">
        <v>43665665</v>
      </c>
    </row>
    <row r="172" spans="1:14" s="1223" customFormat="1" ht="36" customHeight="1" x14ac:dyDescent="0.25">
      <c r="A172" s="1226"/>
      <c r="B172" s="1259" t="s">
        <v>950</v>
      </c>
      <c r="C172" s="1264" t="s">
        <v>924</v>
      </c>
      <c r="D172" s="1311" t="s">
        <v>845</v>
      </c>
      <c r="E172" s="1263">
        <v>10</v>
      </c>
      <c r="F172" s="1262" t="s">
        <v>949</v>
      </c>
      <c r="G172" s="1262" t="s">
        <v>733</v>
      </c>
      <c r="H172" s="1233">
        <v>7474200000</v>
      </c>
      <c r="I172" s="1233">
        <v>4709300000</v>
      </c>
      <c r="J172" s="1233">
        <v>2764900000</v>
      </c>
      <c r="K172" s="1233">
        <v>3388600000</v>
      </c>
      <c r="L172" s="1294">
        <v>0.45337293623397823</v>
      </c>
      <c r="M172" s="1233">
        <v>0</v>
      </c>
      <c r="N172" s="1233">
        <v>0</v>
      </c>
    </row>
    <row r="173" spans="1:14" s="1223" customFormat="1" ht="36" customHeight="1" x14ac:dyDescent="0.25">
      <c r="A173" s="1226"/>
      <c r="B173" s="1259" t="s">
        <v>950</v>
      </c>
      <c r="C173" s="1264" t="s">
        <v>925</v>
      </c>
      <c r="D173" s="1311" t="s">
        <v>840</v>
      </c>
      <c r="E173" s="1263">
        <v>10</v>
      </c>
      <c r="F173" s="1262" t="s">
        <v>949</v>
      </c>
      <c r="G173" s="1262" t="s">
        <v>733</v>
      </c>
      <c r="H173" s="1233">
        <v>1941970000</v>
      </c>
      <c r="I173" s="1233">
        <v>1941970000</v>
      </c>
      <c r="J173" s="1233">
        <v>0</v>
      </c>
      <c r="K173" s="1233">
        <v>0</v>
      </c>
      <c r="L173" s="1294">
        <v>0</v>
      </c>
      <c r="M173" s="1233">
        <v>0</v>
      </c>
      <c r="N173" s="1233">
        <v>0</v>
      </c>
    </row>
    <row r="174" spans="1:14" s="1223" customFormat="1" ht="36" customHeight="1" x14ac:dyDescent="0.25">
      <c r="A174" s="1226"/>
      <c r="B174" s="1259" t="s">
        <v>950</v>
      </c>
      <c r="C174" s="1264" t="s">
        <v>926</v>
      </c>
      <c r="D174" s="1311" t="s">
        <v>841</v>
      </c>
      <c r="E174" s="1263">
        <v>10</v>
      </c>
      <c r="F174" s="1262" t="s">
        <v>949</v>
      </c>
      <c r="G174" s="1262" t="s">
        <v>733</v>
      </c>
      <c r="H174" s="1233">
        <v>987660000</v>
      </c>
      <c r="I174" s="1233">
        <v>987660000</v>
      </c>
      <c r="J174" s="1233">
        <v>0</v>
      </c>
      <c r="K174" s="1233">
        <v>987660000</v>
      </c>
      <c r="L174" s="1294">
        <v>1</v>
      </c>
      <c r="M174" s="1233">
        <v>0</v>
      </c>
      <c r="N174" s="1233">
        <v>0</v>
      </c>
    </row>
    <row r="175" spans="1:14" s="1223" customFormat="1" ht="36" customHeight="1" x14ac:dyDescent="0.25">
      <c r="A175" s="1226"/>
      <c r="B175" s="1259" t="s">
        <v>950</v>
      </c>
      <c r="C175" s="1264" t="s">
        <v>927</v>
      </c>
      <c r="D175" s="1311" t="s">
        <v>437</v>
      </c>
      <c r="E175" s="1263">
        <v>10</v>
      </c>
      <c r="F175" s="1262" t="s">
        <v>949</v>
      </c>
      <c r="G175" s="1262" t="s">
        <v>733</v>
      </c>
      <c r="H175" s="1233">
        <v>2268770000</v>
      </c>
      <c r="I175" s="1233">
        <v>2268770000</v>
      </c>
      <c r="J175" s="1233">
        <v>0</v>
      </c>
      <c r="K175" s="1233">
        <v>155737807</v>
      </c>
      <c r="L175" s="1294">
        <v>6.8644158288411777E-2</v>
      </c>
      <c r="M175" s="1233">
        <v>54722982</v>
      </c>
      <c r="N175" s="1233">
        <v>43665665</v>
      </c>
    </row>
    <row r="176" spans="1:14" s="1223" customFormat="1" ht="36" customHeight="1" x14ac:dyDescent="0.25">
      <c r="A176" s="1226"/>
      <c r="B176" s="1259" t="s">
        <v>950</v>
      </c>
      <c r="C176" s="1264" t="s">
        <v>928</v>
      </c>
      <c r="D176" s="1311" t="s">
        <v>917</v>
      </c>
      <c r="E176" s="1263">
        <v>10</v>
      </c>
      <c r="F176" s="1262" t="s">
        <v>949</v>
      </c>
      <c r="G176" s="1262" t="s">
        <v>733</v>
      </c>
      <c r="H176" s="1233">
        <v>136400000</v>
      </c>
      <c r="I176" s="1233">
        <v>0</v>
      </c>
      <c r="J176" s="1233">
        <v>136400000</v>
      </c>
      <c r="K176" s="1233">
        <v>0</v>
      </c>
      <c r="L176" s="1294">
        <v>0</v>
      </c>
      <c r="M176" s="1233">
        <v>0</v>
      </c>
      <c r="N176" s="1233">
        <v>0</v>
      </c>
    </row>
    <row r="177" spans="1:14" s="1223" customFormat="1" ht="36" customHeight="1" x14ac:dyDescent="0.25">
      <c r="A177" s="1226"/>
      <c r="B177" s="1259" t="s">
        <v>950</v>
      </c>
      <c r="C177" s="1264" t="s">
        <v>929</v>
      </c>
      <c r="D177" s="1311" t="s">
        <v>843</v>
      </c>
      <c r="E177" s="1263">
        <v>10</v>
      </c>
      <c r="F177" s="1262" t="s">
        <v>949</v>
      </c>
      <c r="G177" s="1262" t="s">
        <v>733</v>
      </c>
      <c r="H177" s="1233">
        <v>944300000</v>
      </c>
      <c r="I177" s="1233">
        <v>0</v>
      </c>
      <c r="J177" s="1233">
        <v>944300000</v>
      </c>
      <c r="K177" s="1233">
        <v>0</v>
      </c>
      <c r="L177" s="1294">
        <v>0</v>
      </c>
      <c r="M177" s="1233">
        <v>0</v>
      </c>
      <c r="N177" s="1233">
        <v>0</v>
      </c>
    </row>
    <row r="178" spans="1:14" s="1223" customFormat="1" ht="36" customHeight="1" x14ac:dyDescent="0.25">
      <c r="A178" s="1226"/>
      <c r="B178" s="1251" t="s">
        <v>948</v>
      </c>
      <c r="C178" s="1276" t="s">
        <v>964</v>
      </c>
      <c r="D178" s="1309" t="s">
        <v>838</v>
      </c>
      <c r="E178" s="1270">
        <v>15</v>
      </c>
      <c r="F178" s="1254" t="s">
        <v>949</v>
      </c>
      <c r="G178" s="1254" t="s">
        <v>735</v>
      </c>
      <c r="H178" s="1239">
        <v>3184674178</v>
      </c>
      <c r="I178" s="1239">
        <v>766620000</v>
      </c>
      <c r="J178" s="1239">
        <v>2418054178</v>
      </c>
      <c r="K178" s="1239">
        <v>597153383.60000002</v>
      </c>
      <c r="L178" s="1298">
        <v>0.18750847032490367</v>
      </c>
      <c r="M178" s="1239">
        <v>0</v>
      </c>
      <c r="N178" s="1239">
        <v>0</v>
      </c>
    </row>
    <row r="179" spans="1:14" s="1223" customFormat="1" ht="36" customHeight="1" x14ac:dyDescent="0.25">
      <c r="A179" s="1226"/>
      <c r="B179" s="1255" t="s">
        <v>948</v>
      </c>
      <c r="C179" s="1269" t="s">
        <v>930</v>
      </c>
      <c r="D179" s="1310" t="s">
        <v>941</v>
      </c>
      <c r="E179" s="1272">
        <v>15</v>
      </c>
      <c r="F179" s="1258" t="s">
        <v>949</v>
      </c>
      <c r="G179" s="1258" t="s">
        <v>735</v>
      </c>
      <c r="H179" s="1238">
        <v>3184674178</v>
      </c>
      <c r="I179" s="1238">
        <v>766620000</v>
      </c>
      <c r="J179" s="1238">
        <v>2418054178</v>
      </c>
      <c r="K179" s="1238">
        <v>597153383.60000002</v>
      </c>
      <c r="L179" s="1297">
        <v>0.18750847032490367</v>
      </c>
      <c r="M179" s="1238">
        <v>0</v>
      </c>
      <c r="N179" s="1238">
        <v>0</v>
      </c>
    </row>
    <row r="180" spans="1:14" s="1223" customFormat="1" ht="36" customHeight="1" x14ac:dyDescent="0.25">
      <c r="A180" s="1226"/>
      <c r="B180" s="1255" t="s">
        <v>948</v>
      </c>
      <c r="C180" s="1269" t="s">
        <v>965</v>
      </c>
      <c r="D180" s="1310" t="s">
        <v>941</v>
      </c>
      <c r="E180" s="1272">
        <v>15</v>
      </c>
      <c r="F180" s="1258" t="s">
        <v>949</v>
      </c>
      <c r="G180" s="1258" t="s">
        <v>735</v>
      </c>
      <c r="H180" s="1238">
        <v>3184674178</v>
      </c>
      <c r="I180" s="1238">
        <v>766620000</v>
      </c>
      <c r="J180" s="1238">
        <v>2418054178</v>
      </c>
      <c r="K180" s="1238">
        <v>597153383.60000002</v>
      </c>
      <c r="L180" s="1297">
        <v>0.18750847032490367</v>
      </c>
      <c r="M180" s="1238">
        <v>0</v>
      </c>
      <c r="N180" s="1238">
        <v>0</v>
      </c>
    </row>
    <row r="181" spans="1:14" s="1223" customFormat="1" ht="36" customHeight="1" x14ac:dyDescent="0.25">
      <c r="A181" s="1226"/>
      <c r="B181" s="1280" t="s">
        <v>950</v>
      </c>
      <c r="C181" s="1277" t="s">
        <v>931</v>
      </c>
      <c r="D181" s="1312" t="s">
        <v>844</v>
      </c>
      <c r="E181" s="1278">
        <v>15</v>
      </c>
      <c r="F181" s="1267" t="s">
        <v>949</v>
      </c>
      <c r="G181" s="1267" t="s">
        <v>735</v>
      </c>
      <c r="H181" s="1235">
        <v>0</v>
      </c>
      <c r="I181" s="1235">
        <v>0</v>
      </c>
      <c r="J181" s="1235">
        <v>0</v>
      </c>
      <c r="K181" s="1235">
        <v>0</v>
      </c>
      <c r="L181" s="1295">
        <v>0</v>
      </c>
      <c r="M181" s="1235">
        <v>0</v>
      </c>
      <c r="N181" s="1235">
        <v>0</v>
      </c>
    </row>
    <row r="182" spans="1:14" s="1223" customFormat="1" ht="36" customHeight="1" x14ac:dyDescent="0.25">
      <c r="A182" s="1226"/>
      <c r="B182" s="1259" t="s">
        <v>950</v>
      </c>
      <c r="C182" s="1264" t="s">
        <v>932</v>
      </c>
      <c r="D182" s="1311" t="s">
        <v>845</v>
      </c>
      <c r="E182" s="1263">
        <v>15</v>
      </c>
      <c r="F182" s="1262" t="s">
        <v>949</v>
      </c>
      <c r="G182" s="1262" t="s">
        <v>735</v>
      </c>
      <c r="H182" s="1233">
        <v>0</v>
      </c>
      <c r="I182" s="1233">
        <v>0</v>
      </c>
      <c r="J182" s="1233">
        <v>0</v>
      </c>
      <c r="K182" s="1233">
        <v>0</v>
      </c>
      <c r="L182" s="1294">
        <v>0</v>
      </c>
      <c r="M182" s="1233">
        <v>0</v>
      </c>
      <c r="N182" s="1233">
        <v>0</v>
      </c>
    </row>
    <row r="183" spans="1:14" s="1223" customFormat="1" ht="36" customHeight="1" x14ac:dyDescent="0.25">
      <c r="A183" s="1226"/>
      <c r="B183" s="1259" t="s">
        <v>950</v>
      </c>
      <c r="C183" s="1264" t="s">
        <v>933</v>
      </c>
      <c r="D183" s="1311" t="s">
        <v>840</v>
      </c>
      <c r="E183" s="1263">
        <v>15</v>
      </c>
      <c r="F183" s="1262" t="s">
        <v>949</v>
      </c>
      <c r="G183" s="1262" t="s">
        <v>735</v>
      </c>
      <c r="H183" s="1233">
        <v>0</v>
      </c>
      <c r="I183" s="1233">
        <v>0</v>
      </c>
      <c r="J183" s="1233">
        <v>0</v>
      </c>
      <c r="K183" s="1233">
        <v>0</v>
      </c>
      <c r="L183" s="1294">
        <v>0</v>
      </c>
      <c r="M183" s="1233">
        <v>0</v>
      </c>
      <c r="N183" s="1233">
        <v>0</v>
      </c>
    </row>
    <row r="184" spans="1:14" s="1223" customFormat="1" ht="36" customHeight="1" x14ac:dyDescent="0.25">
      <c r="A184" s="1226"/>
      <c r="B184" s="1259" t="s">
        <v>950</v>
      </c>
      <c r="C184" s="1264" t="s">
        <v>934</v>
      </c>
      <c r="D184" s="1311" t="s">
        <v>841</v>
      </c>
      <c r="E184" s="1263">
        <v>15</v>
      </c>
      <c r="F184" s="1262" t="s">
        <v>949</v>
      </c>
      <c r="G184" s="1262" t="s">
        <v>735</v>
      </c>
      <c r="H184" s="1233">
        <v>0</v>
      </c>
      <c r="I184" s="1233">
        <v>0</v>
      </c>
      <c r="J184" s="1233">
        <v>0</v>
      </c>
      <c r="K184" s="1233">
        <v>0</v>
      </c>
      <c r="L184" s="1294">
        <v>0</v>
      </c>
      <c r="M184" s="1233">
        <v>0</v>
      </c>
      <c r="N184" s="1233">
        <v>0</v>
      </c>
    </row>
    <row r="185" spans="1:14" s="1223" customFormat="1" ht="36" customHeight="1" x14ac:dyDescent="0.25">
      <c r="A185" s="1226"/>
      <c r="B185" s="1259" t="s">
        <v>950</v>
      </c>
      <c r="C185" s="1264" t="s">
        <v>935</v>
      </c>
      <c r="D185" s="1311" t="s">
        <v>437</v>
      </c>
      <c r="E185" s="1263">
        <v>15</v>
      </c>
      <c r="F185" s="1262" t="s">
        <v>949</v>
      </c>
      <c r="G185" s="1262" t="s">
        <v>735</v>
      </c>
      <c r="H185" s="1233">
        <v>0</v>
      </c>
      <c r="I185" s="1233">
        <v>0</v>
      </c>
      <c r="J185" s="1233">
        <v>0</v>
      </c>
      <c r="K185" s="1233">
        <v>0</v>
      </c>
      <c r="L185" s="1294">
        <v>0</v>
      </c>
      <c r="M185" s="1233">
        <v>0</v>
      </c>
      <c r="N185" s="1233">
        <v>0</v>
      </c>
    </row>
    <row r="186" spans="1:14" s="1223" customFormat="1" ht="36" customHeight="1" x14ac:dyDescent="0.25">
      <c r="A186" s="1226"/>
      <c r="B186" s="1280" t="s">
        <v>950</v>
      </c>
      <c r="C186" s="1277" t="s">
        <v>936</v>
      </c>
      <c r="D186" s="1312" t="s">
        <v>839</v>
      </c>
      <c r="E186" s="1278">
        <v>15</v>
      </c>
      <c r="F186" s="1267" t="s">
        <v>949</v>
      </c>
      <c r="G186" s="1267" t="s">
        <v>735</v>
      </c>
      <c r="H186" s="1235">
        <v>3184674178</v>
      </c>
      <c r="I186" s="1235">
        <v>766620000</v>
      </c>
      <c r="J186" s="1235">
        <v>2418054178</v>
      </c>
      <c r="K186" s="1235">
        <v>597153383.60000002</v>
      </c>
      <c r="L186" s="1295">
        <v>0.18750847032490367</v>
      </c>
      <c r="M186" s="1235">
        <v>0</v>
      </c>
      <c r="N186" s="1235">
        <v>0</v>
      </c>
    </row>
    <row r="187" spans="1:14" s="1223" customFormat="1" ht="36" customHeight="1" x14ac:dyDescent="0.25">
      <c r="A187" s="1226"/>
      <c r="B187" s="1259" t="s">
        <v>950</v>
      </c>
      <c r="C187" s="1264" t="s">
        <v>937</v>
      </c>
      <c r="D187" s="1311" t="s">
        <v>845</v>
      </c>
      <c r="E187" s="1281">
        <v>15</v>
      </c>
      <c r="F187" s="1262" t="s">
        <v>949</v>
      </c>
      <c r="G187" s="1262" t="s">
        <v>735</v>
      </c>
      <c r="H187" s="1233">
        <v>2748820000</v>
      </c>
      <c r="I187" s="1233">
        <v>596620000</v>
      </c>
      <c r="J187" s="1233">
        <v>2152200000</v>
      </c>
      <c r="K187" s="1233">
        <v>540370000</v>
      </c>
      <c r="L187" s="1294">
        <v>0.19658253359623401</v>
      </c>
      <c r="M187" s="1233">
        <v>0</v>
      </c>
      <c r="N187" s="1233">
        <v>0</v>
      </c>
    </row>
    <row r="188" spans="1:14" s="1223" customFormat="1" ht="36" customHeight="1" x14ac:dyDescent="0.25">
      <c r="A188" s="1226"/>
      <c r="B188" s="1259" t="s">
        <v>950</v>
      </c>
      <c r="C188" s="1264" t="s">
        <v>938</v>
      </c>
      <c r="D188" s="1311" t="s">
        <v>840</v>
      </c>
      <c r="E188" s="1281">
        <v>15</v>
      </c>
      <c r="F188" s="1262" t="s">
        <v>949</v>
      </c>
      <c r="G188" s="1262" t="s">
        <v>735</v>
      </c>
      <c r="H188" s="1233">
        <v>215354178</v>
      </c>
      <c r="I188" s="1233">
        <v>100000000</v>
      </c>
      <c r="J188" s="1233">
        <v>115354178</v>
      </c>
      <c r="K188" s="1233">
        <v>0</v>
      </c>
      <c r="L188" s="1294">
        <v>0</v>
      </c>
      <c r="M188" s="1233">
        <v>0</v>
      </c>
      <c r="N188" s="1233">
        <v>0</v>
      </c>
    </row>
    <row r="189" spans="1:14" s="1223" customFormat="1" ht="36" customHeight="1" x14ac:dyDescent="0.25">
      <c r="A189" s="1226"/>
      <c r="B189" s="1259" t="s">
        <v>950</v>
      </c>
      <c r="C189" s="1264" t="s">
        <v>939</v>
      </c>
      <c r="D189" s="1311" t="s">
        <v>841</v>
      </c>
      <c r="E189" s="1281">
        <v>15</v>
      </c>
      <c r="F189" s="1262" t="s">
        <v>949</v>
      </c>
      <c r="G189" s="1262" t="s">
        <v>735</v>
      </c>
      <c r="H189" s="1233">
        <v>157500000</v>
      </c>
      <c r="I189" s="1233">
        <v>70000000</v>
      </c>
      <c r="J189" s="1233">
        <v>87500000</v>
      </c>
      <c r="K189" s="1233">
        <v>56783383.600000001</v>
      </c>
      <c r="L189" s="1294">
        <v>0.36052941968253971</v>
      </c>
      <c r="M189" s="1233">
        <v>0</v>
      </c>
      <c r="N189" s="1233">
        <v>0</v>
      </c>
    </row>
    <row r="190" spans="1:14" s="1223" customFormat="1" ht="36" customHeight="1" x14ac:dyDescent="0.25">
      <c r="A190" s="1226"/>
      <c r="B190" s="1259" t="s">
        <v>950</v>
      </c>
      <c r="C190" s="1264" t="s">
        <v>940</v>
      </c>
      <c r="D190" s="1311" t="s">
        <v>437</v>
      </c>
      <c r="E190" s="1281">
        <v>15</v>
      </c>
      <c r="F190" s="1262" t="s">
        <v>949</v>
      </c>
      <c r="G190" s="1262" t="s">
        <v>735</v>
      </c>
      <c r="H190" s="1233">
        <v>63000000</v>
      </c>
      <c r="I190" s="1233">
        <v>0</v>
      </c>
      <c r="J190" s="1233">
        <v>63000000</v>
      </c>
      <c r="K190" s="1233">
        <v>0</v>
      </c>
      <c r="L190" s="1294">
        <v>0</v>
      </c>
      <c r="M190" s="1233">
        <v>0</v>
      </c>
      <c r="N190" s="1233">
        <v>0</v>
      </c>
    </row>
    <row r="191" spans="1:14" s="1223" customFormat="1" ht="36" customHeight="1" x14ac:dyDescent="0.25">
      <c r="A191" s="1226"/>
      <c r="B191" s="1251" t="s">
        <v>948</v>
      </c>
      <c r="C191" s="1276" t="s">
        <v>966</v>
      </c>
      <c r="D191" s="1309" t="s">
        <v>847</v>
      </c>
      <c r="E191" s="1282">
        <v>10</v>
      </c>
      <c r="F191" s="1254" t="s">
        <v>949</v>
      </c>
      <c r="G191" s="1254" t="s">
        <v>733</v>
      </c>
      <c r="H191" s="1239">
        <v>11877407961</v>
      </c>
      <c r="I191" s="1239">
        <v>11877407961</v>
      </c>
      <c r="J191" s="1239">
        <v>0</v>
      </c>
      <c r="K191" s="1239">
        <v>11877407961</v>
      </c>
      <c r="L191" s="1298">
        <v>1</v>
      </c>
      <c r="M191" s="1239">
        <v>0</v>
      </c>
      <c r="N191" s="1239">
        <v>0</v>
      </c>
    </row>
    <row r="192" spans="1:14" s="1223" customFormat="1" ht="36" customHeight="1" x14ac:dyDescent="0.25">
      <c r="A192" s="1226"/>
      <c r="B192" s="1251" t="s">
        <v>948</v>
      </c>
      <c r="C192" s="1276" t="s">
        <v>966</v>
      </c>
      <c r="D192" s="1309" t="s">
        <v>847</v>
      </c>
      <c r="E192" s="1282">
        <v>13</v>
      </c>
      <c r="F192" s="1254" t="s">
        <v>949</v>
      </c>
      <c r="G192" s="1254" t="s">
        <v>733</v>
      </c>
      <c r="H192" s="1239">
        <v>4000000000</v>
      </c>
      <c r="I192" s="1239">
        <v>0</v>
      </c>
      <c r="J192" s="1239">
        <v>4000000000</v>
      </c>
      <c r="K192" s="1239">
        <v>0</v>
      </c>
      <c r="L192" s="1298">
        <v>0</v>
      </c>
      <c r="M192" s="1239">
        <v>0</v>
      </c>
      <c r="N192" s="1239">
        <v>0</v>
      </c>
    </row>
    <row r="193" spans="1:14" s="1223" customFormat="1" ht="36" customHeight="1" x14ac:dyDescent="0.25">
      <c r="A193" s="1226"/>
      <c r="B193" s="1251" t="s">
        <v>948</v>
      </c>
      <c r="C193" s="1276" t="s">
        <v>943</v>
      </c>
      <c r="D193" s="1309" t="s">
        <v>838</v>
      </c>
      <c r="E193" s="1282">
        <v>10</v>
      </c>
      <c r="F193" s="1254" t="s">
        <v>949</v>
      </c>
      <c r="G193" s="1254" t="s">
        <v>733</v>
      </c>
      <c r="H193" s="1239">
        <v>11877407961</v>
      </c>
      <c r="I193" s="1239">
        <v>11877407961</v>
      </c>
      <c r="J193" s="1239">
        <v>0</v>
      </c>
      <c r="K193" s="1239">
        <v>11877407961</v>
      </c>
      <c r="L193" s="1298">
        <v>1</v>
      </c>
      <c r="M193" s="1239">
        <v>0</v>
      </c>
      <c r="N193" s="1239">
        <v>0</v>
      </c>
    </row>
    <row r="194" spans="1:14" s="1223" customFormat="1" ht="36" customHeight="1" x14ac:dyDescent="0.25">
      <c r="A194" s="1226"/>
      <c r="B194" s="1251" t="s">
        <v>948</v>
      </c>
      <c r="C194" s="1276" t="s">
        <v>943</v>
      </c>
      <c r="D194" s="1309" t="s">
        <v>838</v>
      </c>
      <c r="E194" s="1282">
        <v>13</v>
      </c>
      <c r="F194" s="1254" t="s">
        <v>949</v>
      </c>
      <c r="G194" s="1254" t="s">
        <v>733</v>
      </c>
      <c r="H194" s="1239">
        <v>4000000000</v>
      </c>
      <c r="I194" s="1239">
        <v>0</v>
      </c>
      <c r="J194" s="1239">
        <v>4000000000</v>
      </c>
      <c r="K194" s="1239">
        <v>0</v>
      </c>
      <c r="L194" s="1298">
        <v>0</v>
      </c>
      <c r="M194" s="1239">
        <v>0</v>
      </c>
      <c r="N194" s="1239">
        <v>0</v>
      </c>
    </row>
    <row r="195" spans="1:14" s="1223" customFormat="1" ht="36" customHeight="1" x14ac:dyDescent="0.25">
      <c r="A195" s="1226"/>
      <c r="B195" s="1255" t="s">
        <v>948</v>
      </c>
      <c r="C195" s="1269" t="s">
        <v>850</v>
      </c>
      <c r="D195" s="1310" t="s">
        <v>579</v>
      </c>
      <c r="E195" s="1272">
        <v>10</v>
      </c>
      <c r="F195" s="1258" t="s">
        <v>949</v>
      </c>
      <c r="G195" s="1258" t="s">
        <v>733</v>
      </c>
      <c r="H195" s="1236">
        <v>11877407961</v>
      </c>
      <c r="I195" s="1236">
        <v>11877407961</v>
      </c>
      <c r="J195" s="1236">
        <v>0</v>
      </c>
      <c r="K195" s="1236">
        <v>11877407961</v>
      </c>
      <c r="L195" s="1296">
        <v>1</v>
      </c>
      <c r="M195" s="1236">
        <v>0</v>
      </c>
      <c r="N195" s="1236">
        <v>0</v>
      </c>
    </row>
    <row r="196" spans="1:14" s="1223" customFormat="1" ht="36" customHeight="1" x14ac:dyDescent="0.25">
      <c r="A196" s="1226"/>
      <c r="B196" s="1255" t="s">
        <v>948</v>
      </c>
      <c r="C196" s="1269" t="s">
        <v>942</v>
      </c>
      <c r="D196" s="1310" t="s">
        <v>880</v>
      </c>
      <c r="E196" s="1272">
        <v>13</v>
      </c>
      <c r="F196" s="1258" t="s">
        <v>949</v>
      </c>
      <c r="G196" s="1258" t="s">
        <v>733</v>
      </c>
      <c r="H196" s="1236">
        <v>4000000000</v>
      </c>
      <c r="I196" s="1236">
        <v>0</v>
      </c>
      <c r="J196" s="1236">
        <v>4000000000</v>
      </c>
      <c r="K196" s="1236">
        <v>0</v>
      </c>
      <c r="L196" s="1296">
        <v>0</v>
      </c>
      <c r="M196" s="1236">
        <v>0</v>
      </c>
      <c r="N196" s="1236">
        <v>0</v>
      </c>
    </row>
    <row r="197" spans="1:14" s="1223" customFormat="1" ht="36" customHeight="1" x14ac:dyDescent="0.35">
      <c r="A197" s="1226"/>
      <c r="B197" s="1283" t="s">
        <v>967</v>
      </c>
      <c r="C197" s="1284"/>
      <c r="D197" s="1284"/>
      <c r="E197" s="1284"/>
      <c r="F197" s="1284"/>
      <c r="G197" s="1285"/>
      <c r="H197" s="1241">
        <f>+H10+H11+H12+H157+H158+H161</f>
        <v>509519237910</v>
      </c>
      <c r="I197" s="1241">
        <f t="shared" ref="I197:K197" si="0">+I10+I11+I12+I157+I158+I161</f>
        <v>376128567182.12</v>
      </c>
      <c r="J197" s="1241">
        <f t="shared" si="0"/>
        <v>133366670727.88</v>
      </c>
      <c r="K197" s="1241">
        <f t="shared" si="0"/>
        <v>109091621066.55</v>
      </c>
      <c r="L197" s="1306">
        <f t="shared" ref="L197" si="1">+K197/H197</f>
        <v>0.21410697172894505</v>
      </c>
      <c r="M197" s="1241">
        <f>+M10+M11+M12+M157+M158+M161</f>
        <v>44256073601.519997</v>
      </c>
      <c r="N197" s="1241">
        <f>+N10+N11+N12+N157+N158+N161</f>
        <v>44100408825.099998</v>
      </c>
    </row>
    <row r="198" spans="1:14" s="1225" customFormat="1" ht="15.75" x14ac:dyDescent="0.3">
      <c r="B198" s="1287"/>
      <c r="C198" s="1287"/>
      <c r="D198" s="1287"/>
      <c r="E198" s="1287"/>
      <c r="F198" s="1287"/>
      <c r="G198" s="1287"/>
      <c r="H198" s="1287"/>
      <c r="I198" s="1287"/>
      <c r="J198" s="1287"/>
      <c r="K198" s="1287"/>
      <c r="L198" s="1287"/>
      <c r="M198" s="1287"/>
      <c r="N198" s="1287"/>
    </row>
    <row r="199" spans="1:14" s="1225" customFormat="1" ht="18" x14ac:dyDescent="0.35">
      <c r="B199" s="1300" t="s">
        <v>975</v>
      </c>
      <c r="C199" s="1301"/>
      <c r="D199" s="1301"/>
      <c r="E199" s="1301"/>
      <c r="F199" s="1301"/>
      <c r="G199" s="1301"/>
      <c r="H199" s="1301"/>
      <c r="I199" s="1301"/>
      <c r="J199" s="1301"/>
      <c r="K199" s="1301"/>
      <c r="L199" s="1301"/>
      <c r="M199" s="1301"/>
      <c r="N199" s="1301"/>
    </row>
    <row r="200" spans="1:14" ht="36" x14ac:dyDescent="0.25">
      <c r="B200" s="1243" t="s">
        <v>944</v>
      </c>
      <c r="C200" s="1244" t="s">
        <v>945</v>
      </c>
      <c r="D200" s="1302" t="s">
        <v>946</v>
      </c>
      <c r="E200" s="1303"/>
      <c r="F200" s="1304"/>
      <c r="G200" s="1305"/>
      <c r="H200" s="1246" t="s">
        <v>599</v>
      </c>
      <c r="I200" s="1246" t="s">
        <v>977</v>
      </c>
      <c r="J200" s="1246" t="s">
        <v>976</v>
      </c>
      <c r="K200" s="1246" t="s">
        <v>978</v>
      </c>
      <c r="L200" s="1246" t="s">
        <v>974</v>
      </c>
      <c r="M200" s="1246" t="s">
        <v>0</v>
      </c>
      <c r="N200" s="1246" t="s">
        <v>220</v>
      </c>
    </row>
    <row r="201" spans="1:14" ht="36" customHeight="1" x14ac:dyDescent="0.25">
      <c r="B201" s="1313" t="str">
        <f>+B10</f>
        <v>Anexo Decreto</v>
      </c>
      <c r="C201" s="1313" t="str">
        <f>+C10</f>
        <v>A</v>
      </c>
      <c r="D201" s="1314" t="str">
        <f>+D10</f>
        <v>FUNCIONAMIENTO</v>
      </c>
      <c r="E201" s="1315"/>
      <c r="F201" s="1315"/>
      <c r="G201" s="1316"/>
      <c r="H201" s="1317">
        <f>+H10+H11+H12</f>
        <v>473503855771</v>
      </c>
      <c r="I201" s="1317">
        <f t="shared" ref="I201:K201" si="2">+I10+I11+I12</f>
        <v>350448949301.12</v>
      </c>
      <c r="J201" s="1317">
        <f t="shared" si="2"/>
        <v>123030906469.88</v>
      </c>
      <c r="K201" s="1317">
        <f t="shared" si="2"/>
        <v>91003480010.949997</v>
      </c>
      <c r="L201" s="1306">
        <f t="shared" ref="L201:L206" si="3">+K201/H201</f>
        <v>0.19219163455970226</v>
      </c>
      <c r="M201" s="1317">
        <f>+M10+M11+M12</f>
        <v>44118144344.519997</v>
      </c>
      <c r="N201" s="1317">
        <f>+N10+N11+N12</f>
        <v>43981149934.099998</v>
      </c>
    </row>
    <row r="202" spans="1:14" ht="36" customHeight="1" x14ac:dyDescent="0.25">
      <c r="B202" s="1318" t="str">
        <f>+B13</f>
        <v>Anexo Decreto</v>
      </c>
      <c r="C202" s="1318" t="str">
        <f t="shared" ref="C202:D202" si="4">+C13</f>
        <v>A-1</v>
      </c>
      <c r="D202" s="1319" t="str">
        <f t="shared" si="4"/>
        <v>GASTOS DE PERSONAL</v>
      </c>
      <c r="E202" s="1320"/>
      <c r="F202" s="1320"/>
      <c r="G202" s="1321"/>
      <c r="H202" s="1322">
        <f>+H13</f>
        <v>172032226926</v>
      </c>
      <c r="I202" s="1322">
        <f t="shared" ref="I202:K202" si="5">+I13</f>
        <v>171195130380</v>
      </c>
      <c r="J202" s="1322">
        <f t="shared" si="5"/>
        <v>837096546</v>
      </c>
      <c r="K202" s="1322">
        <f t="shared" si="5"/>
        <v>27411512676</v>
      </c>
      <c r="L202" s="1307">
        <f t="shared" si="3"/>
        <v>0.15933940498131852</v>
      </c>
      <c r="M202" s="1322">
        <f>+M13</f>
        <v>25711536122</v>
      </c>
      <c r="N202" s="1322">
        <f>+N13</f>
        <v>25711536122</v>
      </c>
    </row>
    <row r="203" spans="1:14" ht="36" customHeight="1" x14ac:dyDescent="0.25">
      <c r="B203" s="1318" t="str">
        <f>+B50</f>
        <v>Anexo Decreto</v>
      </c>
      <c r="C203" s="1318" t="str">
        <f t="shared" ref="C203:D203" si="6">+C50</f>
        <v>A-2</v>
      </c>
      <c r="D203" s="1319" t="str">
        <f t="shared" si="6"/>
        <v>GASTOS GENERALES</v>
      </c>
      <c r="E203" s="1320"/>
      <c r="F203" s="1320"/>
      <c r="G203" s="1321"/>
      <c r="H203" s="1322">
        <f>+H50</f>
        <v>18322440000</v>
      </c>
      <c r="I203" s="1322">
        <f t="shared" ref="I203:K203" si="7">+I50</f>
        <v>10931265263.120001</v>
      </c>
      <c r="J203" s="1322">
        <f t="shared" si="7"/>
        <v>7367174736.8800001</v>
      </c>
      <c r="K203" s="1322">
        <f t="shared" si="7"/>
        <v>6620533514.4499998</v>
      </c>
      <c r="L203" s="1307">
        <f t="shared" si="3"/>
        <v>0.36133470839309612</v>
      </c>
      <c r="M203" s="1322">
        <f>+M50</f>
        <v>992676230.01999998</v>
      </c>
      <c r="N203" s="1322">
        <f>+N50</f>
        <v>956782254.60000002</v>
      </c>
    </row>
    <row r="204" spans="1:14" ht="36" customHeight="1" x14ac:dyDescent="0.25">
      <c r="B204" s="1318" t="str">
        <f>+B122</f>
        <v>Anexo Decreto</v>
      </c>
      <c r="C204" s="1318" t="str">
        <f t="shared" ref="C204:D204" si="8">+C122</f>
        <v>A-3</v>
      </c>
      <c r="D204" s="1319" t="str">
        <f t="shared" si="8"/>
        <v>TRANSFERENCIAS CORRIENTES</v>
      </c>
      <c r="E204" s="1320"/>
      <c r="F204" s="1320"/>
      <c r="G204" s="1321"/>
      <c r="H204" s="1322">
        <f>+H122+H123+H124</f>
        <v>283149188845</v>
      </c>
      <c r="I204" s="1322">
        <f t="shared" ref="I204:K204" si="9">+I122+I123+I124</f>
        <v>168322553658</v>
      </c>
      <c r="J204" s="1322">
        <f t="shared" si="9"/>
        <v>114826635187</v>
      </c>
      <c r="K204" s="1322">
        <f t="shared" si="9"/>
        <v>56971433820.5</v>
      </c>
      <c r="L204" s="1307">
        <f t="shared" si="3"/>
        <v>0.2012064171996869</v>
      </c>
      <c r="M204" s="1322">
        <f>+M122+M123+M124</f>
        <v>17413931992.5</v>
      </c>
      <c r="N204" s="1322">
        <f>+N122+N123+N124</f>
        <v>17312831557.5</v>
      </c>
    </row>
    <row r="205" spans="1:14" ht="36" customHeight="1" x14ac:dyDescent="0.25">
      <c r="B205" s="1313" t="str">
        <f>+B157</f>
        <v>Anexo Decreto</v>
      </c>
      <c r="C205" s="1313" t="str">
        <f t="shared" ref="C205:D205" si="10">+C157</f>
        <v>C</v>
      </c>
      <c r="D205" s="1314" t="str">
        <f t="shared" si="10"/>
        <v>INVERSIÓN</v>
      </c>
      <c r="E205" s="1315"/>
      <c r="F205" s="1315"/>
      <c r="G205" s="1316"/>
      <c r="H205" s="1317">
        <f>+H157+H158+H159</f>
        <v>36015382139</v>
      </c>
      <c r="I205" s="1317">
        <f t="shared" ref="I205:K205" si="11">+I157+I158+I159</f>
        <v>25679617881</v>
      </c>
      <c r="J205" s="1317">
        <f t="shared" si="11"/>
        <v>10335764258</v>
      </c>
      <c r="K205" s="1317">
        <f t="shared" si="11"/>
        <v>18088141055.599998</v>
      </c>
      <c r="L205" s="1306">
        <f t="shared" si="3"/>
        <v>0.50223376738832048</v>
      </c>
      <c r="M205" s="1317">
        <f>+M157+M158+M159</f>
        <v>137929257</v>
      </c>
      <c r="N205" s="1317">
        <f>+N157+N158+N159</f>
        <v>119258891</v>
      </c>
    </row>
    <row r="206" spans="1:14" ht="36" customHeight="1" x14ac:dyDescent="0.25">
      <c r="B206" s="1314" t="s">
        <v>967</v>
      </c>
      <c r="C206" s="1315"/>
      <c r="D206" s="1315"/>
      <c r="E206" s="1315"/>
      <c r="F206" s="1315"/>
      <c r="G206" s="1316"/>
      <c r="H206" s="1317">
        <f>+H201+H205</f>
        <v>509519237910</v>
      </c>
      <c r="I206" s="1317">
        <f t="shared" ref="I206:K206" si="12">+I201+I205</f>
        <v>376128567182.12</v>
      </c>
      <c r="J206" s="1317">
        <f t="shared" si="12"/>
        <v>133366670727.88</v>
      </c>
      <c r="K206" s="1317">
        <f t="shared" si="12"/>
        <v>109091621066.54999</v>
      </c>
      <c r="L206" s="1306">
        <f t="shared" si="3"/>
        <v>0.21410697172894502</v>
      </c>
      <c r="M206" s="1317">
        <f t="shared" ref="M206:N206" si="13">+M201+M205</f>
        <v>44256073601.519997</v>
      </c>
      <c r="N206" s="1317">
        <f t="shared" si="13"/>
        <v>44100408825.099998</v>
      </c>
    </row>
    <row r="207" spans="1:14" x14ac:dyDescent="0.25"/>
    <row r="208" spans="1:14" x14ac:dyDescent="0.25"/>
  </sheetData>
  <printOptions horizontalCentered="1"/>
  <pageMargins left="0.59055118110236227" right="0.59055118110236227" top="0.59055118110236227" bottom="0.59055118110236227" header="0.39370078740157483" footer="0.39370078740157483"/>
  <pageSetup paperSize="14" scale="52" fitToHeight="0" orientation="landscape" horizontalDpi="300" verticalDpi="300" r:id="rId1"/>
  <headerFooter alignWithMargins="0">
    <oddFooter xml:space="preserve">&amp;CPágina &amp;P de &amp;N&amp;R&amp;8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B214"/>
  <sheetViews>
    <sheetView showGridLines="0" topLeftCell="A62" workbookViewId="0">
      <selection activeCell="S26" sqref="S26:Z26"/>
    </sheetView>
  </sheetViews>
  <sheetFormatPr baseColWidth="10" defaultRowHeight="15" x14ac:dyDescent="0.25"/>
  <cols>
    <col min="1" max="1" width="2.85546875" style="1146" customWidth="1"/>
    <col min="2" max="5" width="2.7109375" style="1146" customWidth="1"/>
    <col min="6" max="6" width="2.85546875" style="1146" customWidth="1"/>
    <col min="7" max="9" width="2.7109375" style="1146" customWidth="1"/>
    <col min="10" max="10" width="2.42578125" style="1146" customWidth="1"/>
    <col min="11" max="11" width="0.28515625" style="1146" customWidth="1"/>
    <col min="12" max="12" width="1" style="1146" customWidth="1"/>
    <col min="13" max="13" width="1.5703125" style="1146" customWidth="1"/>
    <col min="14" max="26" width="2.7109375" style="1146" customWidth="1"/>
    <col min="27" max="27" width="2.42578125" style="1146" customWidth="1"/>
    <col min="28" max="28" width="0.28515625" style="1146" customWidth="1"/>
    <col min="29" max="29" width="1.85546875" style="1146" hidden="1" customWidth="1"/>
    <col min="30" max="30" width="0.85546875" style="1146" hidden="1" customWidth="1"/>
    <col min="31" max="31" width="2.7109375" style="1146" hidden="1" customWidth="1"/>
    <col min="32" max="34" width="2.7109375" style="1146" customWidth="1"/>
    <col min="35" max="35" width="3.28515625" style="1146" customWidth="1"/>
    <col min="36" max="36" width="1.5703125" style="1146" customWidth="1"/>
    <col min="37" max="38" width="2.7109375" style="1146" hidden="1" customWidth="1"/>
    <col min="39" max="39" width="0.85546875" style="1146" hidden="1" customWidth="1"/>
    <col min="40" max="40" width="0.85546875" style="1146" customWidth="1"/>
    <col min="41" max="41" width="1" style="1146" hidden="1" customWidth="1"/>
    <col min="42" max="44" width="19.5703125" style="1146" bestFit="1" customWidth="1"/>
    <col min="45" max="45" width="11.5703125" style="1146" customWidth="1"/>
    <col min="46" max="46" width="20.5703125" style="1146" customWidth="1"/>
    <col min="47" max="47" width="19.5703125" style="1146" bestFit="1" customWidth="1"/>
    <col min="48" max="50" width="18.5703125" style="1146" bestFit="1" customWidth="1"/>
    <col min="51" max="51" width="16.7109375" style="1146" customWidth="1"/>
    <col min="52" max="52" width="18.5703125" style="1146" bestFit="1" customWidth="1"/>
    <col min="53" max="53" width="16.5703125" style="1146" bestFit="1" customWidth="1"/>
    <col min="54" max="54" width="11.42578125" style="1146" customWidth="1"/>
    <col min="55" max="56" width="14.28515625" style="1146" customWidth="1"/>
    <col min="57" max="16384" width="11.42578125" style="1146"/>
  </cols>
  <sheetData>
    <row r="1" spans="1:54" ht="4.3499999999999996" customHeight="1" x14ac:dyDescent="0.25"/>
    <row r="2" spans="1:54" ht="4.3499999999999996" customHeight="1" x14ac:dyDescent="0.25">
      <c r="A2" s="1324"/>
      <c r="B2" s="1324"/>
      <c r="C2" s="1324"/>
      <c r="D2" s="1324"/>
      <c r="E2" s="1324"/>
      <c r="F2" s="1324"/>
      <c r="G2" s="1324"/>
      <c r="H2" s="1324"/>
      <c r="I2" s="1324"/>
      <c r="J2" s="1324"/>
    </row>
    <row r="3" spans="1:54" ht="14.1" customHeight="1" x14ac:dyDescent="0.25">
      <c r="A3" s="1324"/>
      <c r="B3" s="1324"/>
      <c r="C3" s="1324"/>
      <c r="D3" s="1324"/>
      <c r="E3" s="1324"/>
      <c r="F3" s="1324"/>
      <c r="G3" s="1324"/>
      <c r="H3" s="1324"/>
      <c r="I3" s="1324"/>
      <c r="J3" s="1324"/>
      <c r="M3" s="1348" t="s">
        <v>693</v>
      </c>
      <c r="N3" s="1324"/>
      <c r="O3" s="1324"/>
      <c r="P3" s="1324"/>
      <c r="Q3" s="1324"/>
      <c r="R3" s="1324"/>
      <c r="S3" s="1324"/>
      <c r="T3" s="1324"/>
      <c r="U3" s="1324"/>
      <c r="V3" s="1324"/>
      <c r="W3" s="1324"/>
      <c r="X3" s="1324"/>
      <c r="Y3" s="1324"/>
      <c r="Z3" s="1324"/>
      <c r="AA3" s="1324"/>
      <c r="AD3" s="1349" t="s">
        <v>694</v>
      </c>
      <c r="AE3" s="1324"/>
      <c r="AF3" s="1324"/>
      <c r="AG3" s="1324"/>
      <c r="AH3" s="1324"/>
      <c r="AI3" s="1324"/>
      <c r="AJ3" s="1324"/>
      <c r="AK3" s="1324"/>
      <c r="AL3" s="1324"/>
      <c r="AM3" s="1324"/>
      <c r="AO3" s="1350" t="s">
        <v>854</v>
      </c>
      <c r="AP3" s="1324"/>
      <c r="AQ3" s="1324"/>
      <c r="AR3" s="1324"/>
      <c r="AS3" s="1324"/>
    </row>
    <row r="4" spans="1:54" ht="7.15" customHeight="1" x14ac:dyDescent="0.25">
      <c r="A4" s="1324"/>
      <c r="B4" s="1324"/>
      <c r="C4" s="1324"/>
      <c r="D4" s="1324"/>
      <c r="E4" s="1324"/>
      <c r="F4" s="1324"/>
      <c r="G4" s="1324"/>
      <c r="H4" s="1324"/>
      <c r="I4" s="1324"/>
      <c r="J4" s="1324"/>
      <c r="M4" s="1324"/>
      <c r="N4" s="1324"/>
      <c r="O4" s="1324"/>
      <c r="P4" s="1324"/>
      <c r="Q4" s="1324"/>
      <c r="R4" s="1324"/>
      <c r="S4" s="1324"/>
      <c r="T4" s="1324"/>
      <c r="U4" s="1324"/>
      <c r="V4" s="1324"/>
      <c r="W4" s="1324"/>
      <c r="X4" s="1324"/>
      <c r="Y4" s="1324"/>
      <c r="Z4" s="1324"/>
      <c r="AA4" s="1324"/>
    </row>
    <row r="5" spans="1:54" ht="28.35" customHeight="1" x14ac:dyDescent="0.25">
      <c r="A5" s="1324"/>
      <c r="B5" s="1324"/>
      <c r="C5" s="1324"/>
      <c r="D5" s="1324"/>
      <c r="E5" s="1324"/>
      <c r="F5" s="1324"/>
      <c r="G5" s="1324"/>
      <c r="H5" s="1324"/>
      <c r="I5" s="1324"/>
      <c r="J5" s="1324"/>
      <c r="M5" s="1324"/>
      <c r="N5" s="1324"/>
      <c r="O5" s="1324"/>
      <c r="P5" s="1324"/>
      <c r="Q5" s="1324"/>
      <c r="R5" s="1324"/>
      <c r="S5" s="1324"/>
      <c r="T5" s="1324"/>
      <c r="U5" s="1324"/>
      <c r="V5" s="1324"/>
      <c r="W5" s="1324"/>
      <c r="X5" s="1324"/>
      <c r="Y5" s="1324"/>
      <c r="Z5" s="1324"/>
      <c r="AA5" s="1324"/>
      <c r="AD5" s="1343" t="s">
        <v>695</v>
      </c>
      <c r="AE5" s="1324"/>
      <c r="AF5" s="1324"/>
      <c r="AG5" s="1324"/>
      <c r="AH5" s="1324"/>
      <c r="AI5" s="1324"/>
      <c r="AJ5" s="1324"/>
      <c r="AK5" s="1324"/>
      <c r="AL5" s="1324"/>
      <c r="AM5" s="1324"/>
      <c r="AO5" s="1344" t="s">
        <v>696</v>
      </c>
      <c r="AP5" s="1324"/>
      <c r="AQ5" s="1324"/>
      <c r="AR5" s="1324"/>
      <c r="AS5" s="1324"/>
    </row>
    <row r="6" spans="1:54" ht="2.85" customHeight="1" x14ac:dyDescent="0.25">
      <c r="A6" s="1324"/>
      <c r="B6" s="1324"/>
      <c r="C6" s="1324"/>
      <c r="D6" s="1324"/>
      <c r="E6" s="1324"/>
      <c r="F6" s="1324"/>
      <c r="G6" s="1324"/>
      <c r="H6" s="1324"/>
      <c r="I6" s="1324"/>
      <c r="J6" s="1324"/>
      <c r="AD6" s="1324"/>
      <c r="AE6" s="1324"/>
      <c r="AF6" s="1324"/>
      <c r="AG6" s="1324"/>
      <c r="AH6" s="1324"/>
      <c r="AI6" s="1324"/>
      <c r="AJ6" s="1324"/>
      <c r="AK6" s="1324"/>
      <c r="AL6" s="1324"/>
      <c r="AM6" s="1324"/>
      <c r="AO6" s="1324"/>
      <c r="AP6" s="1324"/>
      <c r="AQ6" s="1324"/>
      <c r="AR6" s="1324"/>
      <c r="AS6" s="1324"/>
    </row>
    <row r="7" spans="1:54" x14ac:dyDescent="0.25">
      <c r="AD7" s="1324"/>
      <c r="AE7" s="1324"/>
      <c r="AF7" s="1324"/>
      <c r="AG7" s="1324"/>
      <c r="AH7" s="1324"/>
      <c r="AI7" s="1324"/>
      <c r="AJ7" s="1324"/>
      <c r="AK7" s="1324"/>
      <c r="AL7" s="1324"/>
      <c r="AM7" s="1324"/>
      <c r="AO7" s="1324"/>
      <c r="AP7" s="1324"/>
      <c r="AQ7" s="1324"/>
      <c r="AR7" s="1324"/>
      <c r="AS7" s="1324"/>
    </row>
    <row r="8" spans="1:54" ht="7.15" customHeight="1" x14ac:dyDescent="0.25"/>
    <row r="9" spans="1:54" ht="14.1" customHeight="1" x14ac:dyDescent="0.25">
      <c r="AD9" s="1343" t="s">
        <v>697</v>
      </c>
      <c r="AE9" s="1324"/>
      <c r="AF9" s="1324"/>
      <c r="AG9" s="1324"/>
      <c r="AH9" s="1324"/>
      <c r="AI9" s="1324"/>
      <c r="AJ9" s="1324"/>
      <c r="AK9" s="1324"/>
      <c r="AL9" s="1324"/>
      <c r="AM9" s="1324"/>
      <c r="AO9" s="1344" t="s">
        <v>855</v>
      </c>
      <c r="AP9" s="1324"/>
      <c r="AQ9" s="1324"/>
      <c r="AR9" s="1324"/>
      <c r="AS9" s="1324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ht="27.75" customHeight="1" x14ac:dyDescent="0.25">
      <c r="A14" s="1345" t="s">
        <v>698</v>
      </c>
      <c r="B14" s="1336"/>
      <c r="C14" s="1336"/>
      <c r="D14" s="1336"/>
      <c r="E14" s="1337"/>
      <c r="F14" s="1346" t="s">
        <v>856</v>
      </c>
      <c r="G14" s="1336"/>
      <c r="H14" s="1337"/>
      <c r="I14" s="1345" t="s">
        <v>700</v>
      </c>
      <c r="J14" s="1336"/>
      <c r="K14" s="1336"/>
      <c r="L14" s="1336"/>
      <c r="M14" s="1336"/>
      <c r="N14" s="1336"/>
      <c r="O14" s="1336"/>
      <c r="P14" s="1337"/>
      <c r="Q14" s="1347" t="s">
        <v>701</v>
      </c>
      <c r="R14" s="1336"/>
      <c r="S14" s="1336"/>
      <c r="T14" s="1336"/>
      <c r="U14" s="1336"/>
      <c r="V14" s="1336"/>
      <c r="W14" s="1337"/>
      <c r="X14" s="1345" t="s">
        <v>702</v>
      </c>
      <c r="Y14" s="1336"/>
      <c r="Z14" s="1336"/>
      <c r="AA14" s="1336"/>
      <c r="AB14" s="1336"/>
      <c r="AC14" s="1336"/>
      <c r="AD14" s="1337"/>
      <c r="AE14" s="1347" t="s">
        <v>857</v>
      </c>
      <c r="AF14" s="1336"/>
      <c r="AG14" s="1336"/>
      <c r="AH14" s="1336"/>
      <c r="AI14" s="1336"/>
      <c r="AJ14" s="1337"/>
      <c r="AK14" s="1147" t="s">
        <v>685</v>
      </c>
      <c r="AL14" s="1147" t="s">
        <v>685</v>
      </c>
      <c r="AM14" s="1327" t="s">
        <v>685</v>
      </c>
      <c r="AN14" s="1324"/>
      <c r="AO14" s="1324"/>
      <c r="AP14" s="1147" t="s">
        <v>685</v>
      </c>
      <c r="AQ14" s="1147" t="s">
        <v>685</v>
      </c>
      <c r="AR14" s="1147" t="s">
        <v>685</v>
      </c>
      <c r="AS14" s="1147" t="s">
        <v>685</v>
      </c>
      <c r="AT14" s="1147" t="s">
        <v>685</v>
      </c>
      <c r="AU14" s="1147" t="s">
        <v>685</v>
      </c>
      <c r="AV14" s="1147" t="s">
        <v>685</v>
      </c>
      <c r="AW14" s="1147" t="s">
        <v>685</v>
      </c>
      <c r="AX14" s="1147" t="s">
        <v>685</v>
      </c>
      <c r="AY14" s="1147" t="s">
        <v>685</v>
      </c>
      <c r="AZ14" s="1147" t="s">
        <v>685</v>
      </c>
      <c r="BA14" s="1147" t="s">
        <v>685</v>
      </c>
      <c r="BB14" s="1147" t="s">
        <v>685</v>
      </c>
    </row>
    <row r="15" spans="1:54" x14ac:dyDescent="0.25">
      <c r="A15" s="1340" t="s">
        <v>703</v>
      </c>
      <c r="B15" s="1336"/>
      <c r="C15" s="1336"/>
      <c r="D15" s="1336"/>
      <c r="E15" s="1336"/>
      <c r="F15" s="1337"/>
      <c r="G15" s="1335" t="s">
        <v>696</v>
      </c>
      <c r="H15" s="1336"/>
      <c r="I15" s="1336"/>
      <c r="J15" s="1336"/>
      <c r="K15" s="1336"/>
      <c r="L15" s="1336"/>
      <c r="M15" s="1336"/>
      <c r="N15" s="1336"/>
      <c r="O15" s="1336"/>
      <c r="P15" s="1336"/>
      <c r="Q15" s="1336"/>
      <c r="R15" s="1336"/>
      <c r="S15" s="1336"/>
      <c r="T15" s="1336"/>
      <c r="U15" s="1336"/>
      <c r="V15" s="1336"/>
      <c r="W15" s="1336"/>
      <c r="X15" s="1336"/>
      <c r="Y15" s="1336"/>
      <c r="Z15" s="1336"/>
      <c r="AA15" s="1336"/>
      <c r="AB15" s="1336"/>
      <c r="AC15" s="1336"/>
      <c r="AD15" s="1336"/>
      <c r="AE15" s="1336"/>
      <c r="AF15" s="1336"/>
      <c r="AG15" s="1337"/>
      <c r="AH15" s="1157" t="s">
        <v>685</v>
      </c>
      <c r="AI15" s="1157" t="s">
        <v>685</v>
      </c>
      <c r="AJ15" s="1157" t="s">
        <v>685</v>
      </c>
      <c r="AK15" s="1157" t="s">
        <v>685</v>
      </c>
      <c r="AL15" s="1157" t="s">
        <v>685</v>
      </c>
      <c r="AM15" s="1338" t="s">
        <v>685</v>
      </c>
      <c r="AN15" s="1339"/>
      <c r="AO15" s="1339"/>
      <c r="AP15" s="1147" t="s">
        <v>685</v>
      </c>
      <c r="AQ15" s="1147" t="s">
        <v>685</v>
      </c>
      <c r="AR15" s="1147" t="s">
        <v>685</v>
      </c>
      <c r="AS15" s="1147" t="s">
        <v>685</v>
      </c>
      <c r="AT15" s="1147" t="s">
        <v>685</v>
      </c>
      <c r="AU15" s="1147" t="s">
        <v>685</v>
      </c>
      <c r="AV15" s="1147" t="s">
        <v>685</v>
      </c>
      <c r="AW15" s="1147" t="s">
        <v>685</v>
      </c>
      <c r="AX15" s="1147" t="s">
        <v>685</v>
      </c>
      <c r="AY15" s="1147" t="s">
        <v>685</v>
      </c>
      <c r="AZ15" s="1147" t="s">
        <v>685</v>
      </c>
      <c r="BA15" s="1147" t="s">
        <v>685</v>
      </c>
      <c r="BB15" s="1147" t="s">
        <v>685</v>
      </c>
    </row>
    <row r="16" spans="1:54" ht="42" customHeight="1" x14ac:dyDescent="0.25">
      <c r="A16" s="1340" t="s">
        <v>704</v>
      </c>
      <c r="B16" s="1336"/>
      <c r="C16" s="1336"/>
      <c r="D16" s="1336"/>
      <c r="E16" s="1336"/>
      <c r="F16" s="1336"/>
      <c r="G16" s="1337"/>
      <c r="H16" s="1335" t="s">
        <v>705</v>
      </c>
      <c r="I16" s="1336"/>
      <c r="J16" s="1336"/>
      <c r="K16" s="1336"/>
      <c r="L16" s="1336"/>
      <c r="M16" s="1336"/>
      <c r="N16" s="1336"/>
      <c r="O16" s="1336"/>
      <c r="P16" s="1336"/>
      <c r="Q16" s="1336"/>
      <c r="R16" s="1336"/>
      <c r="S16" s="1336"/>
      <c r="T16" s="1336"/>
      <c r="U16" s="1336"/>
      <c r="V16" s="1336"/>
      <c r="W16" s="1336"/>
      <c r="X16" s="1336"/>
      <c r="Y16" s="1336"/>
      <c r="Z16" s="1336"/>
      <c r="AA16" s="1336"/>
      <c r="AB16" s="1336"/>
      <c r="AC16" s="1336"/>
      <c r="AD16" s="1336"/>
      <c r="AE16" s="1336"/>
      <c r="AF16" s="1336"/>
      <c r="AG16" s="1336"/>
      <c r="AH16" s="1336"/>
      <c r="AI16" s="1336"/>
      <c r="AJ16" s="1336"/>
      <c r="AK16" s="1336"/>
      <c r="AL16" s="1336"/>
      <c r="AM16" s="1336"/>
      <c r="AN16" s="1336"/>
      <c r="AO16" s="1337"/>
      <c r="AP16" s="1102" t="s">
        <v>719</v>
      </c>
      <c r="AQ16" s="1103" t="s">
        <v>720</v>
      </c>
      <c r="AR16" s="1102" t="s">
        <v>721</v>
      </c>
      <c r="AS16" s="1102" t="s">
        <v>722</v>
      </c>
      <c r="AT16" s="1103" t="s">
        <v>723</v>
      </c>
      <c r="AU16" s="1102" t="s">
        <v>724</v>
      </c>
      <c r="AV16" s="1103" t="s">
        <v>725</v>
      </c>
      <c r="AW16" s="1102" t="s">
        <v>726</v>
      </c>
      <c r="AX16" s="1103" t="s">
        <v>727</v>
      </c>
      <c r="AY16" s="1102" t="s">
        <v>728</v>
      </c>
      <c r="AZ16" s="1102" t="s">
        <v>729</v>
      </c>
      <c r="BA16" s="1102" t="s">
        <v>730</v>
      </c>
      <c r="BB16" s="1102" t="s">
        <v>731</v>
      </c>
    </row>
    <row r="17" spans="1:54" ht="18.75" customHeight="1" x14ac:dyDescent="0.25">
      <c r="A17" s="1155"/>
      <c r="B17" s="1152"/>
      <c r="C17" s="1152"/>
      <c r="D17" s="1152"/>
      <c r="E17" s="1152"/>
      <c r="F17" s="1152"/>
      <c r="G17" s="1153"/>
      <c r="H17" s="1156"/>
      <c r="I17" s="1152"/>
      <c r="J17" s="1152"/>
      <c r="K17" s="1152"/>
      <c r="L17" s="1152"/>
      <c r="M17" s="1152"/>
      <c r="N17" s="1152"/>
      <c r="O17" s="1152"/>
      <c r="P17" s="1152"/>
      <c r="Q17" s="1152"/>
      <c r="R17" s="1152"/>
      <c r="S17" s="1152"/>
      <c r="T17" s="1152"/>
      <c r="U17" s="1152"/>
      <c r="V17" s="1152"/>
      <c r="W17" s="1152"/>
      <c r="X17" s="1152"/>
      <c r="Y17" s="1152"/>
      <c r="Z17" s="1152"/>
      <c r="AA17" s="1152"/>
      <c r="AB17" s="1152"/>
      <c r="AC17" s="1152"/>
      <c r="AD17" s="1152"/>
      <c r="AE17" s="1152"/>
      <c r="AF17" s="1341" t="s">
        <v>858</v>
      </c>
      <c r="AG17" s="1341"/>
      <c r="AH17" s="1341"/>
      <c r="AI17" s="1341"/>
      <c r="AJ17" s="1341"/>
      <c r="AK17" s="1341"/>
      <c r="AL17" s="1341"/>
      <c r="AM17" s="1341"/>
      <c r="AN17" s="1341"/>
      <c r="AO17" s="1341"/>
      <c r="AP17" s="1104">
        <f>+AP30</f>
        <v>172032226926</v>
      </c>
      <c r="AQ17" s="1105">
        <f t="shared" ref="AQ17:BB17" si="0">+AQ30</f>
        <v>171186130380</v>
      </c>
      <c r="AR17" s="1104">
        <f t="shared" si="0"/>
        <v>846096546</v>
      </c>
      <c r="AS17" s="1104">
        <f t="shared" si="0"/>
        <v>0</v>
      </c>
      <c r="AT17" s="1105">
        <f t="shared" si="0"/>
        <v>14424349040</v>
      </c>
      <c r="AU17" s="1104">
        <f t="shared" si="0"/>
        <v>156761781340</v>
      </c>
      <c r="AV17" s="1105">
        <f t="shared" si="0"/>
        <v>12724372486</v>
      </c>
      <c r="AW17" s="1104">
        <f t="shared" si="0"/>
        <v>1699976554</v>
      </c>
      <c r="AX17" s="1105">
        <f t="shared" si="0"/>
        <v>12724372486</v>
      </c>
      <c r="AY17" s="1104">
        <f t="shared" si="0"/>
        <v>0</v>
      </c>
      <c r="AZ17" s="1104">
        <f t="shared" si="0"/>
        <v>12724372486</v>
      </c>
      <c r="BA17" s="1104">
        <f t="shared" si="0"/>
        <v>0</v>
      </c>
      <c r="BB17" s="1104">
        <f t="shared" si="0"/>
        <v>0</v>
      </c>
    </row>
    <row r="18" spans="1:54" ht="15" customHeight="1" x14ac:dyDescent="0.25">
      <c r="A18" s="1155"/>
      <c r="B18" s="1152"/>
      <c r="C18" s="1152"/>
      <c r="D18" s="1152"/>
      <c r="E18" s="1152"/>
      <c r="F18" s="1152"/>
      <c r="G18" s="1153"/>
      <c r="H18" s="1156"/>
      <c r="I18" s="1152"/>
      <c r="J18" s="1152"/>
      <c r="K18" s="1152"/>
      <c r="L18" s="1152"/>
      <c r="M18" s="1152"/>
      <c r="N18" s="1152"/>
      <c r="O18" s="1152"/>
      <c r="P18" s="1152"/>
      <c r="Q18" s="1152"/>
      <c r="R18" s="1152"/>
      <c r="S18" s="1152"/>
      <c r="T18" s="1152"/>
      <c r="U18" s="1152"/>
      <c r="V18" s="1152"/>
      <c r="W18" s="1152"/>
      <c r="X18" s="1152"/>
      <c r="Y18" s="1152"/>
      <c r="Z18" s="1152"/>
      <c r="AA18" s="1152"/>
      <c r="AB18" s="1152"/>
      <c r="AC18" s="1152"/>
      <c r="AD18" s="1152"/>
      <c r="AE18" s="1152"/>
      <c r="AF18" s="1341" t="s">
        <v>859</v>
      </c>
      <c r="AG18" s="1341"/>
      <c r="AH18" s="1341"/>
      <c r="AI18" s="1341"/>
      <c r="AJ18" s="1341"/>
      <c r="AK18" s="1341"/>
      <c r="AL18" s="1341"/>
      <c r="AM18" s="1341"/>
      <c r="AN18" s="1341"/>
      <c r="AO18" s="1341"/>
      <c r="AP18" s="1104">
        <f>+AP67</f>
        <v>18322440000</v>
      </c>
      <c r="AQ18" s="1105">
        <f t="shared" ref="AQ18:BB18" si="1">+AQ67</f>
        <v>9564692466.6299992</v>
      </c>
      <c r="AR18" s="1104">
        <f t="shared" si="1"/>
        <v>8757747533.3700008</v>
      </c>
      <c r="AS18" s="1104">
        <f t="shared" si="1"/>
        <v>0</v>
      </c>
      <c r="AT18" s="1105">
        <f t="shared" si="1"/>
        <v>5937906348.0500002</v>
      </c>
      <c r="AU18" s="1104">
        <f t="shared" si="1"/>
        <v>3626786118.5799999</v>
      </c>
      <c r="AV18" s="1105">
        <f t="shared" si="1"/>
        <v>322615508.80000001</v>
      </c>
      <c r="AW18" s="1104">
        <f t="shared" si="1"/>
        <v>5615290839.25</v>
      </c>
      <c r="AX18" s="1105">
        <f t="shared" si="1"/>
        <v>321985062.80000001</v>
      </c>
      <c r="AY18" s="1104">
        <f t="shared" si="1"/>
        <v>630446</v>
      </c>
      <c r="AZ18" s="1104">
        <f t="shared" si="1"/>
        <v>308750343.80000001</v>
      </c>
      <c r="BA18" s="1104">
        <f t="shared" si="1"/>
        <v>13234719</v>
      </c>
      <c r="BB18" s="1104">
        <f t="shared" si="1"/>
        <v>0</v>
      </c>
    </row>
    <row r="19" spans="1:54" ht="24" customHeight="1" x14ac:dyDescent="0.25">
      <c r="A19" s="1155"/>
      <c r="B19" s="1152"/>
      <c r="C19" s="1152"/>
      <c r="D19" s="1152"/>
      <c r="E19" s="1152"/>
      <c r="F19" s="1152"/>
      <c r="G19" s="1153"/>
      <c r="H19" s="1156"/>
      <c r="I19" s="1152"/>
      <c r="J19" s="1152"/>
      <c r="K19" s="1152"/>
      <c r="L19" s="1152"/>
      <c r="M19" s="1152"/>
      <c r="N19" s="1152"/>
      <c r="O19" s="1152"/>
      <c r="P19" s="1152"/>
      <c r="Q19" s="1152"/>
      <c r="R19" s="1152"/>
      <c r="S19" s="1152"/>
      <c r="T19" s="1152"/>
      <c r="U19" s="1152"/>
      <c r="V19" s="1152"/>
      <c r="W19" s="1152"/>
      <c r="X19" s="1152"/>
      <c r="Y19" s="1152"/>
      <c r="Z19" s="1152"/>
      <c r="AA19" s="1152"/>
      <c r="AB19" s="1152"/>
      <c r="AC19" s="1152"/>
      <c r="AD19" s="1152"/>
      <c r="AE19" s="1152"/>
      <c r="AF19" s="1341" t="s">
        <v>860</v>
      </c>
      <c r="AG19" s="1341"/>
      <c r="AH19" s="1341"/>
      <c r="AI19" s="1341"/>
      <c r="AJ19" s="1341"/>
      <c r="AK19" s="1341"/>
      <c r="AL19" s="1341"/>
      <c r="AM19" s="1341"/>
      <c r="AN19" s="1341"/>
      <c r="AO19" s="1341"/>
      <c r="AP19" s="1104">
        <f>+AP139+AP140+AP141</f>
        <v>283149188845</v>
      </c>
      <c r="AQ19" s="1105">
        <f t="shared" ref="AQ19:BB19" si="2">+AQ139+AQ140+AQ141</f>
        <v>61123790790</v>
      </c>
      <c r="AR19" s="1104">
        <f t="shared" si="2"/>
        <v>222025398055</v>
      </c>
      <c r="AS19" s="1104">
        <f t="shared" si="2"/>
        <v>0</v>
      </c>
      <c r="AT19" s="1105">
        <f t="shared" si="2"/>
        <v>54982293126</v>
      </c>
      <c r="AU19" s="1104">
        <f t="shared" si="2"/>
        <v>6141497664</v>
      </c>
      <c r="AV19" s="1105">
        <f t="shared" si="2"/>
        <v>18914690</v>
      </c>
      <c r="AW19" s="1104">
        <f t="shared" si="2"/>
        <v>54963378436</v>
      </c>
      <c r="AX19" s="1105">
        <f t="shared" si="2"/>
        <v>5391783</v>
      </c>
      <c r="AY19" s="1104">
        <f t="shared" si="2"/>
        <v>13522907</v>
      </c>
      <c r="AZ19" s="1104">
        <f t="shared" si="2"/>
        <v>5391783</v>
      </c>
      <c r="BA19" s="1104">
        <f t="shared" si="2"/>
        <v>0</v>
      </c>
      <c r="BB19" s="1104">
        <f t="shared" si="2"/>
        <v>0</v>
      </c>
    </row>
    <row r="20" spans="1:54" s="1112" customFormat="1" ht="20.25" customHeight="1" x14ac:dyDescent="0.25">
      <c r="A20" s="1106"/>
      <c r="B20" s="1107"/>
      <c r="C20" s="1107"/>
      <c r="D20" s="1107"/>
      <c r="E20" s="1107"/>
      <c r="F20" s="1107"/>
      <c r="G20" s="1108"/>
      <c r="H20" s="1109"/>
      <c r="I20" s="1107"/>
      <c r="J20" s="1107"/>
      <c r="K20" s="1107"/>
      <c r="L20" s="1107"/>
      <c r="M20" s="1107"/>
      <c r="N20" s="1107"/>
      <c r="O20" s="1107"/>
      <c r="P20" s="1107"/>
      <c r="Q20" s="1107"/>
      <c r="R20" s="1107"/>
      <c r="S20" s="1107"/>
      <c r="T20" s="1107"/>
      <c r="U20" s="1107"/>
      <c r="V20" s="1107"/>
      <c r="W20" s="1107"/>
      <c r="X20" s="1107"/>
      <c r="Y20" s="1107"/>
      <c r="Z20" s="1107"/>
      <c r="AA20" s="1107"/>
      <c r="AB20" s="1107"/>
      <c r="AC20" s="1107"/>
      <c r="AD20" s="1107"/>
      <c r="AE20" s="1107"/>
      <c r="AF20" s="1353" t="s">
        <v>861</v>
      </c>
      <c r="AG20" s="1353"/>
      <c r="AH20" s="1353"/>
      <c r="AI20" s="1353"/>
      <c r="AJ20" s="1353"/>
      <c r="AK20" s="1353"/>
      <c r="AL20" s="1353"/>
      <c r="AM20" s="1353"/>
      <c r="AN20" s="1353"/>
      <c r="AO20" s="1353"/>
      <c r="AP20" s="1110">
        <f>+AP17+AP18+AP19</f>
        <v>473503855771</v>
      </c>
      <c r="AQ20" s="1111">
        <f t="shared" ref="AQ20:BB20" si="3">+AQ17+AQ18+AQ19</f>
        <v>241874613636.63</v>
      </c>
      <c r="AR20" s="1110">
        <f t="shared" si="3"/>
        <v>231629242134.37</v>
      </c>
      <c r="AS20" s="1110">
        <f t="shared" si="3"/>
        <v>0</v>
      </c>
      <c r="AT20" s="1111">
        <f t="shared" si="3"/>
        <v>75344548514.050003</v>
      </c>
      <c r="AU20" s="1110">
        <f t="shared" si="3"/>
        <v>166530065122.57999</v>
      </c>
      <c r="AV20" s="1111">
        <f t="shared" si="3"/>
        <v>13065902684.799999</v>
      </c>
      <c r="AW20" s="1110">
        <f t="shared" si="3"/>
        <v>62278645829.25</v>
      </c>
      <c r="AX20" s="1111">
        <f t="shared" si="3"/>
        <v>13051749331.799999</v>
      </c>
      <c r="AY20" s="1110">
        <f t="shared" si="3"/>
        <v>14153353</v>
      </c>
      <c r="AZ20" s="1110">
        <f t="shared" si="3"/>
        <v>13038514612.799999</v>
      </c>
      <c r="BA20" s="1110">
        <f t="shared" si="3"/>
        <v>13234719</v>
      </c>
      <c r="BB20" s="1110">
        <f t="shared" si="3"/>
        <v>0</v>
      </c>
    </row>
    <row r="21" spans="1:54" s="1115" customFormat="1" ht="19.5" customHeight="1" x14ac:dyDescent="0.25">
      <c r="A21" s="1106"/>
      <c r="B21" s="1113"/>
      <c r="C21" s="1113"/>
      <c r="D21" s="1113"/>
      <c r="E21" s="1113"/>
      <c r="F21" s="1113"/>
      <c r="G21" s="1114"/>
      <c r="H21" s="1109"/>
      <c r="I21" s="1113"/>
      <c r="J21" s="1113"/>
      <c r="K21" s="1113"/>
      <c r="L21" s="1113"/>
      <c r="M21" s="1113"/>
      <c r="N21" s="1113"/>
      <c r="O21" s="1113"/>
      <c r="P21" s="1113"/>
      <c r="Q21" s="1113"/>
      <c r="R21" s="1113"/>
      <c r="S21" s="1113"/>
      <c r="T21" s="1113"/>
      <c r="U21" s="1113"/>
      <c r="V21" s="1113"/>
      <c r="W21" s="1113"/>
      <c r="X21" s="1113"/>
      <c r="Y21" s="1113"/>
      <c r="Z21" s="1113"/>
      <c r="AA21" s="1113"/>
      <c r="AB21" s="1113"/>
      <c r="AC21" s="1113"/>
      <c r="AD21" s="1113"/>
      <c r="AE21" s="1113"/>
      <c r="AF21" s="1353" t="s">
        <v>657</v>
      </c>
      <c r="AG21" s="1353"/>
      <c r="AH21" s="1353"/>
      <c r="AI21" s="1353"/>
      <c r="AJ21" s="1353"/>
      <c r="AK21" s="1353"/>
      <c r="AL21" s="1353"/>
      <c r="AM21" s="1353"/>
      <c r="AN21" s="1353"/>
      <c r="AO21" s="1353"/>
      <c r="AP21" s="1110">
        <f>+AP174+AP175+AP176</f>
        <v>36015382139</v>
      </c>
      <c r="AQ21" s="1111">
        <f t="shared" ref="AQ21:BB21" si="4">+AQ174+AQ175+AQ176</f>
        <v>26093657881</v>
      </c>
      <c r="AR21" s="1110">
        <f t="shared" si="4"/>
        <v>9921724258</v>
      </c>
      <c r="AS21" s="1110">
        <f t="shared" si="4"/>
        <v>0</v>
      </c>
      <c r="AT21" s="1111">
        <f t="shared" si="4"/>
        <v>16495214365</v>
      </c>
      <c r="AU21" s="1110">
        <f t="shared" si="4"/>
        <v>9598443516</v>
      </c>
      <c r="AV21" s="1111">
        <f t="shared" si="4"/>
        <v>0</v>
      </c>
      <c r="AW21" s="1110">
        <f t="shared" si="4"/>
        <v>16495214365</v>
      </c>
      <c r="AX21" s="1111">
        <f t="shared" si="4"/>
        <v>0</v>
      </c>
      <c r="AY21" s="1110">
        <f t="shared" si="4"/>
        <v>0</v>
      </c>
      <c r="AZ21" s="1110">
        <f t="shared" si="4"/>
        <v>0</v>
      </c>
      <c r="BA21" s="1110">
        <f t="shared" si="4"/>
        <v>0</v>
      </c>
      <c r="BB21" s="1110">
        <f t="shared" si="4"/>
        <v>0</v>
      </c>
    </row>
    <row r="22" spans="1:54" s="1122" customFormat="1" ht="18" customHeight="1" x14ac:dyDescent="0.25">
      <c r="A22" s="1116"/>
      <c r="B22" s="1117"/>
      <c r="C22" s="1117"/>
      <c r="D22" s="1117"/>
      <c r="E22" s="1117"/>
      <c r="F22" s="1117"/>
      <c r="G22" s="1118"/>
      <c r="H22" s="1119"/>
      <c r="I22" s="1117"/>
      <c r="J22" s="1117"/>
      <c r="K22" s="1117"/>
      <c r="L22" s="1117"/>
      <c r="M22" s="1117"/>
      <c r="N22" s="1117"/>
      <c r="O22" s="1117"/>
      <c r="P22" s="1117"/>
      <c r="Q22" s="1117"/>
      <c r="R22" s="1117"/>
      <c r="S22" s="1117"/>
      <c r="T22" s="1117"/>
      <c r="U22" s="1117"/>
      <c r="V22" s="1117"/>
      <c r="W22" s="1117"/>
      <c r="X22" s="1117"/>
      <c r="Y22" s="1117"/>
      <c r="Z22" s="1117"/>
      <c r="AA22" s="1117"/>
      <c r="AB22" s="1117"/>
      <c r="AC22" s="1117"/>
      <c r="AD22" s="1117"/>
      <c r="AE22" s="1354" t="s">
        <v>833</v>
      </c>
      <c r="AF22" s="1354"/>
      <c r="AG22" s="1354"/>
      <c r="AH22" s="1354"/>
      <c r="AI22" s="1354"/>
      <c r="AJ22" s="1354"/>
      <c r="AK22" s="1354"/>
      <c r="AL22" s="1354"/>
      <c r="AM22" s="1354"/>
      <c r="AN22" s="1354"/>
      <c r="AO22" s="1354"/>
      <c r="AP22" s="1120">
        <f>+AP20+AP21</f>
        <v>509519237910</v>
      </c>
      <c r="AQ22" s="1121">
        <f t="shared" ref="AQ22:BB22" si="5">+AQ20+AQ21</f>
        <v>267968271517.63</v>
      </c>
      <c r="AR22" s="1120">
        <f t="shared" si="5"/>
        <v>241550966392.37</v>
      </c>
      <c r="AS22" s="1120">
        <f t="shared" si="5"/>
        <v>0</v>
      </c>
      <c r="AT22" s="1121">
        <f t="shared" si="5"/>
        <v>91839762879.050003</v>
      </c>
      <c r="AU22" s="1120">
        <f t="shared" si="5"/>
        <v>176128508638.57999</v>
      </c>
      <c r="AV22" s="1121">
        <f t="shared" si="5"/>
        <v>13065902684.799999</v>
      </c>
      <c r="AW22" s="1120">
        <f t="shared" si="5"/>
        <v>78773860194.25</v>
      </c>
      <c r="AX22" s="1121">
        <f t="shared" si="5"/>
        <v>13051749331.799999</v>
      </c>
      <c r="AY22" s="1120">
        <f t="shared" si="5"/>
        <v>14153353</v>
      </c>
      <c r="AZ22" s="1120">
        <f t="shared" si="5"/>
        <v>13038514612.799999</v>
      </c>
      <c r="BA22" s="1120">
        <f t="shared" si="5"/>
        <v>13234719</v>
      </c>
      <c r="BB22" s="1120">
        <f t="shared" si="5"/>
        <v>0</v>
      </c>
    </row>
    <row r="23" spans="1:54" s="1129" customFormat="1" ht="18" customHeight="1" x14ac:dyDescent="0.25">
      <c r="A23" s="1123"/>
      <c r="B23" s="1124"/>
      <c r="C23" s="1124"/>
      <c r="D23" s="1124"/>
      <c r="E23" s="1124"/>
      <c r="F23" s="1124"/>
      <c r="G23" s="1125"/>
      <c r="H23" s="1126"/>
      <c r="I23" s="1124"/>
      <c r="J23" s="1124"/>
      <c r="K23" s="1124"/>
      <c r="L23" s="1124"/>
      <c r="M23" s="1124"/>
      <c r="N23" s="1124"/>
      <c r="O23" s="1124"/>
      <c r="P23" s="1124"/>
      <c r="Q23" s="1124"/>
      <c r="R23" s="1124"/>
      <c r="S23" s="1124"/>
      <c r="T23" s="1124"/>
      <c r="U23" s="1124"/>
      <c r="V23" s="1124"/>
      <c r="W23" s="1124"/>
      <c r="X23" s="1124"/>
      <c r="Y23" s="1124"/>
      <c r="Z23" s="1124"/>
      <c r="AA23" s="1124"/>
      <c r="AB23" s="1124"/>
      <c r="AC23" s="1124"/>
      <c r="AD23" s="1124"/>
      <c r="AE23" s="1351" t="s">
        <v>862</v>
      </c>
      <c r="AF23" s="1351"/>
      <c r="AG23" s="1351"/>
      <c r="AH23" s="1351"/>
      <c r="AI23" s="1351"/>
      <c r="AJ23" s="1154"/>
      <c r="AK23" s="1154"/>
      <c r="AL23" s="1154"/>
      <c r="AM23" s="1154"/>
      <c r="AN23" s="1154"/>
      <c r="AO23" s="1154"/>
      <c r="AP23" s="1127"/>
      <c r="AQ23" s="1128">
        <v>267968271517.62997</v>
      </c>
      <c r="AR23" s="1127"/>
      <c r="AS23" s="1127">
        <v>0</v>
      </c>
      <c r="AT23" s="1128">
        <v>91839762879.050003</v>
      </c>
      <c r="AU23" s="1127">
        <v>176128508638.57999</v>
      </c>
      <c r="AV23" s="1128">
        <v>13065902684.799999</v>
      </c>
      <c r="AW23" s="1127">
        <v>78773860194.25</v>
      </c>
      <c r="AX23" s="1128">
        <v>13051749331.799999</v>
      </c>
      <c r="AY23" s="1127">
        <v>14153353</v>
      </c>
      <c r="AZ23" s="1127">
        <v>13038514612.799999</v>
      </c>
      <c r="BA23" s="1127">
        <v>13234719</v>
      </c>
      <c r="BB23" s="1127"/>
    </row>
    <row r="24" spans="1:54" s="1129" customFormat="1" ht="18" customHeight="1" x14ac:dyDescent="0.25">
      <c r="A24" s="1123"/>
      <c r="B24" s="1124"/>
      <c r="C24" s="1124"/>
      <c r="D24" s="1124"/>
      <c r="E24" s="1124"/>
      <c r="F24" s="1124"/>
      <c r="G24" s="1125"/>
      <c r="H24" s="1126"/>
      <c r="I24" s="1124"/>
      <c r="J24" s="1124"/>
      <c r="K24" s="1124"/>
      <c r="L24" s="1124"/>
      <c r="M24" s="1124"/>
      <c r="N24" s="1124"/>
      <c r="O24" s="1124"/>
      <c r="P24" s="1124"/>
      <c r="Q24" s="1124"/>
      <c r="R24" s="1124"/>
      <c r="S24" s="1124"/>
      <c r="T24" s="1124"/>
      <c r="U24" s="1124"/>
      <c r="V24" s="1124"/>
      <c r="W24" s="1124"/>
      <c r="X24" s="1124"/>
      <c r="Y24" s="1124"/>
      <c r="Z24" s="1124"/>
      <c r="AA24" s="1124"/>
      <c r="AB24" s="1124"/>
      <c r="AC24" s="1124"/>
      <c r="AD24" s="1124"/>
      <c r="AE24" s="1154"/>
      <c r="AF24" s="1351" t="s">
        <v>351</v>
      </c>
      <c r="AG24" s="1351"/>
      <c r="AH24" s="1351"/>
      <c r="AI24" s="1351"/>
      <c r="AJ24" s="1351"/>
      <c r="AK24" s="1154"/>
      <c r="AL24" s="1154"/>
      <c r="AM24" s="1154"/>
      <c r="AN24" s="1154"/>
      <c r="AO24" s="1154"/>
      <c r="AP24" s="1127">
        <v>0</v>
      </c>
      <c r="AQ24" s="1128">
        <f>+AQ22-AQ23</f>
        <v>0</v>
      </c>
      <c r="AR24" s="1127">
        <v>0</v>
      </c>
      <c r="AS24" s="1127">
        <v>0</v>
      </c>
      <c r="AT24" s="1128">
        <f t="shared" ref="AT24:BB24" si="6">+AT22-AT23</f>
        <v>0</v>
      </c>
      <c r="AU24" s="1127">
        <f t="shared" si="6"/>
        <v>0</v>
      </c>
      <c r="AV24" s="1128">
        <f>+AV22-AV23</f>
        <v>0</v>
      </c>
      <c r="AW24" s="1127">
        <f t="shared" si="6"/>
        <v>0</v>
      </c>
      <c r="AX24" s="1128">
        <f t="shared" si="6"/>
        <v>0</v>
      </c>
      <c r="AY24" s="1127">
        <f t="shared" si="6"/>
        <v>0</v>
      </c>
      <c r="AZ24" s="1127">
        <f t="shared" si="6"/>
        <v>0</v>
      </c>
      <c r="BA24" s="1127">
        <f t="shared" si="6"/>
        <v>0</v>
      </c>
      <c r="BB24" s="1127">
        <f t="shared" si="6"/>
        <v>0</v>
      </c>
    </row>
    <row r="25" spans="1:54" ht="36.75" customHeight="1" x14ac:dyDescent="0.25">
      <c r="A25" s="1155"/>
      <c r="B25" s="1152"/>
      <c r="C25" s="1152"/>
      <c r="D25" s="1152"/>
      <c r="E25" s="1152"/>
      <c r="F25" s="1152"/>
      <c r="G25" s="1153"/>
      <c r="H25" s="1156"/>
      <c r="I25" s="1152"/>
      <c r="J25" s="1152"/>
      <c r="K25" s="1152"/>
      <c r="L25" s="1152"/>
      <c r="M25" s="1152"/>
      <c r="N25" s="1152"/>
      <c r="O25" s="1152"/>
      <c r="P25" s="1152"/>
      <c r="Q25" s="1152"/>
      <c r="R25" s="1152"/>
      <c r="S25" s="1152"/>
      <c r="T25" s="1152"/>
      <c r="U25" s="1152"/>
      <c r="V25" s="1152"/>
      <c r="W25" s="1152"/>
      <c r="X25" s="1152"/>
      <c r="Y25" s="1152"/>
      <c r="Z25" s="1152"/>
      <c r="AA25" s="1152"/>
      <c r="AB25" s="1152"/>
      <c r="AC25" s="1152"/>
      <c r="AD25" s="1152"/>
      <c r="AE25" s="1152"/>
      <c r="AF25" s="1152"/>
      <c r="AG25" s="1152"/>
      <c r="AH25" s="1152"/>
      <c r="AI25" s="1152"/>
      <c r="AJ25" s="1152"/>
      <c r="AK25" s="1152"/>
      <c r="AL25" s="1152"/>
      <c r="AM25" s="1152"/>
      <c r="AN25" s="1152"/>
      <c r="AO25" s="1153"/>
      <c r="AP25" s="1147"/>
      <c r="AQ25" s="1147"/>
      <c r="AR25" s="1147"/>
      <c r="AS25" s="1147"/>
      <c r="AT25" s="1147"/>
      <c r="AU25" s="1147"/>
      <c r="AV25" s="1147"/>
      <c r="AW25" s="1147"/>
      <c r="AX25" s="1147"/>
      <c r="AY25" s="1147"/>
      <c r="AZ25" s="1147"/>
      <c r="BA25" s="1147"/>
      <c r="BB25" s="1147"/>
    </row>
    <row r="26" spans="1:54" ht="25.5" customHeight="1" x14ac:dyDescent="0.25">
      <c r="A26" s="1342" t="s">
        <v>706</v>
      </c>
      <c r="B26" s="1337"/>
      <c r="C26" s="1352" t="s">
        <v>707</v>
      </c>
      <c r="D26" s="1337"/>
      <c r="E26" s="1342" t="s">
        <v>708</v>
      </c>
      <c r="F26" s="1337"/>
      <c r="G26" s="1342" t="s">
        <v>709</v>
      </c>
      <c r="H26" s="1337"/>
      <c r="I26" s="1342" t="s">
        <v>710</v>
      </c>
      <c r="J26" s="1336"/>
      <c r="K26" s="1337"/>
      <c r="L26" s="1342" t="s">
        <v>711</v>
      </c>
      <c r="M26" s="1336"/>
      <c r="N26" s="1337"/>
      <c r="O26" s="1342" t="s">
        <v>712</v>
      </c>
      <c r="P26" s="1337"/>
      <c r="Q26" s="1342" t="s">
        <v>713</v>
      </c>
      <c r="R26" s="1337"/>
      <c r="S26" s="1342" t="s">
        <v>714</v>
      </c>
      <c r="T26" s="1336"/>
      <c r="U26" s="1336"/>
      <c r="V26" s="1336"/>
      <c r="W26" s="1336"/>
      <c r="X26" s="1336"/>
      <c r="Y26" s="1336"/>
      <c r="Z26" s="1337"/>
      <c r="AA26" s="1342" t="s">
        <v>715</v>
      </c>
      <c r="AB26" s="1336"/>
      <c r="AC26" s="1336"/>
      <c r="AD26" s="1336"/>
      <c r="AE26" s="1337"/>
      <c r="AF26" s="1342" t="s">
        <v>716</v>
      </c>
      <c r="AG26" s="1336"/>
      <c r="AH26" s="1337"/>
      <c r="AI26" s="1151" t="s">
        <v>717</v>
      </c>
      <c r="AJ26" s="1342" t="s">
        <v>718</v>
      </c>
      <c r="AK26" s="1336"/>
      <c r="AL26" s="1336"/>
      <c r="AM26" s="1336"/>
      <c r="AN26" s="1336"/>
      <c r="AO26" s="1337"/>
      <c r="AP26" s="1151" t="s">
        <v>863</v>
      </c>
      <c r="AQ26" s="1151" t="s">
        <v>720</v>
      </c>
      <c r="AR26" s="1151" t="s">
        <v>721</v>
      </c>
      <c r="AS26" s="1151" t="s">
        <v>722</v>
      </c>
      <c r="AT26" s="1151" t="s">
        <v>723</v>
      </c>
      <c r="AU26" s="1151" t="s">
        <v>724</v>
      </c>
      <c r="AV26" s="1151" t="s">
        <v>725</v>
      </c>
      <c r="AW26" s="1151" t="s">
        <v>726</v>
      </c>
      <c r="AX26" s="1151" t="s">
        <v>727</v>
      </c>
      <c r="AY26" s="1151" t="s">
        <v>728</v>
      </c>
      <c r="AZ26" s="1151" t="s">
        <v>729</v>
      </c>
      <c r="BA26" s="1151" t="s">
        <v>730</v>
      </c>
      <c r="BB26" s="1151" t="s">
        <v>731</v>
      </c>
    </row>
    <row r="27" spans="1:54" x14ac:dyDescent="0.25">
      <c r="A27" s="1329" t="s">
        <v>361</v>
      </c>
      <c r="B27" s="1324"/>
      <c r="C27" s="1329"/>
      <c r="D27" s="1324"/>
      <c r="E27" s="1329"/>
      <c r="F27" s="1324"/>
      <c r="G27" s="1329"/>
      <c r="H27" s="1324"/>
      <c r="I27" s="1329"/>
      <c r="J27" s="1324"/>
      <c r="K27" s="1324"/>
      <c r="L27" s="1329"/>
      <c r="M27" s="1324"/>
      <c r="N27" s="1324"/>
      <c r="O27" s="1329"/>
      <c r="P27" s="1324"/>
      <c r="Q27" s="1329"/>
      <c r="R27" s="1324"/>
      <c r="S27" s="1330" t="s">
        <v>58</v>
      </c>
      <c r="T27" s="1324"/>
      <c r="U27" s="1324"/>
      <c r="V27" s="1324"/>
      <c r="W27" s="1324"/>
      <c r="X27" s="1324"/>
      <c r="Y27" s="1324"/>
      <c r="Z27" s="1324"/>
      <c r="AA27" s="1329" t="s">
        <v>732</v>
      </c>
      <c r="AB27" s="1324"/>
      <c r="AC27" s="1324"/>
      <c r="AD27" s="1324"/>
      <c r="AE27" s="1324"/>
      <c r="AF27" s="1329" t="s">
        <v>733</v>
      </c>
      <c r="AG27" s="1324"/>
      <c r="AH27" s="1324"/>
      <c r="AI27" s="1091" t="s">
        <v>417</v>
      </c>
      <c r="AJ27" s="1328" t="s">
        <v>734</v>
      </c>
      <c r="AK27" s="1324"/>
      <c r="AL27" s="1324"/>
      <c r="AM27" s="1324"/>
      <c r="AN27" s="1324"/>
      <c r="AO27" s="1324"/>
      <c r="AP27" s="1130">
        <v>404549968771</v>
      </c>
      <c r="AQ27" s="1130">
        <v>240753088346.63</v>
      </c>
      <c r="AR27" s="1130">
        <v>163796880424.37</v>
      </c>
      <c r="AS27" s="1130">
        <v>0</v>
      </c>
      <c r="AT27" s="1130">
        <v>75344548514.050003</v>
      </c>
      <c r="AU27" s="1130">
        <v>165408539832.57999</v>
      </c>
      <c r="AV27" s="1130">
        <v>13065902684.799999</v>
      </c>
      <c r="AW27" s="1130">
        <v>62278645829.25</v>
      </c>
      <c r="AX27" s="1130">
        <v>13051749331.799999</v>
      </c>
      <c r="AY27" s="1130">
        <v>14153353</v>
      </c>
      <c r="AZ27" s="1130">
        <v>13038514612.799999</v>
      </c>
      <c r="BA27" s="1130">
        <v>13234719</v>
      </c>
      <c r="BB27" s="1130">
        <v>0</v>
      </c>
    </row>
    <row r="28" spans="1:54" x14ac:dyDescent="0.25">
      <c r="A28" s="1329" t="s">
        <v>361</v>
      </c>
      <c r="B28" s="1324"/>
      <c r="C28" s="1329"/>
      <c r="D28" s="1324"/>
      <c r="E28" s="1329"/>
      <c r="F28" s="1324"/>
      <c r="G28" s="1329"/>
      <c r="H28" s="1324"/>
      <c r="I28" s="1329"/>
      <c r="J28" s="1324"/>
      <c r="K28" s="1324"/>
      <c r="L28" s="1329"/>
      <c r="M28" s="1324"/>
      <c r="N28" s="1324"/>
      <c r="O28" s="1329"/>
      <c r="P28" s="1324"/>
      <c r="Q28" s="1329"/>
      <c r="R28" s="1324"/>
      <c r="S28" s="1330" t="s">
        <v>58</v>
      </c>
      <c r="T28" s="1324"/>
      <c r="U28" s="1324"/>
      <c r="V28" s="1324"/>
      <c r="W28" s="1324"/>
      <c r="X28" s="1324"/>
      <c r="Y28" s="1324"/>
      <c r="Z28" s="1324"/>
      <c r="AA28" s="1329" t="s">
        <v>732</v>
      </c>
      <c r="AB28" s="1324"/>
      <c r="AC28" s="1324"/>
      <c r="AD28" s="1324"/>
      <c r="AE28" s="1324"/>
      <c r="AF28" s="1329" t="s">
        <v>735</v>
      </c>
      <c r="AG28" s="1324"/>
      <c r="AH28" s="1324"/>
      <c r="AI28" s="1091" t="s">
        <v>433</v>
      </c>
      <c r="AJ28" s="1328" t="s">
        <v>736</v>
      </c>
      <c r="AK28" s="1324"/>
      <c r="AL28" s="1324"/>
      <c r="AM28" s="1324"/>
      <c r="AN28" s="1324"/>
      <c r="AO28" s="1324"/>
      <c r="AP28" s="1130">
        <v>534570000</v>
      </c>
      <c r="AQ28" s="1130">
        <v>0</v>
      </c>
      <c r="AR28" s="1130">
        <v>534570000</v>
      </c>
      <c r="AS28" s="1130">
        <v>0</v>
      </c>
      <c r="AT28" s="1130">
        <v>0</v>
      </c>
      <c r="AU28" s="1130">
        <v>0</v>
      </c>
      <c r="AV28" s="1130">
        <v>0</v>
      </c>
      <c r="AW28" s="1130">
        <v>0</v>
      </c>
      <c r="AX28" s="1130">
        <v>0</v>
      </c>
      <c r="AY28" s="1130">
        <v>0</v>
      </c>
      <c r="AZ28" s="1130">
        <v>0</v>
      </c>
      <c r="BA28" s="1130">
        <v>0</v>
      </c>
      <c r="BB28" s="1130">
        <v>0</v>
      </c>
    </row>
    <row r="29" spans="1:54" x14ac:dyDescent="0.25">
      <c r="A29" s="1329" t="s">
        <v>361</v>
      </c>
      <c r="B29" s="1324"/>
      <c r="C29" s="1329"/>
      <c r="D29" s="1324"/>
      <c r="E29" s="1329"/>
      <c r="F29" s="1324"/>
      <c r="G29" s="1329"/>
      <c r="H29" s="1324"/>
      <c r="I29" s="1329"/>
      <c r="J29" s="1324"/>
      <c r="K29" s="1324"/>
      <c r="L29" s="1329"/>
      <c r="M29" s="1324"/>
      <c r="N29" s="1324"/>
      <c r="O29" s="1329"/>
      <c r="P29" s="1324"/>
      <c r="Q29" s="1329"/>
      <c r="R29" s="1324"/>
      <c r="S29" s="1330" t="s">
        <v>58</v>
      </c>
      <c r="T29" s="1324"/>
      <c r="U29" s="1324"/>
      <c r="V29" s="1324"/>
      <c r="W29" s="1324"/>
      <c r="X29" s="1324"/>
      <c r="Y29" s="1324"/>
      <c r="Z29" s="1324"/>
      <c r="AA29" s="1329" t="s">
        <v>732</v>
      </c>
      <c r="AB29" s="1324"/>
      <c r="AC29" s="1324"/>
      <c r="AD29" s="1324"/>
      <c r="AE29" s="1324"/>
      <c r="AF29" s="1329" t="s">
        <v>735</v>
      </c>
      <c r="AG29" s="1324"/>
      <c r="AH29" s="1324"/>
      <c r="AI29" s="1091" t="s">
        <v>370</v>
      </c>
      <c r="AJ29" s="1328" t="s">
        <v>737</v>
      </c>
      <c r="AK29" s="1324"/>
      <c r="AL29" s="1324"/>
      <c r="AM29" s="1324"/>
      <c r="AN29" s="1324"/>
      <c r="AO29" s="1324"/>
      <c r="AP29" s="1130">
        <v>68419317000</v>
      </c>
      <c r="AQ29" s="1130">
        <v>1121525290</v>
      </c>
      <c r="AR29" s="1130">
        <v>67297791710</v>
      </c>
      <c r="AS29" s="1130">
        <v>0</v>
      </c>
      <c r="AT29" s="1130">
        <v>0</v>
      </c>
      <c r="AU29" s="1130">
        <v>1121525290</v>
      </c>
      <c r="AV29" s="1130">
        <v>0</v>
      </c>
      <c r="AW29" s="1130">
        <v>0</v>
      </c>
      <c r="AX29" s="1130">
        <v>0</v>
      </c>
      <c r="AY29" s="1130">
        <v>0</v>
      </c>
      <c r="AZ29" s="1130">
        <v>0</v>
      </c>
      <c r="BA29" s="1130">
        <v>0</v>
      </c>
      <c r="BB29" s="1130">
        <v>0</v>
      </c>
    </row>
    <row r="30" spans="1:54" s="1149" customFormat="1" x14ac:dyDescent="0.25">
      <c r="A30" s="1331" t="s">
        <v>361</v>
      </c>
      <c r="B30" s="1332"/>
      <c r="C30" s="1331" t="s">
        <v>738</v>
      </c>
      <c r="D30" s="1332"/>
      <c r="E30" s="1331"/>
      <c r="F30" s="1332"/>
      <c r="G30" s="1331"/>
      <c r="H30" s="1332"/>
      <c r="I30" s="1331"/>
      <c r="J30" s="1332"/>
      <c r="K30" s="1332"/>
      <c r="L30" s="1331"/>
      <c r="M30" s="1332"/>
      <c r="N30" s="1332"/>
      <c r="O30" s="1331"/>
      <c r="P30" s="1332"/>
      <c r="Q30" s="1331"/>
      <c r="R30" s="1332"/>
      <c r="S30" s="1334" t="s">
        <v>57</v>
      </c>
      <c r="T30" s="1332"/>
      <c r="U30" s="1332"/>
      <c r="V30" s="1332"/>
      <c r="W30" s="1332"/>
      <c r="X30" s="1332"/>
      <c r="Y30" s="1332"/>
      <c r="Z30" s="1332"/>
      <c r="AA30" s="1331" t="s">
        <v>732</v>
      </c>
      <c r="AB30" s="1332"/>
      <c r="AC30" s="1332"/>
      <c r="AD30" s="1332"/>
      <c r="AE30" s="1332"/>
      <c r="AF30" s="1331" t="s">
        <v>733</v>
      </c>
      <c r="AG30" s="1332"/>
      <c r="AH30" s="1332"/>
      <c r="AI30" s="1090" t="s">
        <v>417</v>
      </c>
      <c r="AJ30" s="1333" t="s">
        <v>734</v>
      </c>
      <c r="AK30" s="1332"/>
      <c r="AL30" s="1332"/>
      <c r="AM30" s="1332"/>
      <c r="AN30" s="1332"/>
      <c r="AO30" s="1332"/>
      <c r="AP30" s="1131">
        <v>172032226926</v>
      </c>
      <c r="AQ30" s="1131">
        <v>171186130380</v>
      </c>
      <c r="AR30" s="1131">
        <v>846096546</v>
      </c>
      <c r="AS30" s="1131">
        <v>0</v>
      </c>
      <c r="AT30" s="1131">
        <v>14424349040</v>
      </c>
      <c r="AU30" s="1131">
        <v>156761781340</v>
      </c>
      <c r="AV30" s="1131">
        <v>12724372486</v>
      </c>
      <c r="AW30" s="1131">
        <v>1699976554</v>
      </c>
      <c r="AX30" s="1131">
        <v>12724372486</v>
      </c>
      <c r="AY30" s="1131">
        <v>0</v>
      </c>
      <c r="AZ30" s="1131">
        <v>12724372486</v>
      </c>
      <c r="BA30" s="1131">
        <v>0</v>
      </c>
      <c r="BB30" s="1131">
        <v>0</v>
      </c>
    </row>
    <row r="31" spans="1:54" x14ac:dyDescent="0.25">
      <c r="A31" s="1329" t="s">
        <v>361</v>
      </c>
      <c r="B31" s="1324"/>
      <c r="C31" s="1329" t="s">
        <v>738</v>
      </c>
      <c r="D31" s="1324"/>
      <c r="E31" s="1329" t="s">
        <v>739</v>
      </c>
      <c r="F31" s="1324"/>
      <c r="G31" s="1329"/>
      <c r="H31" s="1324"/>
      <c r="I31" s="1329"/>
      <c r="J31" s="1324"/>
      <c r="K31" s="1324"/>
      <c r="L31" s="1329"/>
      <c r="M31" s="1324"/>
      <c r="N31" s="1324"/>
      <c r="O31" s="1329"/>
      <c r="P31" s="1324"/>
      <c r="Q31" s="1329"/>
      <c r="R31" s="1324"/>
      <c r="S31" s="1330" t="s">
        <v>57</v>
      </c>
      <c r="T31" s="1324"/>
      <c r="U31" s="1324"/>
      <c r="V31" s="1324"/>
      <c r="W31" s="1324"/>
      <c r="X31" s="1324"/>
      <c r="Y31" s="1324"/>
      <c r="Z31" s="1324"/>
      <c r="AA31" s="1329" t="s">
        <v>732</v>
      </c>
      <c r="AB31" s="1324"/>
      <c r="AC31" s="1324"/>
      <c r="AD31" s="1324"/>
      <c r="AE31" s="1324"/>
      <c r="AF31" s="1329" t="s">
        <v>733</v>
      </c>
      <c r="AG31" s="1324"/>
      <c r="AH31" s="1324"/>
      <c r="AI31" s="1091" t="s">
        <v>417</v>
      </c>
      <c r="AJ31" s="1328" t="s">
        <v>734</v>
      </c>
      <c r="AK31" s="1324"/>
      <c r="AL31" s="1324"/>
      <c r="AM31" s="1324"/>
      <c r="AN31" s="1324"/>
      <c r="AO31" s="1324"/>
      <c r="AP31" s="1130">
        <v>172032226926</v>
      </c>
      <c r="AQ31" s="1130">
        <v>171186130380</v>
      </c>
      <c r="AR31" s="1130">
        <v>846096546</v>
      </c>
      <c r="AS31" s="1130">
        <v>0</v>
      </c>
      <c r="AT31" s="1130">
        <v>14424349040</v>
      </c>
      <c r="AU31" s="1130">
        <v>156761781340</v>
      </c>
      <c r="AV31" s="1130">
        <v>12724372486</v>
      </c>
      <c r="AW31" s="1130">
        <v>1699976554</v>
      </c>
      <c r="AX31" s="1130">
        <v>12724372486</v>
      </c>
      <c r="AY31" s="1130">
        <v>0</v>
      </c>
      <c r="AZ31" s="1130">
        <v>12724372486</v>
      </c>
      <c r="BA31" s="1130">
        <v>0</v>
      </c>
      <c r="BB31" s="1130">
        <v>0</v>
      </c>
    </row>
    <row r="32" spans="1:54" x14ac:dyDescent="0.25">
      <c r="A32" s="1329" t="s">
        <v>361</v>
      </c>
      <c r="B32" s="1324"/>
      <c r="C32" s="1329" t="s">
        <v>738</v>
      </c>
      <c r="D32" s="1324"/>
      <c r="E32" s="1329" t="s">
        <v>739</v>
      </c>
      <c r="F32" s="1324"/>
      <c r="G32" s="1329" t="s">
        <v>738</v>
      </c>
      <c r="H32" s="1324"/>
      <c r="I32" s="1329"/>
      <c r="J32" s="1324"/>
      <c r="K32" s="1324"/>
      <c r="L32" s="1329"/>
      <c r="M32" s="1324"/>
      <c r="N32" s="1324"/>
      <c r="O32" s="1329"/>
      <c r="P32" s="1324"/>
      <c r="Q32" s="1329"/>
      <c r="R32" s="1324"/>
      <c r="S32" s="1330" t="s">
        <v>740</v>
      </c>
      <c r="T32" s="1324"/>
      <c r="U32" s="1324"/>
      <c r="V32" s="1324"/>
      <c r="W32" s="1324"/>
      <c r="X32" s="1324"/>
      <c r="Y32" s="1324"/>
      <c r="Z32" s="1324"/>
      <c r="AA32" s="1329" t="s">
        <v>732</v>
      </c>
      <c r="AB32" s="1324"/>
      <c r="AC32" s="1324"/>
      <c r="AD32" s="1324"/>
      <c r="AE32" s="1324"/>
      <c r="AF32" s="1329" t="s">
        <v>733</v>
      </c>
      <c r="AG32" s="1324"/>
      <c r="AH32" s="1324"/>
      <c r="AI32" s="1091" t="s">
        <v>417</v>
      </c>
      <c r="AJ32" s="1328" t="s">
        <v>734</v>
      </c>
      <c r="AK32" s="1324"/>
      <c r="AL32" s="1324"/>
      <c r="AM32" s="1324"/>
      <c r="AN32" s="1324"/>
      <c r="AO32" s="1324"/>
      <c r="AP32" s="1130">
        <v>142026288177</v>
      </c>
      <c r="AQ32" s="1130">
        <v>142026288177</v>
      </c>
      <c r="AR32" s="1130">
        <v>0</v>
      </c>
      <c r="AS32" s="1130">
        <v>0</v>
      </c>
      <c r="AT32" s="1130">
        <v>9309075408</v>
      </c>
      <c r="AU32" s="1130">
        <v>132717212769</v>
      </c>
      <c r="AV32" s="1130">
        <v>9309075408</v>
      </c>
      <c r="AW32" s="1130">
        <v>0</v>
      </c>
      <c r="AX32" s="1130">
        <v>9309075408</v>
      </c>
      <c r="AY32" s="1130">
        <v>0</v>
      </c>
      <c r="AZ32" s="1130">
        <v>9309075408</v>
      </c>
      <c r="BA32" s="1130">
        <v>0</v>
      </c>
      <c r="BB32" s="1130">
        <v>0</v>
      </c>
    </row>
    <row r="33" spans="1:54" x14ac:dyDescent="0.25">
      <c r="A33" s="1329" t="s">
        <v>361</v>
      </c>
      <c r="B33" s="1324"/>
      <c r="C33" s="1329" t="s">
        <v>738</v>
      </c>
      <c r="D33" s="1324"/>
      <c r="E33" s="1329" t="s">
        <v>739</v>
      </c>
      <c r="F33" s="1324"/>
      <c r="G33" s="1329" t="s">
        <v>738</v>
      </c>
      <c r="H33" s="1324"/>
      <c r="I33" s="1329" t="s">
        <v>738</v>
      </c>
      <c r="J33" s="1324"/>
      <c r="K33" s="1324"/>
      <c r="L33" s="1329"/>
      <c r="M33" s="1324"/>
      <c r="N33" s="1324"/>
      <c r="O33" s="1329"/>
      <c r="P33" s="1324"/>
      <c r="Q33" s="1329"/>
      <c r="R33" s="1324"/>
      <c r="S33" s="1330" t="s">
        <v>608</v>
      </c>
      <c r="T33" s="1324"/>
      <c r="U33" s="1324"/>
      <c r="V33" s="1324"/>
      <c r="W33" s="1324"/>
      <c r="X33" s="1324"/>
      <c r="Y33" s="1324"/>
      <c r="Z33" s="1324"/>
      <c r="AA33" s="1329" t="s">
        <v>732</v>
      </c>
      <c r="AB33" s="1324"/>
      <c r="AC33" s="1324"/>
      <c r="AD33" s="1324"/>
      <c r="AE33" s="1324"/>
      <c r="AF33" s="1329" t="s">
        <v>733</v>
      </c>
      <c r="AG33" s="1324"/>
      <c r="AH33" s="1324"/>
      <c r="AI33" s="1091" t="s">
        <v>417</v>
      </c>
      <c r="AJ33" s="1328" t="s">
        <v>734</v>
      </c>
      <c r="AK33" s="1324"/>
      <c r="AL33" s="1324"/>
      <c r="AM33" s="1324"/>
      <c r="AN33" s="1324"/>
      <c r="AO33" s="1324"/>
      <c r="AP33" s="1130">
        <v>100788159660</v>
      </c>
      <c r="AQ33" s="1130">
        <v>100788159660</v>
      </c>
      <c r="AR33" s="1130">
        <v>0</v>
      </c>
      <c r="AS33" s="1130">
        <v>0</v>
      </c>
      <c r="AT33" s="1130">
        <v>7978407759</v>
      </c>
      <c r="AU33" s="1130">
        <v>92809751901</v>
      </c>
      <c r="AV33" s="1130">
        <v>7978407759</v>
      </c>
      <c r="AW33" s="1130">
        <v>0</v>
      </c>
      <c r="AX33" s="1130">
        <v>7978407759</v>
      </c>
      <c r="AY33" s="1130">
        <v>0</v>
      </c>
      <c r="AZ33" s="1130">
        <v>7978407759</v>
      </c>
      <c r="BA33" s="1130">
        <v>0</v>
      </c>
      <c r="BB33" s="1130">
        <v>0</v>
      </c>
    </row>
    <row r="34" spans="1:54" x14ac:dyDescent="0.25">
      <c r="A34" s="1323" t="s">
        <v>361</v>
      </c>
      <c r="B34" s="1324"/>
      <c r="C34" s="1323" t="s">
        <v>738</v>
      </c>
      <c r="D34" s="1324"/>
      <c r="E34" s="1323" t="s">
        <v>739</v>
      </c>
      <c r="F34" s="1324"/>
      <c r="G34" s="1323" t="s">
        <v>738</v>
      </c>
      <c r="H34" s="1324"/>
      <c r="I34" s="1323" t="s">
        <v>738</v>
      </c>
      <c r="J34" s="1324"/>
      <c r="K34" s="1324"/>
      <c r="L34" s="1323" t="s">
        <v>738</v>
      </c>
      <c r="M34" s="1324"/>
      <c r="N34" s="1324"/>
      <c r="O34" s="1323"/>
      <c r="P34" s="1324"/>
      <c r="Q34" s="1323"/>
      <c r="R34" s="1324"/>
      <c r="S34" s="1325" t="s">
        <v>362</v>
      </c>
      <c r="T34" s="1324"/>
      <c r="U34" s="1324"/>
      <c r="V34" s="1324"/>
      <c r="W34" s="1324"/>
      <c r="X34" s="1324"/>
      <c r="Y34" s="1324"/>
      <c r="Z34" s="1324"/>
      <c r="AA34" s="1323" t="s">
        <v>732</v>
      </c>
      <c r="AB34" s="1324"/>
      <c r="AC34" s="1324"/>
      <c r="AD34" s="1324"/>
      <c r="AE34" s="1324"/>
      <c r="AF34" s="1323" t="s">
        <v>733</v>
      </c>
      <c r="AG34" s="1324"/>
      <c r="AH34" s="1324"/>
      <c r="AI34" s="1092" t="s">
        <v>417</v>
      </c>
      <c r="AJ34" s="1326" t="s">
        <v>734</v>
      </c>
      <c r="AK34" s="1324"/>
      <c r="AL34" s="1324"/>
      <c r="AM34" s="1324"/>
      <c r="AN34" s="1324"/>
      <c r="AO34" s="1324"/>
      <c r="AP34" s="1132">
        <v>93732988484</v>
      </c>
      <c r="AQ34" s="1132">
        <v>93732988484</v>
      </c>
      <c r="AR34" s="1132">
        <v>0</v>
      </c>
      <c r="AS34" s="1132">
        <v>0</v>
      </c>
      <c r="AT34" s="1132">
        <v>7519745570</v>
      </c>
      <c r="AU34" s="1132">
        <v>86213242914</v>
      </c>
      <c r="AV34" s="1132">
        <v>7519745570</v>
      </c>
      <c r="AW34" s="1132">
        <v>0</v>
      </c>
      <c r="AX34" s="1132">
        <v>7519745570</v>
      </c>
      <c r="AY34" s="1132">
        <v>0</v>
      </c>
      <c r="AZ34" s="1132">
        <v>7519745570</v>
      </c>
      <c r="BA34" s="1132">
        <v>0</v>
      </c>
      <c r="BB34" s="1132">
        <v>0</v>
      </c>
    </row>
    <row r="35" spans="1:54" x14ac:dyDescent="0.25">
      <c r="A35" s="1323" t="s">
        <v>361</v>
      </c>
      <c r="B35" s="1324"/>
      <c r="C35" s="1323" t="s">
        <v>738</v>
      </c>
      <c r="D35" s="1324"/>
      <c r="E35" s="1323" t="s">
        <v>739</v>
      </c>
      <c r="F35" s="1324"/>
      <c r="G35" s="1323" t="s">
        <v>738</v>
      </c>
      <c r="H35" s="1324"/>
      <c r="I35" s="1323" t="s">
        <v>738</v>
      </c>
      <c r="J35" s="1324"/>
      <c r="K35" s="1324"/>
      <c r="L35" s="1323" t="s">
        <v>741</v>
      </c>
      <c r="M35" s="1324"/>
      <c r="N35" s="1324"/>
      <c r="O35" s="1323"/>
      <c r="P35" s="1324"/>
      <c r="Q35" s="1323"/>
      <c r="R35" s="1324"/>
      <c r="S35" s="1325" t="s">
        <v>363</v>
      </c>
      <c r="T35" s="1324"/>
      <c r="U35" s="1324"/>
      <c r="V35" s="1324"/>
      <c r="W35" s="1324"/>
      <c r="X35" s="1324"/>
      <c r="Y35" s="1324"/>
      <c r="Z35" s="1324"/>
      <c r="AA35" s="1323" t="s">
        <v>732</v>
      </c>
      <c r="AB35" s="1324"/>
      <c r="AC35" s="1324"/>
      <c r="AD35" s="1324"/>
      <c r="AE35" s="1324"/>
      <c r="AF35" s="1323" t="s">
        <v>733</v>
      </c>
      <c r="AG35" s="1324"/>
      <c r="AH35" s="1324"/>
      <c r="AI35" s="1092" t="s">
        <v>417</v>
      </c>
      <c r="AJ35" s="1326" t="s">
        <v>734</v>
      </c>
      <c r="AK35" s="1324"/>
      <c r="AL35" s="1324"/>
      <c r="AM35" s="1324"/>
      <c r="AN35" s="1324"/>
      <c r="AO35" s="1324"/>
      <c r="AP35" s="1132">
        <v>6047289580</v>
      </c>
      <c r="AQ35" s="1132">
        <v>6047289580</v>
      </c>
      <c r="AR35" s="1132">
        <v>0</v>
      </c>
      <c r="AS35" s="1132">
        <v>0</v>
      </c>
      <c r="AT35" s="1132">
        <v>342149673</v>
      </c>
      <c r="AU35" s="1132">
        <v>5705139907</v>
      </c>
      <c r="AV35" s="1132">
        <v>342149673</v>
      </c>
      <c r="AW35" s="1132">
        <v>0</v>
      </c>
      <c r="AX35" s="1132">
        <v>342149673</v>
      </c>
      <c r="AY35" s="1132">
        <v>0</v>
      </c>
      <c r="AZ35" s="1132">
        <v>342149673</v>
      </c>
      <c r="BA35" s="1132">
        <v>0</v>
      </c>
      <c r="BB35" s="1132">
        <v>0</v>
      </c>
    </row>
    <row r="36" spans="1:54" x14ac:dyDescent="0.25">
      <c r="A36" s="1323" t="s">
        <v>361</v>
      </c>
      <c r="B36" s="1324"/>
      <c r="C36" s="1323" t="s">
        <v>738</v>
      </c>
      <c r="D36" s="1324"/>
      <c r="E36" s="1323" t="s">
        <v>739</v>
      </c>
      <c r="F36" s="1324"/>
      <c r="G36" s="1323" t="s">
        <v>738</v>
      </c>
      <c r="H36" s="1324"/>
      <c r="I36" s="1323" t="s">
        <v>738</v>
      </c>
      <c r="J36" s="1324"/>
      <c r="K36" s="1324"/>
      <c r="L36" s="1323" t="s">
        <v>742</v>
      </c>
      <c r="M36" s="1324"/>
      <c r="N36" s="1324"/>
      <c r="O36" s="1323"/>
      <c r="P36" s="1324"/>
      <c r="Q36" s="1323"/>
      <c r="R36" s="1324"/>
      <c r="S36" s="1325" t="s">
        <v>364</v>
      </c>
      <c r="T36" s="1324"/>
      <c r="U36" s="1324"/>
      <c r="V36" s="1324"/>
      <c r="W36" s="1324"/>
      <c r="X36" s="1324"/>
      <c r="Y36" s="1324"/>
      <c r="Z36" s="1324"/>
      <c r="AA36" s="1323" t="s">
        <v>732</v>
      </c>
      <c r="AB36" s="1324"/>
      <c r="AC36" s="1324"/>
      <c r="AD36" s="1324"/>
      <c r="AE36" s="1324"/>
      <c r="AF36" s="1323" t="s">
        <v>733</v>
      </c>
      <c r="AG36" s="1324"/>
      <c r="AH36" s="1324"/>
      <c r="AI36" s="1092" t="s">
        <v>417</v>
      </c>
      <c r="AJ36" s="1326" t="s">
        <v>734</v>
      </c>
      <c r="AK36" s="1324"/>
      <c r="AL36" s="1324"/>
      <c r="AM36" s="1324"/>
      <c r="AN36" s="1324"/>
      <c r="AO36" s="1324"/>
      <c r="AP36" s="1132">
        <v>1007881596</v>
      </c>
      <c r="AQ36" s="1132">
        <v>1007881596</v>
      </c>
      <c r="AR36" s="1132">
        <v>0</v>
      </c>
      <c r="AS36" s="1132">
        <v>0</v>
      </c>
      <c r="AT36" s="1132">
        <v>116512516</v>
      </c>
      <c r="AU36" s="1132">
        <v>891369080</v>
      </c>
      <c r="AV36" s="1132">
        <v>116512516</v>
      </c>
      <c r="AW36" s="1132">
        <v>0</v>
      </c>
      <c r="AX36" s="1132">
        <v>116512516</v>
      </c>
      <c r="AY36" s="1132">
        <v>0</v>
      </c>
      <c r="AZ36" s="1132">
        <v>116512516</v>
      </c>
      <c r="BA36" s="1132">
        <v>0</v>
      </c>
      <c r="BB36" s="1132">
        <v>0</v>
      </c>
    </row>
    <row r="37" spans="1:54" x14ac:dyDescent="0.25">
      <c r="A37" s="1329" t="s">
        <v>361</v>
      </c>
      <c r="B37" s="1324"/>
      <c r="C37" s="1329" t="s">
        <v>738</v>
      </c>
      <c r="D37" s="1324"/>
      <c r="E37" s="1329" t="s">
        <v>739</v>
      </c>
      <c r="F37" s="1324"/>
      <c r="G37" s="1329" t="s">
        <v>738</v>
      </c>
      <c r="H37" s="1324"/>
      <c r="I37" s="1329" t="s">
        <v>742</v>
      </c>
      <c r="J37" s="1324"/>
      <c r="K37" s="1324"/>
      <c r="L37" s="1329"/>
      <c r="M37" s="1324"/>
      <c r="N37" s="1324"/>
      <c r="O37" s="1329"/>
      <c r="P37" s="1324"/>
      <c r="Q37" s="1329"/>
      <c r="R37" s="1324"/>
      <c r="S37" s="1330" t="s">
        <v>609</v>
      </c>
      <c r="T37" s="1324"/>
      <c r="U37" s="1324"/>
      <c r="V37" s="1324"/>
      <c r="W37" s="1324"/>
      <c r="X37" s="1324"/>
      <c r="Y37" s="1324"/>
      <c r="Z37" s="1324"/>
      <c r="AA37" s="1329" t="s">
        <v>732</v>
      </c>
      <c r="AB37" s="1324"/>
      <c r="AC37" s="1324"/>
      <c r="AD37" s="1324"/>
      <c r="AE37" s="1324"/>
      <c r="AF37" s="1329" t="s">
        <v>733</v>
      </c>
      <c r="AG37" s="1324"/>
      <c r="AH37" s="1324"/>
      <c r="AI37" s="1091" t="s">
        <v>417</v>
      </c>
      <c r="AJ37" s="1328" t="s">
        <v>734</v>
      </c>
      <c r="AK37" s="1324"/>
      <c r="AL37" s="1324"/>
      <c r="AM37" s="1324"/>
      <c r="AN37" s="1324"/>
      <c r="AO37" s="1324"/>
      <c r="AP37" s="1130">
        <v>1739523133</v>
      </c>
      <c r="AQ37" s="1130">
        <v>1739523133</v>
      </c>
      <c r="AR37" s="1130">
        <v>0</v>
      </c>
      <c r="AS37" s="1130">
        <v>0</v>
      </c>
      <c r="AT37" s="1130">
        <v>129508086</v>
      </c>
      <c r="AU37" s="1130">
        <v>1610015047</v>
      </c>
      <c r="AV37" s="1130">
        <v>129508086</v>
      </c>
      <c r="AW37" s="1130">
        <v>0</v>
      </c>
      <c r="AX37" s="1130">
        <v>129508086</v>
      </c>
      <c r="AY37" s="1130">
        <v>0</v>
      </c>
      <c r="AZ37" s="1130">
        <v>129508086</v>
      </c>
      <c r="BA37" s="1130">
        <v>0</v>
      </c>
      <c r="BB37" s="1130">
        <v>0</v>
      </c>
    </row>
    <row r="38" spans="1:54" x14ac:dyDescent="0.25">
      <c r="A38" s="1323" t="s">
        <v>361</v>
      </c>
      <c r="B38" s="1324"/>
      <c r="C38" s="1323" t="s">
        <v>738</v>
      </c>
      <c r="D38" s="1324"/>
      <c r="E38" s="1323" t="s">
        <v>739</v>
      </c>
      <c r="F38" s="1324"/>
      <c r="G38" s="1323" t="s">
        <v>738</v>
      </c>
      <c r="H38" s="1324"/>
      <c r="I38" s="1323" t="s">
        <v>742</v>
      </c>
      <c r="J38" s="1324"/>
      <c r="K38" s="1324"/>
      <c r="L38" s="1323" t="s">
        <v>741</v>
      </c>
      <c r="M38" s="1324"/>
      <c r="N38" s="1324"/>
      <c r="O38" s="1323"/>
      <c r="P38" s="1324"/>
      <c r="Q38" s="1323"/>
      <c r="R38" s="1324"/>
      <c r="S38" s="1325" t="s">
        <v>365</v>
      </c>
      <c r="T38" s="1324"/>
      <c r="U38" s="1324"/>
      <c r="V38" s="1324"/>
      <c r="W38" s="1324"/>
      <c r="X38" s="1324"/>
      <c r="Y38" s="1324"/>
      <c r="Z38" s="1324"/>
      <c r="AA38" s="1323" t="s">
        <v>732</v>
      </c>
      <c r="AB38" s="1324"/>
      <c r="AC38" s="1324"/>
      <c r="AD38" s="1324"/>
      <c r="AE38" s="1324"/>
      <c r="AF38" s="1323" t="s">
        <v>733</v>
      </c>
      <c r="AG38" s="1324"/>
      <c r="AH38" s="1324"/>
      <c r="AI38" s="1092" t="s">
        <v>417</v>
      </c>
      <c r="AJ38" s="1326" t="s">
        <v>734</v>
      </c>
      <c r="AK38" s="1324"/>
      <c r="AL38" s="1324"/>
      <c r="AM38" s="1324"/>
      <c r="AN38" s="1324"/>
      <c r="AO38" s="1324"/>
      <c r="AP38" s="1132">
        <v>1739523133</v>
      </c>
      <c r="AQ38" s="1132">
        <v>1739523133</v>
      </c>
      <c r="AR38" s="1132">
        <v>0</v>
      </c>
      <c r="AS38" s="1132">
        <v>0</v>
      </c>
      <c r="AT38" s="1132">
        <v>129508086</v>
      </c>
      <c r="AU38" s="1132">
        <v>1610015047</v>
      </c>
      <c r="AV38" s="1132">
        <v>129508086</v>
      </c>
      <c r="AW38" s="1132">
        <v>0</v>
      </c>
      <c r="AX38" s="1132">
        <v>129508086</v>
      </c>
      <c r="AY38" s="1132">
        <v>0</v>
      </c>
      <c r="AZ38" s="1132">
        <v>129508086</v>
      </c>
      <c r="BA38" s="1132">
        <v>0</v>
      </c>
      <c r="BB38" s="1132">
        <v>0</v>
      </c>
    </row>
    <row r="39" spans="1:54" x14ac:dyDescent="0.25">
      <c r="A39" s="1329" t="s">
        <v>361</v>
      </c>
      <c r="B39" s="1324"/>
      <c r="C39" s="1329" t="s">
        <v>738</v>
      </c>
      <c r="D39" s="1324"/>
      <c r="E39" s="1329" t="s">
        <v>739</v>
      </c>
      <c r="F39" s="1324"/>
      <c r="G39" s="1329" t="s">
        <v>738</v>
      </c>
      <c r="H39" s="1324"/>
      <c r="I39" s="1329" t="s">
        <v>743</v>
      </c>
      <c r="J39" s="1324"/>
      <c r="K39" s="1324"/>
      <c r="L39" s="1329"/>
      <c r="M39" s="1324"/>
      <c r="N39" s="1324"/>
      <c r="O39" s="1329"/>
      <c r="P39" s="1324"/>
      <c r="Q39" s="1329"/>
      <c r="R39" s="1324"/>
      <c r="S39" s="1330" t="s">
        <v>611</v>
      </c>
      <c r="T39" s="1324"/>
      <c r="U39" s="1324"/>
      <c r="V39" s="1324"/>
      <c r="W39" s="1324"/>
      <c r="X39" s="1324"/>
      <c r="Y39" s="1324"/>
      <c r="Z39" s="1324"/>
      <c r="AA39" s="1329" t="s">
        <v>732</v>
      </c>
      <c r="AB39" s="1324"/>
      <c r="AC39" s="1324"/>
      <c r="AD39" s="1324"/>
      <c r="AE39" s="1324"/>
      <c r="AF39" s="1329" t="s">
        <v>733</v>
      </c>
      <c r="AG39" s="1324"/>
      <c r="AH39" s="1324"/>
      <c r="AI39" s="1091" t="s">
        <v>417</v>
      </c>
      <c r="AJ39" s="1328" t="s">
        <v>734</v>
      </c>
      <c r="AK39" s="1324"/>
      <c r="AL39" s="1324"/>
      <c r="AM39" s="1324"/>
      <c r="AN39" s="1324"/>
      <c r="AO39" s="1324"/>
      <c r="AP39" s="1130">
        <v>38897433384</v>
      </c>
      <c r="AQ39" s="1130">
        <v>38897433384</v>
      </c>
      <c r="AR39" s="1130">
        <v>0</v>
      </c>
      <c r="AS39" s="1130">
        <v>0</v>
      </c>
      <c r="AT39" s="1130">
        <v>1149541771</v>
      </c>
      <c r="AU39" s="1130">
        <v>37747891613</v>
      </c>
      <c r="AV39" s="1130">
        <v>1149541771</v>
      </c>
      <c r="AW39" s="1130">
        <v>0</v>
      </c>
      <c r="AX39" s="1130">
        <v>1149541771</v>
      </c>
      <c r="AY39" s="1130">
        <v>0</v>
      </c>
      <c r="AZ39" s="1130">
        <v>1149541771</v>
      </c>
      <c r="BA39" s="1130">
        <v>0</v>
      </c>
      <c r="BB39" s="1130">
        <v>0</v>
      </c>
    </row>
    <row r="40" spans="1:54" x14ac:dyDescent="0.25">
      <c r="A40" s="1323" t="s">
        <v>361</v>
      </c>
      <c r="B40" s="1324"/>
      <c r="C40" s="1323" t="s">
        <v>738</v>
      </c>
      <c r="D40" s="1324"/>
      <c r="E40" s="1323" t="s">
        <v>739</v>
      </c>
      <c r="F40" s="1324"/>
      <c r="G40" s="1323" t="s">
        <v>738</v>
      </c>
      <c r="H40" s="1324"/>
      <c r="I40" s="1323" t="s">
        <v>743</v>
      </c>
      <c r="J40" s="1324"/>
      <c r="K40" s="1324"/>
      <c r="L40" s="1323" t="s">
        <v>738</v>
      </c>
      <c r="M40" s="1324"/>
      <c r="N40" s="1324"/>
      <c r="O40" s="1323"/>
      <c r="P40" s="1324"/>
      <c r="Q40" s="1323"/>
      <c r="R40" s="1324"/>
      <c r="S40" s="1325" t="s">
        <v>366</v>
      </c>
      <c r="T40" s="1324"/>
      <c r="U40" s="1324"/>
      <c r="V40" s="1324"/>
      <c r="W40" s="1324"/>
      <c r="X40" s="1324"/>
      <c r="Y40" s="1324"/>
      <c r="Z40" s="1324"/>
      <c r="AA40" s="1323" t="s">
        <v>732</v>
      </c>
      <c r="AB40" s="1324"/>
      <c r="AC40" s="1324"/>
      <c r="AD40" s="1324"/>
      <c r="AE40" s="1324"/>
      <c r="AF40" s="1323" t="s">
        <v>733</v>
      </c>
      <c r="AG40" s="1324"/>
      <c r="AH40" s="1324"/>
      <c r="AI40" s="1092" t="s">
        <v>417</v>
      </c>
      <c r="AJ40" s="1326" t="s">
        <v>734</v>
      </c>
      <c r="AK40" s="1324"/>
      <c r="AL40" s="1324"/>
      <c r="AM40" s="1324"/>
      <c r="AN40" s="1324"/>
      <c r="AO40" s="1324"/>
      <c r="AP40" s="1132">
        <v>3450263436</v>
      </c>
      <c r="AQ40" s="1132">
        <v>3450263436</v>
      </c>
      <c r="AR40" s="1132">
        <v>0</v>
      </c>
      <c r="AS40" s="1132">
        <v>0</v>
      </c>
      <c r="AT40" s="1132">
        <v>274316048</v>
      </c>
      <c r="AU40" s="1132">
        <v>3175947388</v>
      </c>
      <c r="AV40" s="1132">
        <v>274316048</v>
      </c>
      <c r="AW40" s="1132">
        <v>0</v>
      </c>
      <c r="AX40" s="1132">
        <v>274316048</v>
      </c>
      <c r="AY40" s="1132">
        <v>0</v>
      </c>
      <c r="AZ40" s="1132">
        <v>274316048</v>
      </c>
      <c r="BA40" s="1132">
        <v>0</v>
      </c>
      <c r="BB40" s="1132">
        <v>0</v>
      </c>
    </row>
    <row r="41" spans="1:54" x14ac:dyDescent="0.25">
      <c r="A41" s="1323" t="s">
        <v>361</v>
      </c>
      <c r="B41" s="1324"/>
      <c r="C41" s="1323" t="s">
        <v>738</v>
      </c>
      <c r="D41" s="1324"/>
      <c r="E41" s="1323" t="s">
        <v>739</v>
      </c>
      <c r="F41" s="1324"/>
      <c r="G41" s="1323" t="s">
        <v>738</v>
      </c>
      <c r="H41" s="1324"/>
      <c r="I41" s="1323" t="s">
        <v>743</v>
      </c>
      <c r="J41" s="1324"/>
      <c r="K41" s="1324"/>
      <c r="L41" s="1323" t="s">
        <v>741</v>
      </c>
      <c r="M41" s="1324"/>
      <c r="N41" s="1324"/>
      <c r="O41" s="1323"/>
      <c r="P41" s="1324"/>
      <c r="Q41" s="1323"/>
      <c r="R41" s="1324"/>
      <c r="S41" s="1325" t="s">
        <v>367</v>
      </c>
      <c r="T41" s="1324"/>
      <c r="U41" s="1324"/>
      <c r="V41" s="1324"/>
      <c r="W41" s="1324"/>
      <c r="X41" s="1324"/>
      <c r="Y41" s="1324"/>
      <c r="Z41" s="1324"/>
      <c r="AA41" s="1323" t="s">
        <v>732</v>
      </c>
      <c r="AB41" s="1324"/>
      <c r="AC41" s="1324"/>
      <c r="AD41" s="1324"/>
      <c r="AE41" s="1324"/>
      <c r="AF41" s="1323" t="s">
        <v>733</v>
      </c>
      <c r="AG41" s="1324"/>
      <c r="AH41" s="1324"/>
      <c r="AI41" s="1092" t="s">
        <v>417</v>
      </c>
      <c r="AJ41" s="1326" t="s">
        <v>734</v>
      </c>
      <c r="AK41" s="1324"/>
      <c r="AL41" s="1324"/>
      <c r="AM41" s="1324"/>
      <c r="AN41" s="1324"/>
      <c r="AO41" s="1324"/>
      <c r="AP41" s="1132">
        <v>2914910278</v>
      </c>
      <c r="AQ41" s="1132">
        <v>2914910278</v>
      </c>
      <c r="AR41" s="1132">
        <v>0</v>
      </c>
      <c r="AS41" s="1132">
        <v>0</v>
      </c>
      <c r="AT41" s="1132">
        <v>406491479</v>
      </c>
      <c r="AU41" s="1132">
        <v>2508418799</v>
      </c>
      <c r="AV41" s="1132">
        <v>406491479</v>
      </c>
      <c r="AW41" s="1132">
        <v>0</v>
      </c>
      <c r="AX41" s="1132">
        <v>406491479</v>
      </c>
      <c r="AY41" s="1132">
        <v>0</v>
      </c>
      <c r="AZ41" s="1132">
        <v>406491479</v>
      </c>
      <c r="BA41" s="1132">
        <v>0</v>
      </c>
      <c r="BB41" s="1132">
        <v>0</v>
      </c>
    </row>
    <row r="42" spans="1:54" x14ac:dyDescent="0.25">
      <c r="A42" s="1323" t="s">
        <v>361</v>
      </c>
      <c r="B42" s="1324"/>
      <c r="C42" s="1323" t="s">
        <v>738</v>
      </c>
      <c r="D42" s="1324"/>
      <c r="E42" s="1323" t="s">
        <v>739</v>
      </c>
      <c r="F42" s="1324"/>
      <c r="G42" s="1323" t="s">
        <v>738</v>
      </c>
      <c r="H42" s="1324"/>
      <c r="I42" s="1323" t="s">
        <v>743</v>
      </c>
      <c r="J42" s="1324"/>
      <c r="K42" s="1324"/>
      <c r="L42" s="1323" t="s">
        <v>744</v>
      </c>
      <c r="M42" s="1324"/>
      <c r="N42" s="1324"/>
      <c r="O42" s="1323"/>
      <c r="P42" s="1324"/>
      <c r="Q42" s="1323"/>
      <c r="R42" s="1324"/>
      <c r="S42" s="1325" t="s">
        <v>368</v>
      </c>
      <c r="T42" s="1324"/>
      <c r="U42" s="1324"/>
      <c r="V42" s="1324"/>
      <c r="W42" s="1324"/>
      <c r="X42" s="1324"/>
      <c r="Y42" s="1324"/>
      <c r="Z42" s="1324"/>
      <c r="AA42" s="1323" t="s">
        <v>732</v>
      </c>
      <c r="AB42" s="1324"/>
      <c r="AC42" s="1324"/>
      <c r="AD42" s="1324"/>
      <c r="AE42" s="1324"/>
      <c r="AF42" s="1323" t="s">
        <v>733</v>
      </c>
      <c r="AG42" s="1324"/>
      <c r="AH42" s="1324"/>
      <c r="AI42" s="1092" t="s">
        <v>417</v>
      </c>
      <c r="AJ42" s="1326" t="s">
        <v>734</v>
      </c>
      <c r="AK42" s="1324"/>
      <c r="AL42" s="1324"/>
      <c r="AM42" s="1324"/>
      <c r="AN42" s="1324"/>
      <c r="AO42" s="1324"/>
      <c r="AP42" s="1132">
        <v>4154363750</v>
      </c>
      <c r="AQ42" s="1132">
        <v>4154363750</v>
      </c>
      <c r="AR42" s="1132">
        <v>0</v>
      </c>
      <c r="AS42" s="1132">
        <v>0</v>
      </c>
      <c r="AT42" s="1132">
        <v>10412910</v>
      </c>
      <c r="AU42" s="1132">
        <v>4143950840</v>
      </c>
      <c r="AV42" s="1132">
        <v>10412910</v>
      </c>
      <c r="AW42" s="1132">
        <v>0</v>
      </c>
      <c r="AX42" s="1132">
        <v>10412910</v>
      </c>
      <c r="AY42" s="1132">
        <v>0</v>
      </c>
      <c r="AZ42" s="1132">
        <v>10412910</v>
      </c>
      <c r="BA42" s="1132">
        <v>0</v>
      </c>
      <c r="BB42" s="1132">
        <v>0</v>
      </c>
    </row>
    <row r="43" spans="1:54" x14ac:dyDescent="0.25">
      <c r="A43" s="1323" t="s">
        <v>361</v>
      </c>
      <c r="B43" s="1324"/>
      <c r="C43" s="1323" t="s">
        <v>738</v>
      </c>
      <c r="D43" s="1324"/>
      <c r="E43" s="1323" t="s">
        <v>739</v>
      </c>
      <c r="F43" s="1324"/>
      <c r="G43" s="1323" t="s">
        <v>738</v>
      </c>
      <c r="H43" s="1324"/>
      <c r="I43" s="1323" t="s">
        <v>743</v>
      </c>
      <c r="J43" s="1324"/>
      <c r="K43" s="1324"/>
      <c r="L43" s="1323" t="s">
        <v>745</v>
      </c>
      <c r="M43" s="1324"/>
      <c r="N43" s="1324"/>
      <c r="O43" s="1323"/>
      <c r="P43" s="1324"/>
      <c r="Q43" s="1323"/>
      <c r="R43" s="1324"/>
      <c r="S43" s="1325" t="s">
        <v>369</v>
      </c>
      <c r="T43" s="1324"/>
      <c r="U43" s="1324"/>
      <c r="V43" s="1324"/>
      <c r="W43" s="1324"/>
      <c r="X43" s="1324"/>
      <c r="Y43" s="1324"/>
      <c r="Z43" s="1324"/>
      <c r="AA43" s="1323" t="s">
        <v>732</v>
      </c>
      <c r="AB43" s="1324"/>
      <c r="AC43" s="1324"/>
      <c r="AD43" s="1324"/>
      <c r="AE43" s="1324"/>
      <c r="AF43" s="1323" t="s">
        <v>733</v>
      </c>
      <c r="AG43" s="1324"/>
      <c r="AH43" s="1324"/>
      <c r="AI43" s="1092" t="s">
        <v>417</v>
      </c>
      <c r="AJ43" s="1326" t="s">
        <v>734</v>
      </c>
      <c r="AK43" s="1324"/>
      <c r="AL43" s="1324"/>
      <c r="AM43" s="1324"/>
      <c r="AN43" s="1324"/>
      <c r="AO43" s="1324"/>
      <c r="AP43" s="1132">
        <v>4208084059</v>
      </c>
      <c r="AQ43" s="1132">
        <v>4208084059</v>
      </c>
      <c r="AR43" s="1132">
        <v>0</v>
      </c>
      <c r="AS43" s="1132">
        <v>0</v>
      </c>
      <c r="AT43" s="1132">
        <v>268477829</v>
      </c>
      <c r="AU43" s="1132">
        <v>3939606230</v>
      </c>
      <c r="AV43" s="1132">
        <v>268477829</v>
      </c>
      <c r="AW43" s="1132">
        <v>0</v>
      </c>
      <c r="AX43" s="1132">
        <v>268477829</v>
      </c>
      <c r="AY43" s="1132">
        <v>0</v>
      </c>
      <c r="AZ43" s="1132">
        <v>268477829</v>
      </c>
      <c r="BA43" s="1132">
        <v>0</v>
      </c>
      <c r="BB43" s="1132">
        <v>0</v>
      </c>
    </row>
    <row r="44" spans="1:54" x14ac:dyDescent="0.25">
      <c r="A44" s="1323" t="s">
        <v>361</v>
      </c>
      <c r="B44" s="1324"/>
      <c r="C44" s="1323" t="s">
        <v>738</v>
      </c>
      <c r="D44" s="1324"/>
      <c r="E44" s="1323" t="s">
        <v>739</v>
      </c>
      <c r="F44" s="1324"/>
      <c r="G44" s="1323" t="s">
        <v>738</v>
      </c>
      <c r="H44" s="1324"/>
      <c r="I44" s="1323" t="s">
        <v>743</v>
      </c>
      <c r="J44" s="1324"/>
      <c r="K44" s="1324"/>
      <c r="L44" s="1323" t="s">
        <v>370</v>
      </c>
      <c r="M44" s="1324"/>
      <c r="N44" s="1324"/>
      <c r="O44" s="1323"/>
      <c r="P44" s="1324"/>
      <c r="Q44" s="1323"/>
      <c r="R44" s="1324"/>
      <c r="S44" s="1325" t="s">
        <v>371</v>
      </c>
      <c r="T44" s="1324"/>
      <c r="U44" s="1324"/>
      <c r="V44" s="1324"/>
      <c r="W44" s="1324"/>
      <c r="X44" s="1324"/>
      <c r="Y44" s="1324"/>
      <c r="Z44" s="1324"/>
      <c r="AA44" s="1323" t="s">
        <v>732</v>
      </c>
      <c r="AB44" s="1324"/>
      <c r="AC44" s="1324"/>
      <c r="AD44" s="1324"/>
      <c r="AE44" s="1324"/>
      <c r="AF44" s="1323" t="s">
        <v>733</v>
      </c>
      <c r="AG44" s="1324"/>
      <c r="AH44" s="1324"/>
      <c r="AI44" s="1092" t="s">
        <v>417</v>
      </c>
      <c r="AJ44" s="1326" t="s">
        <v>734</v>
      </c>
      <c r="AK44" s="1324"/>
      <c r="AL44" s="1324"/>
      <c r="AM44" s="1324"/>
      <c r="AN44" s="1324"/>
      <c r="AO44" s="1324"/>
      <c r="AP44" s="1132">
        <v>21959237552</v>
      </c>
      <c r="AQ44" s="1132">
        <v>21959237552</v>
      </c>
      <c r="AR44" s="1132">
        <v>0</v>
      </c>
      <c r="AS44" s="1132">
        <v>0</v>
      </c>
      <c r="AT44" s="1132">
        <v>7656126</v>
      </c>
      <c r="AU44" s="1132">
        <v>21951581426</v>
      </c>
      <c r="AV44" s="1132">
        <v>7656126</v>
      </c>
      <c r="AW44" s="1132">
        <v>0</v>
      </c>
      <c r="AX44" s="1132">
        <v>7656126</v>
      </c>
      <c r="AY44" s="1132">
        <v>0</v>
      </c>
      <c r="AZ44" s="1132">
        <v>7656126</v>
      </c>
      <c r="BA44" s="1132">
        <v>0</v>
      </c>
      <c r="BB44" s="1132">
        <v>0</v>
      </c>
    </row>
    <row r="45" spans="1:54" x14ac:dyDescent="0.25">
      <c r="A45" s="1323" t="s">
        <v>361</v>
      </c>
      <c r="B45" s="1324"/>
      <c r="C45" s="1323" t="s">
        <v>738</v>
      </c>
      <c r="D45" s="1324"/>
      <c r="E45" s="1323" t="s">
        <v>739</v>
      </c>
      <c r="F45" s="1324"/>
      <c r="G45" s="1323" t="s">
        <v>738</v>
      </c>
      <c r="H45" s="1324"/>
      <c r="I45" s="1323" t="s">
        <v>743</v>
      </c>
      <c r="J45" s="1324"/>
      <c r="K45" s="1324"/>
      <c r="L45" s="1323" t="s">
        <v>746</v>
      </c>
      <c r="M45" s="1324"/>
      <c r="N45" s="1324"/>
      <c r="O45" s="1323"/>
      <c r="P45" s="1324"/>
      <c r="Q45" s="1323"/>
      <c r="R45" s="1324"/>
      <c r="S45" s="1325" t="s">
        <v>372</v>
      </c>
      <c r="T45" s="1324"/>
      <c r="U45" s="1324"/>
      <c r="V45" s="1324"/>
      <c r="W45" s="1324"/>
      <c r="X45" s="1324"/>
      <c r="Y45" s="1324"/>
      <c r="Z45" s="1324"/>
      <c r="AA45" s="1323" t="s">
        <v>732</v>
      </c>
      <c r="AB45" s="1324"/>
      <c r="AC45" s="1324"/>
      <c r="AD45" s="1324"/>
      <c r="AE45" s="1324"/>
      <c r="AF45" s="1323" t="s">
        <v>733</v>
      </c>
      <c r="AG45" s="1324"/>
      <c r="AH45" s="1324"/>
      <c r="AI45" s="1092" t="s">
        <v>417</v>
      </c>
      <c r="AJ45" s="1326" t="s">
        <v>734</v>
      </c>
      <c r="AK45" s="1324"/>
      <c r="AL45" s="1324"/>
      <c r="AM45" s="1324"/>
      <c r="AN45" s="1324"/>
      <c r="AO45" s="1324"/>
      <c r="AP45" s="1132">
        <v>2210574309</v>
      </c>
      <c r="AQ45" s="1132">
        <v>2210574309</v>
      </c>
      <c r="AR45" s="1132">
        <v>0</v>
      </c>
      <c r="AS45" s="1132">
        <v>0</v>
      </c>
      <c r="AT45" s="1132">
        <v>182187379</v>
      </c>
      <c r="AU45" s="1132">
        <v>2028386930</v>
      </c>
      <c r="AV45" s="1132">
        <v>182187379</v>
      </c>
      <c r="AW45" s="1132">
        <v>0</v>
      </c>
      <c r="AX45" s="1132">
        <v>182187379</v>
      </c>
      <c r="AY45" s="1132">
        <v>0</v>
      </c>
      <c r="AZ45" s="1132">
        <v>182187379</v>
      </c>
      <c r="BA45" s="1132">
        <v>0</v>
      </c>
      <c r="BB45" s="1132">
        <v>0</v>
      </c>
    </row>
    <row r="46" spans="1:54" x14ac:dyDescent="0.25">
      <c r="A46" s="1329" t="s">
        <v>361</v>
      </c>
      <c r="B46" s="1324"/>
      <c r="C46" s="1329" t="s">
        <v>738</v>
      </c>
      <c r="D46" s="1324"/>
      <c r="E46" s="1329" t="s">
        <v>739</v>
      </c>
      <c r="F46" s="1324"/>
      <c r="G46" s="1329" t="s">
        <v>738</v>
      </c>
      <c r="H46" s="1324"/>
      <c r="I46" s="1329" t="s">
        <v>747</v>
      </c>
      <c r="J46" s="1324"/>
      <c r="K46" s="1324"/>
      <c r="L46" s="1329"/>
      <c r="M46" s="1324"/>
      <c r="N46" s="1324"/>
      <c r="O46" s="1329"/>
      <c r="P46" s="1324"/>
      <c r="Q46" s="1329"/>
      <c r="R46" s="1324"/>
      <c r="S46" s="1330" t="s">
        <v>613</v>
      </c>
      <c r="T46" s="1324"/>
      <c r="U46" s="1324"/>
      <c r="V46" s="1324"/>
      <c r="W46" s="1324"/>
      <c r="X46" s="1324"/>
      <c r="Y46" s="1324"/>
      <c r="Z46" s="1324"/>
      <c r="AA46" s="1329" t="s">
        <v>732</v>
      </c>
      <c r="AB46" s="1324"/>
      <c r="AC46" s="1324"/>
      <c r="AD46" s="1324"/>
      <c r="AE46" s="1324"/>
      <c r="AF46" s="1329" t="s">
        <v>733</v>
      </c>
      <c r="AG46" s="1324"/>
      <c r="AH46" s="1324"/>
      <c r="AI46" s="1091" t="s">
        <v>417</v>
      </c>
      <c r="AJ46" s="1328" t="s">
        <v>734</v>
      </c>
      <c r="AK46" s="1324"/>
      <c r="AL46" s="1324"/>
      <c r="AM46" s="1324"/>
      <c r="AN46" s="1324"/>
      <c r="AO46" s="1324"/>
      <c r="AP46" s="1130">
        <v>601172000</v>
      </c>
      <c r="AQ46" s="1130">
        <v>601172000</v>
      </c>
      <c r="AR46" s="1130">
        <v>0</v>
      </c>
      <c r="AS46" s="1130">
        <v>0</v>
      </c>
      <c r="AT46" s="1130">
        <v>51617792</v>
      </c>
      <c r="AU46" s="1130">
        <v>549554208</v>
      </c>
      <c r="AV46" s="1130">
        <v>51617792</v>
      </c>
      <c r="AW46" s="1130">
        <v>0</v>
      </c>
      <c r="AX46" s="1130">
        <v>51617792</v>
      </c>
      <c r="AY46" s="1130">
        <v>0</v>
      </c>
      <c r="AZ46" s="1130">
        <v>51617792</v>
      </c>
      <c r="BA46" s="1130">
        <v>0</v>
      </c>
      <c r="BB46" s="1130">
        <v>0</v>
      </c>
    </row>
    <row r="47" spans="1:54" x14ac:dyDescent="0.25">
      <c r="A47" s="1323" t="s">
        <v>361</v>
      </c>
      <c r="B47" s="1324"/>
      <c r="C47" s="1323" t="s">
        <v>738</v>
      </c>
      <c r="D47" s="1324"/>
      <c r="E47" s="1323" t="s">
        <v>739</v>
      </c>
      <c r="F47" s="1324"/>
      <c r="G47" s="1323" t="s">
        <v>738</v>
      </c>
      <c r="H47" s="1324"/>
      <c r="I47" s="1323" t="s">
        <v>747</v>
      </c>
      <c r="J47" s="1324"/>
      <c r="K47" s="1324"/>
      <c r="L47" s="1323" t="s">
        <v>738</v>
      </c>
      <c r="M47" s="1324"/>
      <c r="N47" s="1324"/>
      <c r="O47" s="1323"/>
      <c r="P47" s="1324"/>
      <c r="Q47" s="1323"/>
      <c r="R47" s="1324"/>
      <c r="S47" s="1325" t="s">
        <v>373</v>
      </c>
      <c r="T47" s="1324"/>
      <c r="U47" s="1324"/>
      <c r="V47" s="1324"/>
      <c r="W47" s="1324"/>
      <c r="X47" s="1324"/>
      <c r="Y47" s="1324"/>
      <c r="Z47" s="1324"/>
      <c r="AA47" s="1323" t="s">
        <v>732</v>
      </c>
      <c r="AB47" s="1324"/>
      <c r="AC47" s="1324"/>
      <c r="AD47" s="1324"/>
      <c r="AE47" s="1324"/>
      <c r="AF47" s="1323" t="s">
        <v>733</v>
      </c>
      <c r="AG47" s="1324"/>
      <c r="AH47" s="1324"/>
      <c r="AI47" s="1092" t="s">
        <v>417</v>
      </c>
      <c r="AJ47" s="1326" t="s">
        <v>734</v>
      </c>
      <c r="AK47" s="1324"/>
      <c r="AL47" s="1324"/>
      <c r="AM47" s="1324"/>
      <c r="AN47" s="1324"/>
      <c r="AO47" s="1324"/>
      <c r="AP47" s="1132">
        <v>331606663</v>
      </c>
      <c r="AQ47" s="1132">
        <v>331606663</v>
      </c>
      <c r="AR47" s="1132">
        <v>0</v>
      </c>
      <c r="AS47" s="1132">
        <v>0</v>
      </c>
      <c r="AT47" s="1132">
        <v>0</v>
      </c>
      <c r="AU47" s="1132">
        <v>331606663</v>
      </c>
      <c r="AV47" s="1132">
        <v>0</v>
      </c>
      <c r="AW47" s="1132">
        <v>0</v>
      </c>
      <c r="AX47" s="1132">
        <v>0</v>
      </c>
      <c r="AY47" s="1132">
        <v>0</v>
      </c>
      <c r="AZ47" s="1132">
        <v>0</v>
      </c>
      <c r="BA47" s="1132">
        <v>0</v>
      </c>
      <c r="BB47" s="1132">
        <v>0</v>
      </c>
    </row>
    <row r="48" spans="1:54" x14ac:dyDescent="0.25">
      <c r="A48" s="1323" t="s">
        <v>361</v>
      </c>
      <c r="B48" s="1324"/>
      <c r="C48" s="1323" t="s">
        <v>738</v>
      </c>
      <c r="D48" s="1324"/>
      <c r="E48" s="1323" t="s">
        <v>739</v>
      </c>
      <c r="F48" s="1324"/>
      <c r="G48" s="1323" t="s">
        <v>738</v>
      </c>
      <c r="H48" s="1324"/>
      <c r="I48" s="1323" t="s">
        <v>747</v>
      </c>
      <c r="J48" s="1324"/>
      <c r="K48" s="1324"/>
      <c r="L48" s="1323" t="s">
        <v>748</v>
      </c>
      <c r="M48" s="1324"/>
      <c r="N48" s="1324"/>
      <c r="O48" s="1323"/>
      <c r="P48" s="1324"/>
      <c r="Q48" s="1323"/>
      <c r="R48" s="1324"/>
      <c r="S48" s="1325" t="s">
        <v>374</v>
      </c>
      <c r="T48" s="1324"/>
      <c r="U48" s="1324"/>
      <c r="V48" s="1324"/>
      <c r="W48" s="1324"/>
      <c r="X48" s="1324"/>
      <c r="Y48" s="1324"/>
      <c r="Z48" s="1324"/>
      <c r="AA48" s="1323" t="s">
        <v>732</v>
      </c>
      <c r="AB48" s="1324"/>
      <c r="AC48" s="1324"/>
      <c r="AD48" s="1324"/>
      <c r="AE48" s="1324"/>
      <c r="AF48" s="1323" t="s">
        <v>733</v>
      </c>
      <c r="AG48" s="1324"/>
      <c r="AH48" s="1324"/>
      <c r="AI48" s="1092" t="s">
        <v>417</v>
      </c>
      <c r="AJ48" s="1326" t="s">
        <v>734</v>
      </c>
      <c r="AK48" s="1324"/>
      <c r="AL48" s="1324"/>
      <c r="AM48" s="1324"/>
      <c r="AN48" s="1324"/>
      <c r="AO48" s="1324"/>
      <c r="AP48" s="1132">
        <v>269565337</v>
      </c>
      <c r="AQ48" s="1132">
        <v>269565337</v>
      </c>
      <c r="AR48" s="1132">
        <v>0</v>
      </c>
      <c r="AS48" s="1132">
        <v>0</v>
      </c>
      <c r="AT48" s="1132">
        <v>51617792</v>
      </c>
      <c r="AU48" s="1132">
        <v>217947545</v>
      </c>
      <c r="AV48" s="1132">
        <v>51617792</v>
      </c>
      <c r="AW48" s="1132">
        <v>0</v>
      </c>
      <c r="AX48" s="1132">
        <v>51617792</v>
      </c>
      <c r="AY48" s="1132">
        <v>0</v>
      </c>
      <c r="AZ48" s="1132">
        <v>51617792</v>
      </c>
      <c r="BA48" s="1132">
        <v>0</v>
      </c>
      <c r="BB48" s="1132">
        <v>0</v>
      </c>
    </row>
    <row r="49" spans="1:54" x14ac:dyDescent="0.25">
      <c r="A49" s="1329" t="s">
        <v>361</v>
      </c>
      <c r="B49" s="1324"/>
      <c r="C49" s="1329" t="s">
        <v>738</v>
      </c>
      <c r="D49" s="1324"/>
      <c r="E49" s="1329" t="s">
        <v>739</v>
      </c>
      <c r="F49" s="1324"/>
      <c r="G49" s="1329" t="s">
        <v>741</v>
      </c>
      <c r="H49" s="1324"/>
      <c r="I49" s="1329"/>
      <c r="J49" s="1324"/>
      <c r="K49" s="1324"/>
      <c r="L49" s="1329"/>
      <c r="M49" s="1324"/>
      <c r="N49" s="1324"/>
      <c r="O49" s="1329"/>
      <c r="P49" s="1324"/>
      <c r="Q49" s="1329"/>
      <c r="R49" s="1324"/>
      <c r="S49" s="1330" t="s">
        <v>616</v>
      </c>
      <c r="T49" s="1324"/>
      <c r="U49" s="1324"/>
      <c r="V49" s="1324"/>
      <c r="W49" s="1324"/>
      <c r="X49" s="1324"/>
      <c r="Y49" s="1324"/>
      <c r="Z49" s="1324"/>
      <c r="AA49" s="1329" t="s">
        <v>732</v>
      </c>
      <c r="AB49" s="1324"/>
      <c r="AC49" s="1324"/>
      <c r="AD49" s="1324"/>
      <c r="AE49" s="1324"/>
      <c r="AF49" s="1329" t="s">
        <v>733</v>
      </c>
      <c r="AG49" s="1324"/>
      <c r="AH49" s="1324"/>
      <c r="AI49" s="1091" t="s">
        <v>417</v>
      </c>
      <c r="AJ49" s="1328" t="s">
        <v>734</v>
      </c>
      <c r="AK49" s="1324"/>
      <c r="AL49" s="1324"/>
      <c r="AM49" s="1324"/>
      <c r="AN49" s="1324"/>
      <c r="AO49" s="1324"/>
      <c r="AP49" s="1130">
        <v>2753725100</v>
      </c>
      <c r="AQ49" s="1130">
        <v>1907628554</v>
      </c>
      <c r="AR49" s="1130">
        <v>846096546</v>
      </c>
      <c r="AS49" s="1130">
        <v>0</v>
      </c>
      <c r="AT49" s="1130">
        <v>1699976554</v>
      </c>
      <c r="AU49" s="1130">
        <v>207652000</v>
      </c>
      <c r="AV49" s="1130">
        <v>0</v>
      </c>
      <c r="AW49" s="1130">
        <v>1699976554</v>
      </c>
      <c r="AX49" s="1130">
        <v>0</v>
      </c>
      <c r="AY49" s="1130">
        <v>0</v>
      </c>
      <c r="AZ49" s="1130">
        <v>0</v>
      </c>
      <c r="BA49" s="1130">
        <v>0</v>
      </c>
      <c r="BB49" s="1130">
        <v>0</v>
      </c>
    </row>
    <row r="50" spans="1:54" x14ac:dyDescent="0.25">
      <c r="A50" s="1323" t="s">
        <v>361</v>
      </c>
      <c r="B50" s="1324"/>
      <c r="C50" s="1323" t="s">
        <v>738</v>
      </c>
      <c r="D50" s="1324"/>
      <c r="E50" s="1323" t="s">
        <v>739</v>
      </c>
      <c r="F50" s="1324"/>
      <c r="G50" s="1323" t="s">
        <v>741</v>
      </c>
      <c r="H50" s="1324"/>
      <c r="I50" s="1323" t="s">
        <v>751</v>
      </c>
      <c r="J50" s="1324"/>
      <c r="K50" s="1324"/>
      <c r="L50" s="1323"/>
      <c r="M50" s="1324"/>
      <c r="N50" s="1324"/>
      <c r="O50" s="1323"/>
      <c r="P50" s="1324"/>
      <c r="Q50" s="1323"/>
      <c r="R50" s="1324"/>
      <c r="S50" s="1325" t="s">
        <v>375</v>
      </c>
      <c r="T50" s="1324"/>
      <c r="U50" s="1324"/>
      <c r="V50" s="1324"/>
      <c r="W50" s="1324"/>
      <c r="X50" s="1324"/>
      <c r="Y50" s="1324"/>
      <c r="Z50" s="1324"/>
      <c r="AA50" s="1323" t="s">
        <v>732</v>
      </c>
      <c r="AB50" s="1324"/>
      <c r="AC50" s="1324"/>
      <c r="AD50" s="1324"/>
      <c r="AE50" s="1324"/>
      <c r="AF50" s="1323" t="s">
        <v>733</v>
      </c>
      <c r="AG50" s="1324"/>
      <c r="AH50" s="1324"/>
      <c r="AI50" s="1092" t="s">
        <v>417</v>
      </c>
      <c r="AJ50" s="1326" t="s">
        <v>734</v>
      </c>
      <c r="AK50" s="1324"/>
      <c r="AL50" s="1324"/>
      <c r="AM50" s="1324"/>
      <c r="AN50" s="1324"/>
      <c r="AO50" s="1324"/>
      <c r="AP50" s="1132">
        <v>2753725100</v>
      </c>
      <c r="AQ50" s="1132">
        <v>1907628554</v>
      </c>
      <c r="AR50" s="1132">
        <v>846096546</v>
      </c>
      <c r="AS50" s="1132">
        <v>0</v>
      </c>
      <c r="AT50" s="1132">
        <v>1699976554</v>
      </c>
      <c r="AU50" s="1132">
        <v>207652000</v>
      </c>
      <c r="AV50" s="1132">
        <v>0</v>
      </c>
      <c r="AW50" s="1132">
        <v>1699976554</v>
      </c>
      <c r="AX50" s="1132">
        <v>0</v>
      </c>
      <c r="AY50" s="1132">
        <v>0</v>
      </c>
      <c r="AZ50" s="1132">
        <v>0</v>
      </c>
      <c r="BA50" s="1132">
        <v>0</v>
      </c>
      <c r="BB50" s="1132">
        <v>0</v>
      </c>
    </row>
    <row r="51" spans="1:54" x14ac:dyDescent="0.25">
      <c r="A51" s="1329" t="s">
        <v>361</v>
      </c>
      <c r="B51" s="1324"/>
      <c r="C51" s="1329" t="s">
        <v>738</v>
      </c>
      <c r="D51" s="1324"/>
      <c r="E51" s="1329" t="s">
        <v>739</v>
      </c>
      <c r="F51" s="1324"/>
      <c r="G51" s="1329" t="s">
        <v>743</v>
      </c>
      <c r="H51" s="1324"/>
      <c r="I51" s="1329"/>
      <c r="J51" s="1324"/>
      <c r="K51" s="1324"/>
      <c r="L51" s="1329"/>
      <c r="M51" s="1324"/>
      <c r="N51" s="1324"/>
      <c r="O51" s="1329"/>
      <c r="P51" s="1324"/>
      <c r="Q51" s="1329"/>
      <c r="R51" s="1324"/>
      <c r="S51" s="1330" t="s">
        <v>618</v>
      </c>
      <c r="T51" s="1324"/>
      <c r="U51" s="1324"/>
      <c r="V51" s="1324"/>
      <c r="W51" s="1324"/>
      <c r="X51" s="1324"/>
      <c r="Y51" s="1324"/>
      <c r="Z51" s="1324"/>
      <c r="AA51" s="1329" t="s">
        <v>732</v>
      </c>
      <c r="AB51" s="1324"/>
      <c r="AC51" s="1324"/>
      <c r="AD51" s="1324"/>
      <c r="AE51" s="1324"/>
      <c r="AF51" s="1329" t="s">
        <v>733</v>
      </c>
      <c r="AG51" s="1324"/>
      <c r="AH51" s="1324"/>
      <c r="AI51" s="1091" t="s">
        <v>417</v>
      </c>
      <c r="AJ51" s="1328" t="s">
        <v>734</v>
      </c>
      <c r="AK51" s="1324"/>
      <c r="AL51" s="1324"/>
      <c r="AM51" s="1324"/>
      <c r="AN51" s="1324"/>
      <c r="AO51" s="1324"/>
      <c r="AP51" s="1130">
        <v>27252213649</v>
      </c>
      <c r="AQ51" s="1130">
        <v>27252213649</v>
      </c>
      <c r="AR51" s="1130">
        <v>0</v>
      </c>
      <c r="AS51" s="1130">
        <v>0</v>
      </c>
      <c r="AT51" s="1130">
        <v>3415297078</v>
      </c>
      <c r="AU51" s="1130">
        <v>23836916571</v>
      </c>
      <c r="AV51" s="1130">
        <v>3415297078</v>
      </c>
      <c r="AW51" s="1130">
        <v>0</v>
      </c>
      <c r="AX51" s="1130">
        <v>3415297078</v>
      </c>
      <c r="AY51" s="1130">
        <v>0</v>
      </c>
      <c r="AZ51" s="1130">
        <v>3415297078</v>
      </c>
      <c r="BA51" s="1130">
        <v>0</v>
      </c>
      <c r="BB51" s="1130">
        <v>0</v>
      </c>
    </row>
    <row r="52" spans="1:54" x14ac:dyDescent="0.25">
      <c r="A52" s="1329" t="s">
        <v>361</v>
      </c>
      <c r="B52" s="1324"/>
      <c r="C52" s="1329" t="s">
        <v>738</v>
      </c>
      <c r="D52" s="1324"/>
      <c r="E52" s="1329" t="s">
        <v>739</v>
      </c>
      <c r="F52" s="1324"/>
      <c r="G52" s="1329" t="s">
        <v>743</v>
      </c>
      <c r="H52" s="1324"/>
      <c r="I52" s="1329" t="s">
        <v>738</v>
      </c>
      <c r="J52" s="1324"/>
      <c r="K52" s="1324"/>
      <c r="L52" s="1329"/>
      <c r="M52" s="1324"/>
      <c r="N52" s="1324"/>
      <c r="O52" s="1329"/>
      <c r="P52" s="1324"/>
      <c r="Q52" s="1329"/>
      <c r="R52" s="1324"/>
      <c r="S52" s="1330" t="s">
        <v>620</v>
      </c>
      <c r="T52" s="1324"/>
      <c r="U52" s="1324"/>
      <c r="V52" s="1324"/>
      <c r="W52" s="1324"/>
      <c r="X52" s="1324"/>
      <c r="Y52" s="1324"/>
      <c r="Z52" s="1324"/>
      <c r="AA52" s="1329" t="s">
        <v>732</v>
      </c>
      <c r="AB52" s="1324"/>
      <c r="AC52" s="1324"/>
      <c r="AD52" s="1324"/>
      <c r="AE52" s="1324"/>
      <c r="AF52" s="1329" t="s">
        <v>733</v>
      </c>
      <c r="AG52" s="1324"/>
      <c r="AH52" s="1324"/>
      <c r="AI52" s="1091" t="s">
        <v>417</v>
      </c>
      <c r="AJ52" s="1328" t="s">
        <v>734</v>
      </c>
      <c r="AK52" s="1324"/>
      <c r="AL52" s="1324"/>
      <c r="AM52" s="1324"/>
      <c r="AN52" s="1324"/>
      <c r="AO52" s="1324"/>
      <c r="AP52" s="1130">
        <v>14296056775</v>
      </c>
      <c r="AQ52" s="1130">
        <v>14296056775</v>
      </c>
      <c r="AR52" s="1130">
        <v>0</v>
      </c>
      <c r="AS52" s="1130">
        <v>0</v>
      </c>
      <c r="AT52" s="1130">
        <v>1707160148</v>
      </c>
      <c r="AU52" s="1130">
        <v>12588896627</v>
      </c>
      <c r="AV52" s="1130">
        <v>1707160148</v>
      </c>
      <c r="AW52" s="1130">
        <v>0</v>
      </c>
      <c r="AX52" s="1130">
        <v>1707160148</v>
      </c>
      <c r="AY52" s="1130">
        <v>0</v>
      </c>
      <c r="AZ52" s="1130">
        <v>1707160148</v>
      </c>
      <c r="BA52" s="1130">
        <v>0</v>
      </c>
      <c r="BB52" s="1130">
        <v>0</v>
      </c>
    </row>
    <row r="53" spans="1:54" x14ac:dyDescent="0.25">
      <c r="A53" s="1323" t="s">
        <v>361</v>
      </c>
      <c r="B53" s="1324"/>
      <c r="C53" s="1323" t="s">
        <v>738</v>
      </c>
      <c r="D53" s="1324"/>
      <c r="E53" s="1323" t="s">
        <v>739</v>
      </c>
      <c r="F53" s="1324"/>
      <c r="G53" s="1323" t="s">
        <v>743</v>
      </c>
      <c r="H53" s="1324"/>
      <c r="I53" s="1323" t="s">
        <v>738</v>
      </c>
      <c r="J53" s="1324"/>
      <c r="K53" s="1324"/>
      <c r="L53" s="1323" t="s">
        <v>738</v>
      </c>
      <c r="M53" s="1324"/>
      <c r="N53" s="1324"/>
      <c r="O53" s="1323"/>
      <c r="P53" s="1324"/>
      <c r="Q53" s="1323"/>
      <c r="R53" s="1324"/>
      <c r="S53" s="1325" t="s">
        <v>376</v>
      </c>
      <c r="T53" s="1324"/>
      <c r="U53" s="1324"/>
      <c r="V53" s="1324"/>
      <c r="W53" s="1324"/>
      <c r="X53" s="1324"/>
      <c r="Y53" s="1324"/>
      <c r="Z53" s="1324"/>
      <c r="AA53" s="1323" t="s">
        <v>732</v>
      </c>
      <c r="AB53" s="1324"/>
      <c r="AC53" s="1324"/>
      <c r="AD53" s="1324"/>
      <c r="AE53" s="1324"/>
      <c r="AF53" s="1323" t="s">
        <v>733</v>
      </c>
      <c r="AG53" s="1324"/>
      <c r="AH53" s="1324"/>
      <c r="AI53" s="1092" t="s">
        <v>417</v>
      </c>
      <c r="AJ53" s="1326" t="s">
        <v>734</v>
      </c>
      <c r="AK53" s="1324"/>
      <c r="AL53" s="1324"/>
      <c r="AM53" s="1324"/>
      <c r="AN53" s="1324"/>
      <c r="AO53" s="1324"/>
      <c r="AP53" s="1132">
        <v>2773131092</v>
      </c>
      <c r="AQ53" s="1132">
        <v>2773131092</v>
      </c>
      <c r="AR53" s="1132">
        <v>0</v>
      </c>
      <c r="AS53" s="1132">
        <v>0</v>
      </c>
      <c r="AT53" s="1132">
        <v>349318700</v>
      </c>
      <c r="AU53" s="1132">
        <v>2423812392</v>
      </c>
      <c r="AV53" s="1132">
        <v>349318700</v>
      </c>
      <c r="AW53" s="1132">
        <v>0</v>
      </c>
      <c r="AX53" s="1132">
        <v>349318700</v>
      </c>
      <c r="AY53" s="1132">
        <v>0</v>
      </c>
      <c r="AZ53" s="1132">
        <v>349318700</v>
      </c>
      <c r="BA53" s="1132">
        <v>0</v>
      </c>
      <c r="BB53" s="1132">
        <v>0</v>
      </c>
    </row>
    <row r="54" spans="1:54" x14ac:dyDescent="0.25">
      <c r="A54" s="1323" t="s">
        <v>361</v>
      </c>
      <c r="B54" s="1324"/>
      <c r="C54" s="1323" t="s">
        <v>738</v>
      </c>
      <c r="D54" s="1324"/>
      <c r="E54" s="1323" t="s">
        <v>739</v>
      </c>
      <c r="F54" s="1324"/>
      <c r="G54" s="1323" t="s">
        <v>743</v>
      </c>
      <c r="H54" s="1324"/>
      <c r="I54" s="1323" t="s">
        <v>738</v>
      </c>
      <c r="J54" s="1324"/>
      <c r="K54" s="1324"/>
      <c r="L54" s="1323" t="s">
        <v>741</v>
      </c>
      <c r="M54" s="1324"/>
      <c r="N54" s="1324"/>
      <c r="O54" s="1323"/>
      <c r="P54" s="1324"/>
      <c r="Q54" s="1323"/>
      <c r="R54" s="1324"/>
      <c r="S54" s="1325" t="s">
        <v>377</v>
      </c>
      <c r="T54" s="1324"/>
      <c r="U54" s="1324"/>
      <c r="V54" s="1324"/>
      <c r="W54" s="1324"/>
      <c r="X54" s="1324"/>
      <c r="Y54" s="1324"/>
      <c r="Z54" s="1324"/>
      <c r="AA54" s="1323" t="s">
        <v>732</v>
      </c>
      <c r="AB54" s="1324"/>
      <c r="AC54" s="1324"/>
      <c r="AD54" s="1324"/>
      <c r="AE54" s="1324"/>
      <c r="AF54" s="1323" t="s">
        <v>733</v>
      </c>
      <c r="AG54" s="1324"/>
      <c r="AH54" s="1324"/>
      <c r="AI54" s="1092" t="s">
        <v>417</v>
      </c>
      <c r="AJ54" s="1326" t="s">
        <v>734</v>
      </c>
      <c r="AK54" s="1324"/>
      <c r="AL54" s="1324"/>
      <c r="AM54" s="1324"/>
      <c r="AN54" s="1324"/>
      <c r="AO54" s="1324"/>
      <c r="AP54" s="1132">
        <v>1855994732</v>
      </c>
      <c r="AQ54" s="1132">
        <v>1855994732</v>
      </c>
      <c r="AR54" s="1132">
        <v>0</v>
      </c>
      <c r="AS54" s="1132">
        <v>0</v>
      </c>
      <c r="AT54" s="1132">
        <v>3786648</v>
      </c>
      <c r="AU54" s="1132">
        <v>1852208084</v>
      </c>
      <c r="AV54" s="1132">
        <v>3786648</v>
      </c>
      <c r="AW54" s="1132">
        <v>0</v>
      </c>
      <c r="AX54" s="1132">
        <v>3786648</v>
      </c>
      <c r="AY54" s="1132">
        <v>0</v>
      </c>
      <c r="AZ54" s="1132">
        <v>3786648</v>
      </c>
      <c r="BA54" s="1132">
        <v>0</v>
      </c>
      <c r="BB54" s="1132">
        <v>0</v>
      </c>
    </row>
    <row r="55" spans="1:54" x14ac:dyDescent="0.25">
      <c r="A55" s="1323" t="s">
        <v>361</v>
      </c>
      <c r="B55" s="1324"/>
      <c r="C55" s="1323" t="s">
        <v>738</v>
      </c>
      <c r="D55" s="1324"/>
      <c r="E55" s="1323" t="s">
        <v>739</v>
      </c>
      <c r="F55" s="1324"/>
      <c r="G55" s="1323" t="s">
        <v>743</v>
      </c>
      <c r="H55" s="1324"/>
      <c r="I55" s="1323" t="s">
        <v>738</v>
      </c>
      <c r="J55" s="1324"/>
      <c r="K55" s="1324"/>
      <c r="L55" s="1323" t="s">
        <v>748</v>
      </c>
      <c r="M55" s="1324"/>
      <c r="N55" s="1324"/>
      <c r="O55" s="1323"/>
      <c r="P55" s="1324"/>
      <c r="Q55" s="1323"/>
      <c r="R55" s="1324"/>
      <c r="S55" s="1325" t="s">
        <v>378</v>
      </c>
      <c r="T55" s="1324"/>
      <c r="U55" s="1324"/>
      <c r="V55" s="1324"/>
      <c r="W55" s="1324"/>
      <c r="X55" s="1324"/>
      <c r="Y55" s="1324"/>
      <c r="Z55" s="1324"/>
      <c r="AA55" s="1323" t="s">
        <v>732</v>
      </c>
      <c r="AB55" s="1324"/>
      <c r="AC55" s="1324"/>
      <c r="AD55" s="1324"/>
      <c r="AE55" s="1324"/>
      <c r="AF55" s="1323" t="s">
        <v>733</v>
      </c>
      <c r="AG55" s="1324"/>
      <c r="AH55" s="1324"/>
      <c r="AI55" s="1092" t="s">
        <v>417</v>
      </c>
      <c r="AJ55" s="1326" t="s">
        <v>734</v>
      </c>
      <c r="AK55" s="1324"/>
      <c r="AL55" s="1324"/>
      <c r="AM55" s="1324"/>
      <c r="AN55" s="1324"/>
      <c r="AO55" s="1324"/>
      <c r="AP55" s="1132">
        <v>3255066313</v>
      </c>
      <c r="AQ55" s="1132">
        <v>3255066313</v>
      </c>
      <c r="AR55" s="1132">
        <v>0</v>
      </c>
      <c r="AS55" s="1132">
        <v>0</v>
      </c>
      <c r="AT55" s="1132">
        <v>454949500</v>
      </c>
      <c r="AU55" s="1132">
        <v>2800116813</v>
      </c>
      <c r="AV55" s="1132">
        <v>454949500</v>
      </c>
      <c r="AW55" s="1132">
        <v>0</v>
      </c>
      <c r="AX55" s="1132">
        <v>454949500</v>
      </c>
      <c r="AY55" s="1132">
        <v>0</v>
      </c>
      <c r="AZ55" s="1132">
        <v>454949500</v>
      </c>
      <c r="BA55" s="1132">
        <v>0</v>
      </c>
      <c r="BB55" s="1132">
        <v>0</v>
      </c>
    </row>
    <row r="56" spans="1:54" x14ac:dyDescent="0.25">
      <c r="A56" s="1323" t="s">
        <v>361</v>
      </c>
      <c r="B56" s="1324"/>
      <c r="C56" s="1323" t="s">
        <v>738</v>
      </c>
      <c r="D56" s="1324"/>
      <c r="E56" s="1323" t="s">
        <v>739</v>
      </c>
      <c r="F56" s="1324"/>
      <c r="G56" s="1323" t="s">
        <v>743</v>
      </c>
      <c r="H56" s="1324"/>
      <c r="I56" s="1323" t="s">
        <v>738</v>
      </c>
      <c r="J56" s="1324"/>
      <c r="K56" s="1324"/>
      <c r="L56" s="1323" t="s">
        <v>742</v>
      </c>
      <c r="M56" s="1324"/>
      <c r="N56" s="1324"/>
      <c r="O56" s="1323"/>
      <c r="P56" s="1324"/>
      <c r="Q56" s="1323"/>
      <c r="R56" s="1324"/>
      <c r="S56" s="1325" t="s">
        <v>379</v>
      </c>
      <c r="T56" s="1324"/>
      <c r="U56" s="1324"/>
      <c r="V56" s="1324"/>
      <c r="W56" s="1324"/>
      <c r="X56" s="1324"/>
      <c r="Y56" s="1324"/>
      <c r="Z56" s="1324"/>
      <c r="AA56" s="1323" t="s">
        <v>732</v>
      </c>
      <c r="AB56" s="1324"/>
      <c r="AC56" s="1324"/>
      <c r="AD56" s="1324"/>
      <c r="AE56" s="1324"/>
      <c r="AF56" s="1323" t="s">
        <v>733</v>
      </c>
      <c r="AG56" s="1324"/>
      <c r="AH56" s="1324"/>
      <c r="AI56" s="1092" t="s">
        <v>417</v>
      </c>
      <c r="AJ56" s="1326" t="s">
        <v>734</v>
      </c>
      <c r="AK56" s="1324"/>
      <c r="AL56" s="1324"/>
      <c r="AM56" s="1324"/>
      <c r="AN56" s="1324"/>
      <c r="AO56" s="1324"/>
      <c r="AP56" s="1132">
        <v>5553112782</v>
      </c>
      <c r="AQ56" s="1132">
        <v>5553112782</v>
      </c>
      <c r="AR56" s="1132">
        <v>0</v>
      </c>
      <c r="AS56" s="1132">
        <v>0</v>
      </c>
      <c r="AT56" s="1132">
        <v>804781700</v>
      </c>
      <c r="AU56" s="1132">
        <v>4748331082</v>
      </c>
      <c r="AV56" s="1132">
        <v>804781700</v>
      </c>
      <c r="AW56" s="1132">
        <v>0</v>
      </c>
      <c r="AX56" s="1132">
        <v>804781700</v>
      </c>
      <c r="AY56" s="1132">
        <v>0</v>
      </c>
      <c r="AZ56" s="1132">
        <v>804781700</v>
      </c>
      <c r="BA56" s="1132">
        <v>0</v>
      </c>
      <c r="BB56" s="1132">
        <v>0</v>
      </c>
    </row>
    <row r="57" spans="1:54" x14ac:dyDescent="0.25">
      <c r="A57" s="1323" t="s">
        <v>361</v>
      </c>
      <c r="B57" s="1324"/>
      <c r="C57" s="1323" t="s">
        <v>738</v>
      </c>
      <c r="D57" s="1324"/>
      <c r="E57" s="1323" t="s">
        <v>739</v>
      </c>
      <c r="F57" s="1324"/>
      <c r="G57" s="1323" t="s">
        <v>743</v>
      </c>
      <c r="H57" s="1324"/>
      <c r="I57" s="1323" t="s">
        <v>738</v>
      </c>
      <c r="J57" s="1324"/>
      <c r="K57" s="1324"/>
      <c r="L57" s="1323" t="s">
        <v>743</v>
      </c>
      <c r="M57" s="1324"/>
      <c r="N57" s="1324"/>
      <c r="O57" s="1323"/>
      <c r="P57" s="1324"/>
      <c r="Q57" s="1323"/>
      <c r="R57" s="1324"/>
      <c r="S57" s="1325" t="s">
        <v>380</v>
      </c>
      <c r="T57" s="1324"/>
      <c r="U57" s="1324"/>
      <c r="V57" s="1324"/>
      <c r="W57" s="1324"/>
      <c r="X57" s="1324"/>
      <c r="Y57" s="1324"/>
      <c r="Z57" s="1324"/>
      <c r="AA57" s="1323" t="s">
        <v>732</v>
      </c>
      <c r="AB57" s="1324"/>
      <c r="AC57" s="1324"/>
      <c r="AD57" s="1324"/>
      <c r="AE57" s="1324"/>
      <c r="AF57" s="1323" t="s">
        <v>733</v>
      </c>
      <c r="AG57" s="1324"/>
      <c r="AH57" s="1324"/>
      <c r="AI57" s="1092" t="s">
        <v>417</v>
      </c>
      <c r="AJ57" s="1326" t="s">
        <v>734</v>
      </c>
      <c r="AK57" s="1324"/>
      <c r="AL57" s="1324"/>
      <c r="AM57" s="1324"/>
      <c r="AN57" s="1324"/>
      <c r="AO57" s="1324"/>
      <c r="AP57" s="1132">
        <v>858751856</v>
      </c>
      <c r="AQ57" s="1132">
        <v>858751856</v>
      </c>
      <c r="AR57" s="1132">
        <v>0</v>
      </c>
      <c r="AS57" s="1132">
        <v>0</v>
      </c>
      <c r="AT57" s="1132">
        <v>94323600</v>
      </c>
      <c r="AU57" s="1132">
        <v>764428256</v>
      </c>
      <c r="AV57" s="1132">
        <v>94323600</v>
      </c>
      <c r="AW57" s="1132">
        <v>0</v>
      </c>
      <c r="AX57" s="1132">
        <v>94323600</v>
      </c>
      <c r="AY57" s="1132">
        <v>0</v>
      </c>
      <c r="AZ57" s="1132">
        <v>94323600</v>
      </c>
      <c r="BA57" s="1132">
        <v>0</v>
      </c>
      <c r="BB57" s="1132">
        <v>0</v>
      </c>
    </row>
    <row r="58" spans="1:54" x14ac:dyDescent="0.25">
      <c r="A58" s="1329" t="s">
        <v>361</v>
      </c>
      <c r="B58" s="1324"/>
      <c r="C58" s="1329" t="s">
        <v>738</v>
      </c>
      <c r="D58" s="1324"/>
      <c r="E58" s="1329" t="s">
        <v>739</v>
      </c>
      <c r="F58" s="1324"/>
      <c r="G58" s="1329" t="s">
        <v>743</v>
      </c>
      <c r="H58" s="1324"/>
      <c r="I58" s="1329" t="s">
        <v>741</v>
      </c>
      <c r="J58" s="1324"/>
      <c r="K58" s="1324"/>
      <c r="L58" s="1329"/>
      <c r="M58" s="1324"/>
      <c r="N58" s="1324"/>
      <c r="O58" s="1329"/>
      <c r="P58" s="1324"/>
      <c r="Q58" s="1329"/>
      <c r="R58" s="1324"/>
      <c r="S58" s="1330" t="s">
        <v>752</v>
      </c>
      <c r="T58" s="1324"/>
      <c r="U58" s="1324"/>
      <c r="V58" s="1324"/>
      <c r="W58" s="1324"/>
      <c r="X58" s="1324"/>
      <c r="Y58" s="1324"/>
      <c r="Z58" s="1324"/>
      <c r="AA58" s="1329" t="s">
        <v>732</v>
      </c>
      <c r="AB58" s="1324"/>
      <c r="AC58" s="1324"/>
      <c r="AD58" s="1324"/>
      <c r="AE58" s="1324"/>
      <c r="AF58" s="1329" t="s">
        <v>733</v>
      </c>
      <c r="AG58" s="1324"/>
      <c r="AH58" s="1324"/>
      <c r="AI58" s="1091" t="s">
        <v>417</v>
      </c>
      <c r="AJ58" s="1328" t="s">
        <v>734</v>
      </c>
      <c r="AK58" s="1324"/>
      <c r="AL58" s="1324"/>
      <c r="AM58" s="1324"/>
      <c r="AN58" s="1324"/>
      <c r="AO58" s="1324"/>
      <c r="AP58" s="1130">
        <v>9414425824</v>
      </c>
      <c r="AQ58" s="1130">
        <v>9414425824</v>
      </c>
      <c r="AR58" s="1130">
        <v>0</v>
      </c>
      <c r="AS58" s="1130">
        <v>0</v>
      </c>
      <c r="AT58" s="1130">
        <v>1258482430</v>
      </c>
      <c r="AU58" s="1130">
        <v>8155943394</v>
      </c>
      <c r="AV58" s="1130">
        <v>1258482430</v>
      </c>
      <c r="AW58" s="1130">
        <v>0</v>
      </c>
      <c r="AX58" s="1130">
        <v>1258482430</v>
      </c>
      <c r="AY58" s="1130">
        <v>0</v>
      </c>
      <c r="AZ58" s="1130">
        <v>1258482430</v>
      </c>
      <c r="BA58" s="1130">
        <v>0</v>
      </c>
      <c r="BB58" s="1130">
        <v>0</v>
      </c>
    </row>
    <row r="59" spans="1:54" x14ac:dyDescent="0.25">
      <c r="A59" s="1323" t="s">
        <v>361</v>
      </c>
      <c r="B59" s="1324"/>
      <c r="C59" s="1323" t="s">
        <v>738</v>
      </c>
      <c r="D59" s="1324"/>
      <c r="E59" s="1323" t="s">
        <v>739</v>
      </c>
      <c r="F59" s="1324"/>
      <c r="G59" s="1323" t="s">
        <v>743</v>
      </c>
      <c r="H59" s="1324"/>
      <c r="I59" s="1323" t="s">
        <v>741</v>
      </c>
      <c r="J59" s="1324"/>
      <c r="K59" s="1324"/>
      <c r="L59" s="1323" t="s">
        <v>738</v>
      </c>
      <c r="M59" s="1324"/>
      <c r="N59" s="1324"/>
      <c r="O59" s="1323"/>
      <c r="P59" s="1324"/>
      <c r="Q59" s="1323"/>
      <c r="R59" s="1324"/>
      <c r="S59" s="1325" t="s">
        <v>381</v>
      </c>
      <c r="T59" s="1324"/>
      <c r="U59" s="1324"/>
      <c r="V59" s="1324"/>
      <c r="W59" s="1324"/>
      <c r="X59" s="1324"/>
      <c r="Y59" s="1324"/>
      <c r="Z59" s="1324"/>
      <c r="AA59" s="1323" t="s">
        <v>732</v>
      </c>
      <c r="AB59" s="1324"/>
      <c r="AC59" s="1324"/>
      <c r="AD59" s="1324"/>
      <c r="AE59" s="1324"/>
      <c r="AF59" s="1323" t="s">
        <v>733</v>
      </c>
      <c r="AG59" s="1324"/>
      <c r="AH59" s="1324"/>
      <c r="AI59" s="1092" t="s">
        <v>417</v>
      </c>
      <c r="AJ59" s="1326" t="s">
        <v>734</v>
      </c>
      <c r="AK59" s="1324"/>
      <c r="AL59" s="1324"/>
      <c r="AM59" s="1324"/>
      <c r="AN59" s="1324"/>
      <c r="AO59" s="1324"/>
      <c r="AP59" s="1132">
        <v>63038178</v>
      </c>
      <c r="AQ59" s="1132">
        <v>63038178</v>
      </c>
      <c r="AR59" s="1132">
        <v>0</v>
      </c>
      <c r="AS59" s="1132">
        <v>0</v>
      </c>
      <c r="AT59" s="1132">
        <v>10163400</v>
      </c>
      <c r="AU59" s="1132">
        <v>52874778</v>
      </c>
      <c r="AV59" s="1132">
        <v>10163400</v>
      </c>
      <c r="AW59" s="1132">
        <v>0</v>
      </c>
      <c r="AX59" s="1132">
        <v>10163400</v>
      </c>
      <c r="AY59" s="1132">
        <v>0</v>
      </c>
      <c r="AZ59" s="1132">
        <v>10163400</v>
      </c>
      <c r="BA59" s="1132">
        <v>0</v>
      </c>
      <c r="BB59" s="1132">
        <v>0</v>
      </c>
    </row>
    <row r="60" spans="1:54" x14ac:dyDescent="0.25">
      <c r="A60" s="1323" t="s">
        <v>361</v>
      </c>
      <c r="B60" s="1324"/>
      <c r="C60" s="1323" t="s">
        <v>738</v>
      </c>
      <c r="D60" s="1324"/>
      <c r="E60" s="1323" t="s">
        <v>739</v>
      </c>
      <c r="F60" s="1324"/>
      <c r="G60" s="1323" t="s">
        <v>743</v>
      </c>
      <c r="H60" s="1324"/>
      <c r="I60" s="1323" t="s">
        <v>741</v>
      </c>
      <c r="J60" s="1324"/>
      <c r="K60" s="1324"/>
      <c r="L60" s="1323" t="s">
        <v>741</v>
      </c>
      <c r="M60" s="1324"/>
      <c r="N60" s="1324"/>
      <c r="O60" s="1323"/>
      <c r="P60" s="1324"/>
      <c r="Q60" s="1323"/>
      <c r="R60" s="1324"/>
      <c r="S60" s="1325" t="s">
        <v>382</v>
      </c>
      <c r="T60" s="1324"/>
      <c r="U60" s="1324"/>
      <c r="V60" s="1324"/>
      <c r="W60" s="1324"/>
      <c r="X60" s="1324"/>
      <c r="Y60" s="1324"/>
      <c r="Z60" s="1324"/>
      <c r="AA60" s="1323" t="s">
        <v>732</v>
      </c>
      <c r="AB60" s="1324"/>
      <c r="AC60" s="1324"/>
      <c r="AD60" s="1324"/>
      <c r="AE60" s="1324"/>
      <c r="AF60" s="1323" t="s">
        <v>733</v>
      </c>
      <c r="AG60" s="1324"/>
      <c r="AH60" s="1324"/>
      <c r="AI60" s="1092" t="s">
        <v>417</v>
      </c>
      <c r="AJ60" s="1326" t="s">
        <v>734</v>
      </c>
      <c r="AK60" s="1324"/>
      <c r="AL60" s="1324"/>
      <c r="AM60" s="1324"/>
      <c r="AN60" s="1324"/>
      <c r="AO60" s="1324"/>
      <c r="AP60" s="1132">
        <v>4709184520</v>
      </c>
      <c r="AQ60" s="1132">
        <v>4709184520</v>
      </c>
      <c r="AR60" s="1132">
        <v>0</v>
      </c>
      <c r="AS60" s="1132">
        <v>0</v>
      </c>
      <c r="AT60" s="1132">
        <v>550735630</v>
      </c>
      <c r="AU60" s="1132">
        <v>4158448890</v>
      </c>
      <c r="AV60" s="1132">
        <v>550735630</v>
      </c>
      <c r="AW60" s="1132">
        <v>0</v>
      </c>
      <c r="AX60" s="1132">
        <v>550735630</v>
      </c>
      <c r="AY60" s="1132">
        <v>0</v>
      </c>
      <c r="AZ60" s="1132">
        <v>550735630</v>
      </c>
      <c r="BA60" s="1132">
        <v>0</v>
      </c>
      <c r="BB60" s="1132">
        <v>0</v>
      </c>
    </row>
    <row r="61" spans="1:54" x14ac:dyDescent="0.25">
      <c r="A61" s="1323" t="s">
        <v>361</v>
      </c>
      <c r="B61" s="1324"/>
      <c r="C61" s="1323" t="s">
        <v>738</v>
      </c>
      <c r="D61" s="1324"/>
      <c r="E61" s="1323" t="s">
        <v>739</v>
      </c>
      <c r="F61" s="1324"/>
      <c r="G61" s="1323" t="s">
        <v>743</v>
      </c>
      <c r="H61" s="1324"/>
      <c r="I61" s="1323" t="s">
        <v>741</v>
      </c>
      <c r="J61" s="1324"/>
      <c r="K61" s="1324"/>
      <c r="L61" s="1323" t="s">
        <v>748</v>
      </c>
      <c r="M61" s="1324"/>
      <c r="N61" s="1324"/>
      <c r="O61" s="1323"/>
      <c r="P61" s="1324"/>
      <c r="Q61" s="1323"/>
      <c r="R61" s="1324"/>
      <c r="S61" s="1325" t="s">
        <v>383</v>
      </c>
      <c r="T61" s="1324"/>
      <c r="U61" s="1324"/>
      <c r="V61" s="1324"/>
      <c r="W61" s="1324"/>
      <c r="X61" s="1324"/>
      <c r="Y61" s="1324"/>
      <c r="Z61" s="1324"/>
      <c r="AA61" s="1323" t="s">
        <v>732</v>
      </c>
      <c r="AB61" s="1324"/>
      <c r="AC61" s="1324"/>
      <c r="AD61" s="1324"/>
      <c r="AE61" s="1324"/>
      <c r="AF61" s="1323" t="s">
        <v>733</v>
      </c>
      <c r="AG61" s="1324"/>
      <c r="AH61" s="1324"/>
      <c r="AI61" s="1092" t="s">
        <v>417</v>
      </c>
      <c r="AJ61" s="1326" t="s">
        <v>734</v>
      </c>
      <c r="AK61" s="1324"/>
      <c r="AL61" s="1324"/>
      <c r="AM61" s="1324"/>
      <c r="AN61" s="1324"/>
      <c r="AO61" s="1324"/>
      <c r="AP61" s="1132">
        <v>4606685013</v>
      </c>
      <c r="AQ61" s="1132">
        <v>4606685013</v>
      </c>
      <c r="AR61" s="1132">
        <v>0</v>
      </c>
      <c r="AS61" s="1132">
        <v>0</v>
      </c>
      <c r="AT61" s="1132">
        <v>690267700</v>
      </c>
      <c r="AU61" s="1132">
        <v>3916417313</v>
      </c>
      <c r="AV61" s="1132">
        <v>690267700</v>
      </c>
      <c r="AW61" s="1132">
        <v>0</v>
      </c>
      <c r="AX61" s="1132">
        <v>690267700</v>
      </c>
      <c r="AY61" s="1132">
        <v>0</v>
      </c>
      <c r="AZ61" s="1132">
        <v>690267700</v>
      </c>
      <c r="BA61" s="1132">
        <v>0</v>
      </c>
      <c r="BB61" s="1132">
        <v>0</v>
      </c>
    </row>
    <row r="62" spans="1:54" x14ac:dyDescent="0.25">
      <c r="A62" s="1323" t="s">
        <v>361</v>
      </c>
      <c r="B62" s="1324"/>
      <c r="C62" s="1323" t="s">
        <v>738</v>
      </c>
      <c r="D62" s="1324"/>
      <c r="E62" s="1323" t="s">
        <v>739</v>
      </c>
      <c r="F62" s="1324"/>
      <c r="G62" s="1323" t="s">
        <v>743</v>
      </c>
      <c r="H62" s="1324"/>
      <c r="I62" s="1323" t="s">
        <v>741</v>
      </c>
      <c r="J62" s="1324"/>
      <c r="K62" s="1324"/>
      <c r="L62" s="1323" t="s">
        <v>753</v>
      </c>
      <c r="M62" s="1324"/>
      <c r="N62" s="1324"/>
      <c r="O62" s="1323"/>
      <c r="P62" s="1324"/>
      <c r="Q62" s="1323"/>
      <c r="R62" s="1324"/>
      <c r="S62" s="1325" t="s">
        <v>384</v>
      </c>
      <c r="T62" s="1324"/>
      <c r="U62" s="1324"/>
      <c r="V62" s="1324"/>
      <c r="W62" s="1324"/>
      <c r="X62" s="1324"/>
      <c r="Y62" s="1324"/>
      <c r="Z62" s="1324"/>
      <c r="AA62" s="1323" t="s">
        <v>732</v>
      </c>
      <c r="AB62" s="1324"/>
      <c r="AC62" s="1324"/>
      <c r="AD62" s="1324"/>
      <c r="AE62" s="1324"/>
      <c r="AF62" s="1323" t="s">
        <v>733</v>
      </c>
      <c r="AG62" s="1324"/>
      <c r="AH62" s="1324"/>
      <c r="AI62" s="1092" t="s">
        <v>417</v>
      </c>
      <c r="AJ62" s="1326" t="s">
        <v>734</v>
      </c>
      <c r="AK62" s="1324"/>
      <c r="AL62" s="1324"/>
      <c r="AM62" s="1324"/>
      <c r="AN62" s="1324"/>
      <c r="AO62" s="1324"/>
      <c r="AP62" s="1132">
        <v>35518113</v>
      </c>
      <c r="AQ62" s="1132">
        <v>35518113</v>
      </c>
      <c r="AR62" s="1132">
        <v>0</v>
      </c>
      <c r="AS62" s="1132">
        <v>0</v>
      </c>
      <c r="AT62" s="1132">
        <v>7315700</v>
      </c>
      <c r="AU62" s="1132">
        <v>28202413</v>
      </c>
      <c r="AV62" s="1132">
        <v>7315700</v>
      </c>
      <c r="AW62" s="1132">
        <v>0</v>
      </c>
      <c r="AX62" s="1132">
        <v>7315700</v>
      </c>
      <c r="AY62" s="1132">
        <v>0</v>
      </c>
      <c r="AZ62" s="1132">
        <v>7315700</v>
      </c>
      <c r="BA62" s="1132">
        <v>0</v>
      </c>
      <c r="BB62" s="1132">
        <v>0</v>
      </c>
    </row>
    <row r="63" spans="1:54" x14ac:dyDescent="0.25">
      <c r="A63" s="1323" t="s">
        <v>361</v>
      </c>
      <c r="B63" s="1324"/>
      <c r="C63" s="1323" t="s">
        <v>738</v>
      </c>
      <c r="D63" s="1324"/>
      <c r="E63" s="1323" t="s">
        <v>739</v>
      </c>
      <c r="F63" s="1324"/>
      <c r="G63" s="1323" t="s">
        <v>743</v>
      </c>
      <c r="H63" s="1324"/>
      <c r="I63" s="1323" t="s">
        <v>753</v>
      </c>
      <c r="J63" s="1324"/>
      <c r="K63" s="1324"/>
      <c r="L63" s="1323"/>
      <c r="M63" s="1324"/>
      <c r="N63" s="1324"/>
      <c r="O63" s="1323"/>
      <c r="P63" s="1324"/>
      <c r="Q63" s="1323"/>
      <c r="R63" s="1324"/>
      <c r="S63" s="1325" t="s">
        <v>385</v>
      </c>
      <c r="T63" s="1324"/>
      <c r="U63" s="1324"/>
      <c r="V63" s="1324"/>
      <c r="W63" s="1324"/>
      <c r="X63" s="1324"/>
      <c r="Y63" s="1324"/>
      <c r="Z63" s="1324"/>
      <c r="AA63" s="1323" t="s">
        <v>732</v>
      </c>
      <c r="AB63" s="1324"/>
      <c r="AC63" s="1324"/>
      <c r="AD63" s="1324"/>
      <c r="AE63" s="1324"/>
      <c r="AF63" s="1323" t="s">
        <v>733</v>
      </c>
      <c r="AG63" s="1324"/>
      <c r="AH63" s="1324"/>
      <c r="AI63" s="1092" t="s">
        <v>417</v>
      </c>
      <c r="AJ63" s="1326" t="s">
        <v>734</v>
      </c>
      <c r="AK63" s="1324"/>
      <c r="AL63" s="1324"/>
      <c r="AM63" s="1324"/>
      <c r="AN63" s="1324"/>
      <c r="AO63" s="1324"/>
      <c r="AP63" s="1132">
        <v>2124948471</v>
      </c>
      <c r="AQ63" s="1132">
        <v>2124948471</v>
      </c>
      <c r="AR63" s="1132">
        <v>0</v>
      </c>
      <c r="AS63" s="1132">
        <v>0</v>
      </c>
      <c r="AT63" s="1132">
        <v>269630700</v>
      </c>
      <c r="AU63" s="1132">
        <v>1855317771</v>
      </c>
      <c r="AV63" s="1132">
        <v>269630700</v>
      </c>
      <c r="AW63" s="1132">
        <v>0</v>
      </c>
      <c r="AX63" s="1132">
        <v>269630700</v>
      </c>
      <c r="AY63" s="1132">
        <v>0</v>
      </c>
      <c r="AZ63" s="1132">
        <v>269630700</v>
      </c>
      <c r="BA63" s="1132">
        <v>0</v>
      </c>
      <c r="BB63" s="1132">
        <v>0</v>
      </c>
    </row>
    <row r="64" spans="1:54" x14ac:dyDescent="0.25">
      <c r="A64" s="1323" t="s">
        <v>361</v>
      </c>
      <c r="B64" s="1324"/>
      <c r="C64" s="1323" t="s">
        <v>738</v>
      </c>
      <c r="D64" s="1324"/>
      <c r="E64" s="1323" t="s">
        <v>739</v>
      </c>
      <c r="F64" s="1324"/>
      <c r="G64" s="1323" t="s">
        <v>743</v>
      </c>
      <c r="H64" s="1324"/>
      <c r="I64" s="1323" t="s">
        <v>754</v>
      </c>
      <c r="J64" s="1324"/>
      <c r="K64" s="1324"/>
      <c r="L64" s="1323"/>
      <c r="M64" s="1324"/>
      <c r="N64" s="1324"/>
      <c r="O64" s="1323"/>
      <c r="P64" s="1324"/>
      <c r="Q64" s="1323"/>
      <c r="R64" s="1324"/>
      <c r="S64" s="1325" t="s">
        <v>386</v>
      </c>
      <c r="T64" s="1324"/>
      <c r="U64" s="1324"/>
      <c r="V64" s="1324"/>
      <c r="W64" s="1324"/>
      <c r="X64" s="1324"/>
      <c r="Y64" s="1324"/>
      <c r="Z64" s="1324"/>
      <c r="AA64" s="1323" t="s">
        <v>732</v>
      </c>
      <c r="AB64" s="1324"/>
      <c r="AC64" s="1324"/>
      <c r="AD64" s="1324"/>
      <c r="AE64" s="1324"/>
      <c r="AF64" s="1323" t="s">
        <v>733</v>
      </c>
      <c r="AG64" s="1324"/>
      <c r="AH64" s="1324"/>
      <c r="AI64" s="1092" t="s">
        <v>417</v>
      </c>
      <c r="AJ64" s="1326" t="s">
        <v>734</v>
      </c>
      <c r="AK64" s="1324"/>
      <c r="AL64" s="1324"/>
      <c r="AM64" s="1324"/>
      <c r="AN64" s="1324"/>
      <c r="AO64" s="1324"/>
      <c r="AP64" s="1132">
        <v>354278144</v>
      </c>
      <c r="AQ64" s="1132">
        <v>354278144</v>
      </c>
      <c r="AR64" s="1132">
        <v>0</v>
      </c>
      <c r="AS64" s="1132">
        <v>0</v>
      </c>
      <c r="AT64" s="1132">
        <v>45034500</v>
      </c>
      <c r="AU64" s="1132">
        <v>309243644</v>
      </c>
      <c r="AV64" s="1132">
        <v>45034500</v>
      </c>
      <c r="AW64" s="1132">
        <v>0</v>
      </c>
      <c r="AX64" s="1132">
        <v>45034500</v>
      </c>
      <c r="AY64" s="1132">
        <v>0</v>
      </c>
      <c r="AZ64" s="1132">
        <v>45034500</v>
      </c>
      <c r="BA64" s="1132">
        <v>0</v>
      </c>
      <c r="BB64" s="1132">
        <v>0</v>
      </c>
    </row>
    <row r="65" spans="1:54" x14ac:dyDescent="0.25">
      <c r="A65" s="1323" t="s">
        <v>361</v>
      </c>
      <c r="B65" s="1324"/>
      <c r="C65" s="1323" t="s">
        <v>738</v>
      </c>
      <c r="D65" s="1324"/>
      <c r="E65" s="1323" t="s">
        <v>739</v>
      </c>
      <c r="F65" s="1324"/>
      <c r="G65" s="1323" t="s">
        <v>743</v>
      </c>
      <c r="H65" s="1324"/>
      <c r="I65" s="1323" t="s">
        <v>755</v>
      </c>
      <c r="J65" s="1324"/>
      <c r="K65" s="1324"/>
      <c r="L65" s="1323"/>
      <c r="M65" s="1324"/>
      <c r="N65" s="1324"/>
      <c r="O65" s="1323"/>
      <c r="P65" s="1324"/>
      <c r="Q65" s="1323"/>
      <c r="R65" s="1324"/>
      <c r="S65" s="1325" t="s">
        <v>387</v>
      </c>
      <c r="T65" s="1324"/>
      <c r="U65" s="1324"/>
      <c r="V65" s="1324"/>
      <c r="W65" s="1324"/>
      <c r="X65" s="1324"/>
      <c r="Y65" s="1324"/>
      <c r="Z65" s="1324"/>
      <c r="AA65" s="1323" t="s">
        <v>732</v>
      </c>
      <c r="AB65" s="1324"/>
      <c r="AC65" s="1324"/>
      <c r="AD65" s="1324"/>
      <c r="AE65" s="1324"/>
      <c r="AF65" s="1323" t="s">
        <v>733</v>
      </c>
      <c r="AG65" s="1324"/>
      <c r="AH65" s="1324"/>
      <c r="AI65" s="1092" t="s">
        <v>417</v>
      </c>
      <c r="AJ65" s="1326" t="s">
        <v>734</v>
      </c>
      <c r="AK65" s="1324"/>
      <c r="AL65" s="1324"/>
      <c r="AM65" s="1324"/>
      <c r="AN65" s="1324"/>
      <c r="AO65" s="1324"/>
      <c r="AP65" s="1132">
        <v>354278144</v>
      </c>
      <c r="AQ65" s="1132">
        <v>354278144</v>
      </c>
      <c r="AR65" s="1132">
        <v>0</v>
      </c>
      <c r="AS65" s="1132">
        <v>0</v>
      </c>
      <c r="AT65" s="1132">
        <v>45034500</v>
      </c>
      <c r="AU65" s="1132">
        <v>309243644</v>
      </c>
      <c r="AV65" s="1132">
        <v>45034500</v>
      </c>
      <c r="AW65" s="1132">
        <v>0</v>
      </c>
      <c r="AX65" s="1132">
        <v>45034500</v>
      </c>
      <c r="AY65" s="1132">
        <v>0</v>
      </c>
      <c r="AZ65" s="1132">
        <v>45034500</v>
      </c>
      <c r="BA65" s="1132">
        <v>0</v>
      </c>
      <c r="BB65" s="1132">
        <v>0</v>
      </c>
    </row>
    <row r="66" spans="1:54" x14ac:dyDescent="0.25">
      <c r="A66" s="1323" t="s">
        <v>361</v>
      </c>
      <c r="B66" s="1324"/>
      <c r="C66" s="1323" t="s">
        <v>738</v>
      </c>
      <c r="D66" s="1324"/>
      <c r="E66" s="1323" t="s">
        <v>739</v>
      </c>
      <c r="F66" s="1324"/>
      <c r="G66" s="1323" t="s">
        <v>743</v>
      </c>
      <c r="H66" s="1324"/>
      <c r="I66" s="1323" t="s">
        <v>747</v>
      </c>
      <c r="J66" s="1324"/>
      <c r="K66" s="1324"/>
      <c r="L66" s="1323"/>
      <c r="M66" s="1324"/>
      <c r="N66" s="1324"/>
      <c r="O66" s="1323"/>
      <c r="P66" s="1324"/>
      <c r="Q66" s="1323"/>
      <c r="R66" s="1324"/>
      <c r="S66" s="1325" t="s">
        <v>388</v>
      </c>
      <c r="T66" s="1324"/>
      <c r="U66" s="1324"/>
      <c r="V66" s="1324"/>
      <c r="W66" s="1324"/>
      <c r="X66" s="1324"/>
      <c r="Y66" s="1324"/>
      <c r="Z66" s="1324"/>
      <c r="AA66" s="1323" t="s">
        <v>732</v>
      </c>
      <c r="AB66" s="1324"/>
      <c r="AC66" s="1324"/>
      <c r="AD66" s="1324"/>
      <c r="AE66" s="1324"/>
      <c r="AF66" s="1323" t="s">
        <v>733</v>
      </c>
      <c r="AG66" s="1324"/>
      <c r="AH66" s="1324"/>
      <c r="AI66" s="1092" t="s">
        <v>417</v>
      </c>
      <c r="AJ66" s="1326" t="s">
        <v>734</v>
      </c>
      <c r="AK66" s="1324"/>
      <c r="AL66" s="1324"/>
      <c r="AM66" s="1324"/>
      <c r="AN66" s="1324"/>
      <c r="AO66" s="1324"/>
      <c r="AP66" s="1132">
        <v>708226291</v>
      </c>
      <c r="AQ66" s="1132">
        <v>708226291</v>
      </c>
      <c r="AR66" s="1132">
        <v>0</v>
      </c>
      <c r="AS66" s="1132">
        <v>0</v>
      </c>
      <c r="AT66" s="1132">
        <v>89954800</v>
      </c>
      <c r="AU66" s="1132">
        <v>618271491</v>
      </c>
      <c r="AV66" s="1132">
        <v>89954800</v>
      </c>
      <c r="AW66" s="1132">
        <v>0</v>
      </c>
      <c r="AX66" s="1132">
        <v>89954800</v>
      </c>
      <c r="AY66" s="1132">
        <v>0</v>
      </c>
      <c r="AZ66" s="1132">
        <v>89954800</v>
      </c>
      <c r="BA66" s="1132">
        <v>0</v>
      </c>
      <c r="BB66" s="1132">
        <v>0</v>
      </c>
    </row>
    <row r="67" spans="1:54" s="1149" customFormat="1" x14ac:dyDescent="0.25">
      <c r="A67" s="1331" t="s">
        <v>361</v>
      </c>
      <c r="B67" s="1332"/>
      <c r="C67" s="1331" t="s">
        <v>741</v>
      </c>
      <c r="D67" s="1332"/>
      <c r="E67" s="1331"/>
      <c r="F67" s="1332"/>
      <c r="G67" s="1331"/>
      <c r="H67" s="1332"/>
      <c r="I67" s="1331"/>
      <c r="J67" s="1332"/>
      <c r="K67" s="1332"/>
      <c r="L67" s="1331"/>
      <c r="M67" s="1332"/>
      <c r="N67" s="1332"/>
      <c r="O67" s="1331"/>
      <c r="P67" s="1332"/>
      <c r="Q67" s="1331"/>
      <c r="R67" s="1332"/>
      <c r="S67" s="1334" t="s">
        <v>59</v>
      </c>
      <c r="T67" s="1332"/>
      <c r="U67" s="1332"/>
      <c r="V67" s="1332"/>
      <c r="W67" s="1332"/>
      <c r="X67" s="1332"/>
      <c r="Y67" s="1332"/>
      <c r="Z67" s="1332"/>
      <c r="AA67" s="1331" t="s">
        <v>732</v>
      </c>
      <c r="AB67" s="1332"/>
      <c r="AC67" s="1332"/>
      <c r="AD67" s="1332"/>
      <c r="AE67" s="1332"/>
      <c r="AF67" s="1331" t="s">
        <v>733</v>
      </c>
      <c r="AG67" s="1332"/>
      <c r="AH67" s="1332"/>
      <c r="AI67" s="1090" t="s">
        <v>417</v>
      </c>
      <c r="AJ67" s="1333" t="s">
        <v>734</v>
      </c>
      <c r="AK67" s="1332"/>
      <c r="AL67" s="1332"/>
      <c r="AM67" s="1332"/>
      <c r="AN67" s="1332"/>
      <c r="AO67" s="1332"/>
      <c r="AP67" s="1131">
        <v>18322440000</v>
      </c>
      <c r="AQ67" s="1131">
        <v>9564692466.6299992</v>
      </c>
      <c r="AR67" s="1131">
        <v>8757747533.3700008</v>
      </c>
      <c r="AS67" s="1131">
        <v>0</v>
      </c>
      <c r="AT67" s="1131">
        <v>5937906348.0500002</v>
      </c>
      <c r="AU67" s="1131">
        <v>3626786118.5799999</v>
      </c>
      <c r="AV67" s="1131">
        <v>322615508.80000001</v>
      </c>
      <c r="AW67" s="1131">
        <v>5615290839.25</v>
      </c>
      <c r="AX67" s="1131">
        <v>321985062.80000001</v>
      </c>
      <c r="AY67" s="1131">
        <v>630446</v>
      </c>
      <c r="AZ67" s="1131">
        <v>308750343.80000001</v>
      </c>
      <c r="BA67" s="1131">
        <v>13234719</v>
      </c>
      <c r="BB67" s="1131">
        <v>0</v>
      </c>
    </row>
    <row r="68" spans="1:54" x14ac:dyDescent="0.25">
      <c r="A68" s="1329" t="s">
        <v>361</v>
      </c>
      <c r="B68" s="1324"/>
      <c r="C68" s="1329" t="s">
        <v>741</v>
      </c>
      <c r="D68" s="1324"/>
      <c r="E68" s="1329" t="s">
        <v>739</v>
      </c>
      <c r="F68" s="1324"/>
      <c r="G68" s="1329"/>
      <c r="H68" s="1324"/>
      <c r="I68" s="1329"/>
      <c r="J68" s="1324"/>
      <c r="K68" s="1324"/>
      <c r="L68" s="1329"/>
      <c r="M68" s="1324"/>
      <c r="N68" s="1324"/>
      <c r="O68" s="1329"/>
      <c r="P68" s="1324"/>
      <c r="Q68" s="1329"/>
      <c r="R68" s="1324"/>
      <c r="S68" s="1330" t="s">
        <v>59</v>
      </c>
      <c r="T68" s="1324"/>
      <c r="U68" s="1324"/>
      <c r="V68" s="1324"/>
      <c r="W68" s="1324"/>
      <c r="X68" s="1324"/>
      <c r="Y68" s="1324"/>
      <c r="Z68" s="1324"/>
      <c r="AA68" s="1329" t="s">
        <v>732</v>
      </c>
      <c r="AB68" s="1324"/>
      <c r="AC68" s="1324"/>
      <c r="AD68" s="1324"/>
      <c r="AE68" s="1324"/>
      <c r="AF68" s="1329" t="s">
        <v>733</v>
      </c>
      <c r="AG68" s="1324"/>
      <c r="AH68" s="1324"/>
      <c r="AI68" s="1091" t="s">
        <v>417</v>
      </c>
      <c r="AJ68" s="1328" t="s">
        <v>734</v>
      </c>
      <c r="AK68" s="1324"/>
      <c r="AL68" s="1324"/>
      <c r="AM68" s="1324"/>
      <c r="AN68" s="1324"/>
      <c r="AO68" s="1324"/>
      <c r="AP68" s="1130">
        <v>18322440000</v>
      </c>
      <c r="AQ68" s="1130">
        <v>9564692466.6299992</v>
      </c>
      <c r="AR68" s="1130">
        <v>8757747533.3700008</v>
      </c>
      <c r="AS68" s="1130">
        <v>0</v>
      </c>
      <c r="AT68" s="1130">
        <v>5937906348.0500002</v>
      </c>
      <c r="AU68" s="1130">
        <v>3626786118.5799999</v>
      </c>
      <c r="AV68" s="1130">
        <v>322615508.80000001</v>
      </c>
      <c r="AW68" s="1130">
        <v>5615290839.25</v>
      </c>
      <c r="AX68" s="1130">
        <v>321985062.80000001</v>
      </c>
      <c r="AY68" s="1130">
        <v>630446</v>
      </c>
      <c r="AZ68" s="1130">
        <v>308750343.80000001</v>
      </c>
      <c r="BA68" s="1130">
        <v>13234719</v>
      </c>
      <c r="BB68" s="1130">
        <v>0</v>
      </c>
    </row>
    <row r="69" spans="1:54" x14ac:dyDescent="0.25">
      <c r="A69" s="1329" t="s">
        <v>361</v>
      </c>
      <c r="B69" s="1324"/>
      <c r="C69" s="1329" t="s">
        <v>741</v>
      </c>
      <c r="D69" s="1324"/>
      <c r="E69" s="1329" t="s">
        <v>739</v>
      </c>
      <c r="F69" s="1324"/>
      <c r="G69" s="1329" t="s">
        <v>748</v>
      </c>
      <c r="H69" s="1324"/>
      <c r="I69" s="1329"/>
      <c r="J69" s="1324"/>
      <c r="K69" s="1324"/>
      <c r="L69" s="1329"/>
      <c r="M69" s="1324"/>
      <c r="N69" s="1324"/>
      <c r="O69" s="1329"/>
      <c r="P69" s="1324"/>
      <c r="Q69" s="1329"/>
      <c r="R69" s="1324"/>
      <c r="S69" s="1330" t="s">
        <v>625</v>
      </c>
      <c r="T69" s="1324"/>
      <c r="U69" s="1324"/>
      <c r="V69" s="1324"/>
      <c r="W69" s="1324"/>
      <c r="X69" s="1324"/>
      <c r="Y69" s="1324"/>
      <c r="Z69" s="1324"/>
      <c r="AA69" s="1329" t="s">
        <v>732</v>
      </c>
      <c r="AB69" s="1324"/>
      <c r="AC69" s="1324"/>
      <c r="AD69" s="1324"/>
      <c r="AE69" s="1324"/>
      <c r="AF69" s="1329" t="s">
        <v>733</v>
      </c>
      <c r="AG69" s="1324"/>
      <c r="AH69" s="1324"/>
      <c r="AI69" s="1091" t="s">
        <v>417</v>
      </c>
      <c r="AJ69" s="1328" t="s">
        <v>734</v>
      </c>
      <c r="AK69" s="1324"/>
      <c r="AL69" s="1324"/>
      <c r="AM69" s="1324"/>
      <c r="AN69" s="1324"/>
      <c r="AO69" s="1324"/>
      <c r="AP69" s="1130">
        <v>203940000</v>
      </c>
      <c r="AQ69" s="1130">
        <v>179900</v>
      </c>
      <c r="AR69" s="1130">
        <v>203760100</v>
      </c>
      <c r="AS69" s="1130">
        <v>0</v>
      </c>
      <c r="AT69" s="1130">
        <v>179900</v>
      </c>
      <c r="AU69" s="1130">
        <v>0</v>
      </c>
      <c r="AV69" s="1130">
        <v>179900</v>
      </c>
      <c r="AW69" s="1130">
        <v>0</v>
      </c>
      <c r="AX69" s="1130">
        <v>179900</v>
      </c>
      <c r="AY69" s="1130">
        <v>0</v>
      </c>
      <c r="AZ69" s="1130">
        <v>179900</v>
      </c>
      <c r="BA69" s="1130">
        <v>0</v>
      </c>
      <c r="BB69" s="1130">
        <v>0</v>
      </c>
    </row>
    <row r="70" spans="1:54" x14ac:dyDescent="0.25">
      <c r="A70" s="1329" t="s">
        <v>361</v>
      </c>
      <c r="B70" s="1324"/>
      <c r="C70" s="1329" t="s">
        <v>741</v>
      </c>
      <c r="D70" s="1324"/>
      <c r="E70" s="1329" t="s">
        <v>739</v>
      </c>
      <c r="F70" s="1324"/>
      <c r="G70" s="1329" t="s">
        <v>748</v>
      </c>
      <c r="H70" s="1324"/>
      <c r="I70" s="1329" t="s">
        <v>756</v>
      </c>
      <c r="J70" s="1324"/>
      <c r="K70" s="1324"/>
      <c r="L70" s="1329"/>
      <c r="M70" s="1324"/>
      <c r="N70" s="1324"/>
      <c r="O70" s="1329"/>
      <c r="P70" s="1324"/>
      <c r="Q70" s="1329"/>
      <c r="R70" s="1324"/>
      <c r="S70" s="1330" t="s">
        <v>632</v>
      </c>
      <c r="T70" s="1324"/>
      <c r="U70" s="1324"/>
      <c r="V70" s="1324"/>
      <c r="W70" s="1324"/>
      <c r="X70" s="1324"/>
      <c r="Y70" s="1324"/>
      <c r="Z70" s="1324"/>
      <c r="AA70" s="1329" t="s">
        <v>732</v>
      </c>
      <c r="AB70" s="1324"/>
      <c r="AC70" s="1324"/>
      <c r="AD70" s="1324"/>
      <c r="AE70" s="1324"/>
      <c r="AF70" s="1329" t="s">
        <v>733</v>
      </c>
      <c r="AG70" s="1324"/>
      <c r="AH70" s="1324"/>
      <c r="AI70" s="1091" t="s">
        <v>417</v>
      </c>
      <c r="AJ70" s="1328" t="s">
        <v>734</v>
      </c>
      <c r="AK70" s="1324"/>
      <c r="AL70" s="1324"/>
      <c r="AM70" s="1324"/>
      <c r="AN70" s="1324"/>
      <c r="AO70" s="1324"/>
      <c r="AP70" s="1130">
        <v>201940000</v>
      </c>
      <c r="AQ70" s="1130">
        <v>0</v>
      </c>
      <c r="AR70" s="1130">
        <v>201940000</v>
      </c>
      <c r="AS70" s="1130">
        <v>0</v>
      </c>
      <c r="AT70" s="1130">
        <v>0</v>
      </c>
      <c r="AU70" s="1130">
        <v>0</v>
      </c>
      <c r="AV70" s="1130">
        <v>0</v>
      </c>
      <c r="AW70" s="1130">
        <v>0</v>
      </c>
      <c r="AX70" s="1130">
        <v>0</v>
      </c>
      <c r="AY70" s="1130">
        <v>0</v>
      </c>
      <c r="AZ70" s="1130">
        <v>0</v>
      </c>
      <c r="BA70" s="1130">
        <v>0</v>
      </c>
      <c r="BB70" s="1130">
        <v>0</v>
      </c>
    </row>
    <row r="71" spans="1:54" x14ac:dyDescent="0.25">
      <c r="A71" s="1323" t="s">
        <v>361</v>
      </c>
      <c r="B71" s="1324"/>
      <c r="C71" s="1323" t="s">
        <v>741</v>
      </c>
      <c r="D71" s="1324"/>
      <c r="E71" s="1323" t="s">
        <v>739</v>
      </c>
      <c r="F71" s="1324"/>
      <c r="G71" s="1323" t="s">
        <v>748</v>
      </c>
      <c r="H71" s="1324"/>
      <c r="I71" s="1323" t="s">
        <v>756</v>
      </c>
      <c r="J71" s="1324"/>
      <c r="K71" s="1324"/>
      <c r="L71" s="1323" t="s">
        <v>741</v>
      </c>
      <c r="M71" s="1324"/>
      <c r="N71" s="1324"/>
      <c r="O71" s="1323"/>
      <c r="P71" s="1324"/>
      <c r="Q71" s="1323"/>
      <c r="R71" s="1324"/>
      <c r="S71" s="1325" t="s">
        <v>389</v>
      </c>
      <c r="T71" s="1324"/>
      <c r="U71" s="1324"/>
      <c r="V71" s="1324"/>
      <c r="W71" s="1324"/>
      <c r="X71" s="1324"/>
      <c r="Y71" s="1324"/>
      <c r="Z71" s="1324"/>
      <c r="AA71" s="1323" t="s">
        <v>732</v>
      </c>
      <c r="AB71" s="1324"/>
      <c r="AC71" s="1324"/>
      <c r="AD71" s="1324"/>
      <c r="AE71" s="1324"/>
      <c r="AF71" s="1323" t="s">
        <v>733</v>
      </c>
      <c r="AG71" s="1324"/>
      <c r="AH71" s="1324"/>
      <c r="AI71" s="1092" t="s">
        <v>417</v>
      </c>
      <c r="AJ71" s="1326" t="s">
        <v>734</v>
      </c>
      <c r="AK71" s="1324"/>
      <c r="AL71" s="1324"/>
      <c r="AM71" s="1324"/>
      <c r="AN71" s="1324"/>
      <c r="AO71" s="1324"/>
      <c r="AP71" s="1132">
        <v>6690000</v>
      </c>
      <c r="AQ71" s="1132">
        <v>0</v>
      </c>
      <c r="AR71" s="1132">
        <v>6690000</v>
      </c>
      <c r="AS71" s="1132">
        <v>0</v>
      </c>
      <c r="AT71" s="1132">
        <v>0</v>
      </c>
      <c r="AU71" s="1132">
        <v>0</v>
      </c>
      <c r="AV71" s="1132">
        <v>0</v>
      </c>
      <c r="AW71" s="1132">
        <v>0</v>
      </c>
      <c r="AX71" s="1132">
        <v>0</v>
      </c>
      <c r="AY71" s="1132">
        <v>0</v>
      </c>
      <c r="AZ71" s="1132">
        <v>0</v>
      </c>
      <c r="BA71" s="1132">
        <v>0</v>
      </c>
      <c r="BB71" s="1132">
        <v>0</v>
      </c>
    </row>
    <row r="72" spans="1:54" x14ac:dyDescent="0.25">
      <c r="A72" s="1323" t="s">
        <v>361</v>
      </c>
      <c r="B72" s="1324"/>
      <c r="C72" s="1323" t="s">
        <v>741</v>
      </c>
      <c r="D72" s="1324"/>
      <c r="E72" s="1323" t="s">
        <v>739</v>
      </c>
      <c r="F72" s="1324"/>
      <c r="G72" s="1323" t="s">
        <v>748</v>
      </c>
      <c r="H72" s="1324"/>
      <c r="I72" s="1323" t="s">
        <v>756</v>
      </c>
      <c r="J72" s="1324"/>
      <c r="K72" s="1324"/>
      <c r="L72" s="1323" t="s">
        <v>748</v>
      </c>
      <c r="M72" s="1324"/>
      <c r="N72" s="1324"/>
      <c r="O72" s="1323"/>
      <c r="P72" s="1324"/>
      <c r="Q72" s="1323"/>
      <c r="R72" s="1324"/>
      <c r="S72" s="1325" t="s">
        <v>390</v>
      </c>
      <c r="T72" s="1324"/>
      <c r="U72" s="1324"/>
      <c r="V72" s="1324"/>
      <c r="W72" s="1324"/>
      <c r="X72" s="1324"/>
      <c r="Y72" s="1324"/>
      <c r="Z72" s="1324"/>
      <c r="AA72" s="1323" t="s">
        <v>732</v>
      </c>
      <c r="AB72" s="1324"/>
      <c r="AC72" s="1324"/>
      <c r="AD72" s="1324"/>
      <c r="AE72" s="1324"/>
      <c r="AF72" s="1323" t="s">
        <v>733</v>
      </c>
      <c r="AG72" s="1324"/>
      <c r="AH72" s="1324"/>
      <c r="AI72" s="1092" t="s">
        <v>417</v>
      </c>
      <c r="AJ72" s="1326" t="s">
        <v>734</v>
      </c>
      <c r="AK72" s="1324"/>
      <c r="AL72" s="1324"/>
      <c r="AM72" s="1324"/>
      <c r="AN72" s="1324"/>
      <c r="AO72" s="1324"/>
      <c r="AP72" s="1132">
        <v>184750000</v>
      </c>
      <c r="AQ72" s="1132">
        <v>0</v>
      </c>
      <c r="AR72" s="1132">
        <v>184750000</v>
      </c>
      <c r="AS72" s="1132">
        <v>0</v>
      </c>
      <c r="AT72" s="1132">
        <v>0</v>
      </c>
      <c r="AU72" s="1132">
        <v>0</v>
      </c>
      <c r="AV72" s="1132">
        <v>0</v>
      </c>
      <c r="AW72" s="1132">
        <v>0</v>
      </c>
      <c r="AX72" s="1132">
        <v>0</v>
      </c>
      <c r="AY72" s="1132">
        <v>0</v>
      </c>
      <c r="AZ72" s="1132">
        <v>0</v>
      </c>
      <c r="BA72" s="1132">
        <v>0</v>
      </c>
      <c r="BB72" s="1132">
        <v>0</v>
      </c>
    </row>
    <row r="73" spans="1:54" x14ac:dyDescent="0.25">
      <c r="A73" s="1323" t="s">
        <v>361</v>
      </c>
      <c r="B73" s="1324"/>
      <c r="C73" s="1323" t="s">
        <v>741</v>
      </c>
      <c r="D73" s="1324"/>
      <c r="E73" s="1323" t="s">
        <v>739</v>
      </c>
      <c r="F73" s="1324"/>
      <c r="G73" s="1323" t="s">
        <v>748</v>
      </c>
      <c r="H73" s="1324"/>
      <c r="I73" s="1323" t="s">
        <v>756</v>
      </c>
      <c r="J73" s="1324"/>
      <c r="K73" s="1324"/>
      <c r="L73" s="1323" t="s">
        <v>370</v>
      </c>
      <c r="M73" s="1324"/>
      <c r="N73" s="1324"/>
      <c r="O73" s="1323"/>
      <c r="P73" s="1324"/>
      <c r="Q73" s="1323"/>
      <c r="R73" s="1324"/>
      <c r="S73" s="1325" t="s">
        <v>391</v>
      </c>
      <c r="T73" s="1324"/>
      <c r="U73" s="1324"/>
      <c r="V73" s="1324"/>
      <c r="W73" s="1324"/>
      <c r="X73" s="1324"/>
      <c r="Y73" s="1324"/>
      <c r="Z73" s="1324"/>
      <c r="AA73" s="1323" t="s">
        <v>732</v>
      </c>
      <c r="AB73" s="1324"/>
      <c r="AC73" s="1324"/>
      <c r="AD73" s="1324"/>
      <c r="AE73" s="1324"/>
      <c r="AF73" s="1323" t="s">
        <v>733</v>
      </c>
      <c r="AG73" s="1324"/>
      <c r="AH73" s="1324"/>
      <c r="AI73" s="1092" t="s">
        <v>417</v>
      </c>
      <c r="AJ73" s="1326" t="s">
        <v>734</v>
      </c>
      <c r="AK73" s="1324"/>
      <c r="AL73" s="1324"/>
      <c r="AM73" s="1324"/>
      <c r="AN73" s="1324"/>
      <c r="AO73" s="1324"/>
      <c r="AP73" s="1132">
        <v>10000000</v>
      </c>
      <c r="AQ73" s="1132">
        <v>0</v>
      </c>
      <c r="AR73" s="1132">
        <v>10000000</v>
      </c>
      <c r="AS73" s="1132">
        <v>0</v>
      </c>
      <c r="AT73" s="1132">
        <v>0</v>
      </c>
      <c r="AU73" s="1132">
        <v>0</v>
      </c>
      <c r="AV73" s="1132">
        <v>0</v>
      </c>
      <c r="AW73" s="1132">
        <v>0</v>
      </c>
      <c r="AX73" s="1132">
        <v>0</v>
      </c>
      <c r="AY73" s="1132">
        <v>0</v>
      </c>
      <c r="AZ73" s="1132">
        <v>0</v>
      </c>
      <c r="BA73" s="1132">
        <v>0</v>
      </c>
      <c r="BB73" s="1132">
        <v>0</v>
      </c>
    </row>
    <row r="74" spans="1:54" x14ac:dyDescent="0.25">
      <c r="A74" s="1323" t="s">
        <v>361</v>
      </c>
      <c r="B74" s="1324"/>
      <c r="C74" s="1323" t="s">
        <v>741</v>
      </c>
      <c r="D74" s="1324"/>
      <c r="E74" s="1323" t="s">
        <v>739</v>
      </c>
      <c r="F74" s="1324"/>
      <c r="G74" s="1323" t="s">
        <v>748</v>
      </c>
      <c r="H74" s="1324"/>
      <c r="I74" s="1323" t="s">
        <v>756</v>
      </c>
      <c r="J74" s="1324"/>
      <c r="K74" s="1324"/>
      <c r="L74" s="1323" t="s">
        <v>757</v>
      </c>
      <c r="M74" s="1324"/>
      <c r="N74" s="1324"/>
      <c r="O74" s="1323"/>
      <c r="P74" s="1324"/>
      <c r="Q74" s="1323"/>
      <c r="R74" s="1324"/>
      <c r="S74" s="1325" t="s">
        <v>392</v>
      </c>
      <c r="T74" s="1324"/>
      <c r="U74" s="1324"/>
      <c r="V74" s="1324"/>
      <c r="W74" s="1324"/>
      <c r="X74" s="1324"/>
      <c r="Y74" s="1324"/>
      <c r="Z74" s="1324"/>
      <c r="AA74" s="1323" t="s">
        <v>732</v>
      </c>
      <c r="AB74" s="1324"/>
      <c r="AC74" s="1324"/>
      <c r="AD74" s="1324"/>
      <c r="AE74" s="1324"/>
      <c r="AF74" s="1323" t="s">
        <v>733</v>
      </c>
      <c r="AG74" s="1324"/>
      <c r="AH74" s="1324"/>
      <c r="AI74" s="1092" t="s">
        <v>417</v>
      </c>
      <c r="AJ74" s="1326" t="s">
        <v>734</v>
      </c>
      <c r="AK74" s="1324"/>
      <c r="AL74" s="1324"/>
      <c r="AM74" s="1324"/>
      <c r="AN74" s="1324"/>
      <c r="AO74" s="1324"/>
      <c r="AP74" s="1132">
        <v>500000</v>
      </c>
      <c r="AQ74" s="1132">
        <v>0</v>
      </c>
      <c r="AR74" s="1132">
        <v>500000</v>
      </c>
      <c r="AS74" s="1132">
        <v>0</v>
      </c>
      <c r="AT74" s="1132">
        <v>0</v>
      </c>
      <c r="AU74" s="1132">
        <v>0</v>
      </c>
      <c r="AV74" s="1132">
        <v>0</v>
      </c>
      <c r="AW74" s="1132">
        <v>0</v>
      </c>
      <c r="AX74" s="1132">
        <v>0</v>
      </c>
      <c r="AY74" s="1132">
        <v>0</v>
      </c>
      <c r="AZ74" s="1132">
        <v>0</v>
      </c>
      <c r="BA74" s="1132">
        <v>0</v>
      </c>
      <c r="BB74" s="1132">
        <v>0</v>
      </c>
    </row>
    <row r="75" spans="1:54" x14ac:dyDescent="0.25">
      <c r="A75" s="1329" t="s">
        <v>361</v>
      </c>
      <c r="B75" s="1324"/>
      <c r="C75" s="1329" t="s">
        <v>741</v>
      </c>
      <c r="D75" s="1324"/>
      <c r="E75" s="1329" t="s">
        <v>739</v>
      </c>
      <c r="F75" s="1324"/>
      <c r="G75" s="1329" t="s">
        <v>748</v>
      </c>
      <c r="H75" s="1324"/>
      <c r="I75" s="1329" t="s">
        <v>758</v>
      </c>
      <c r="J75" s="1324"/>
      <c r="K75" s="1324"/>
      <c r="L75" s="1329"/>
      <c r="M75" s="1324"/>
      <c r="N75" s="1324"/>
      <c r="O75" s="1329"/>
      <c r="P75" s="1324"/>
      <c r="Q75" s="1329"/>
      <c r="R75" s="1324"/>
      <c r="S75" s="1330" t="s">
        <v>628</v>
      </c>
      <c r="T75" s="1324"/>
      <c r="U75" s="1324"/>
      <c r="V75" s="1324"/>
      <c r="W75" s="1324"/>
      <c r="X75" s="1324"/>
      <c r="Y75" s="1324"/>
      <c r="Z75" s="1324"/>
      <c r="AA75" s="1329" t="s">
        <v>732</v>
      </c>
      <c r="AB75" s="1324"/>
      <c r="AC75" s="1324"/>
      <c r="AD75" s="1324"/>
      <c r="AE75" s="1324"/>
      <c r="AF75" s="1329" t="s">
        <v>733</v>
      </c>
      <c r="AG75" s="1324"/>
      <c r="AH75" s="1324"/>
      <c r="AI75" s="1091" t="s">
        <v>417</v>
      </c>
      <c r="AJ75" s="1328" t="s">
        <v>734</v>
      </c>
      <c r="AK75" s="1324"/>
      <c r="AL75" s="1324"/>
      <c r="AM75" s="1324"/>
      <c r="AN75" s="1324"/>
      <c r="AO75" s="1324"/>
      <c r="AP75" s="1130">
        <v>2000000</v>
      </c>
      <c r="AQ75" s="1130">
        <v>179900</v>
      </c>
      <c r="AR75" s="1130">
        <v>1820100</v>
      </c>
      <c r="AS75" s="1130">
        <v>0</v>
      </c>
      <c r="AT75" s="1130">
        <v>179900</v>
      </c>
      <c r="AU75" s="1130">
        <v>0</v>
      </c>
      <c r="AV75" s="1130">
        <v>179900</v>
      </c>
      <c r="AW75" s="1130">
        <v>0</v>
      </c>
      <c r="AX75" s="1130">
        <v>179900</v>
      </c>
      <c r="AY75" s="1130">
        <v>0</v>
      </c>
      <c r="AZ75" s="1130">
        <v>179900</v>
      </c>
      <c r="BA75" s="1130">
        <v>0</v>
      </c>
      <c r="BB75" s="1130">
        <v>0</v>
      </c>
    </row>
    <row r="76" spans="1:54" x14ac:dyDescent="0.25">
      <c r="A76" s="1323" t="s">
        <v>361</v>
      </c>
      <c r="B76" s="1324"/>
      <c r="C76" s="1323" t="s">
        <v>741</v>
      </c>
      <c r="D76" s="1324"/>
      <c r="E76" s="1323" t="s">
        <v>739</v>
      </c>
      <c r="F76" s="1324"/>
      <c r="G76" s="1323" t="s">
        <v>748</v>
      </c>
      <c r="H76" s="1324"/>
      <c r="I76" s="1323" t="s">
        <v>758</v>
      </c>
      <c r="J76" s="1324"/>
      <c r="K76" s="1324"/>
      <c r="L76" s="1323" t="s">
        <v>738</v>
      </c>
      <c r="M76" s="1324"/>
      <c r="N76" s="1324"/>
      <c r="O76" s="1323"/>
      <c r="P76" s="1324"/>
      <c r="Q76" s="1323"/>
      <c r="R76" s="1324"/>
      <c r="S76" s="1325" t="s">
        <v>393</v>
      </c>
      <c r="T76" s="1324"/>
      <c r="U76" s="1324"/>
      <c r="V76" s="1324"/>
      <c r="W76" s="1324"/>
      <c r="X76" s="1324"/>
      <c r="Y76" s="1324"/>
      <c r="Z76" s="1324"/>
      <c r="AA76" s="1323" t="s">
        <v>732</v>
      </c>
      <c r="AB76" s="1324"/>
      <c r="AC76" s="1324"/>
      <c r="AD76" s="1324"/>
      <c r="AE76" s="1324"/>
      <c r="AF76" s="1323" t="s">
        <v>733</v>
      </c>
      <c r="AG76" s="1324"/>
      <c r="AH76" s="1324"/>
      <c r="AI76" s="1092" t="s">
        <v>417</v>
      </c>
      <c r="AJ76" s="1326" t="s">
        <v>734</v>
      </c>
      <c r="AK76" s="1324"/>
      <c r="AL76" s="1324"/>
      <c r="AM76" s="1324"/>
      <c r="AN76" s="1324"/>
      <c r="AO76" s="1324"/>
      <c r="AP76" s="1132">
        <v>1000000</v>
      </c>
      <c r="AQ76" s="1132">
        <v>179900</v>
      </c>
      <c r="AR76" s="1132">
        <v>820100</v>
      </c>
      <c r="AS76" s="1132">
        <v>0</v>
      </c>
      <c r="AT76" s="1132">
        <v>179900</v>
      </c>
      <c r="AU76" s="1132">
        <v>0</v>
      </c>
      <c r="AV76" s="1132">
        <v>179900</v>
      </c>
      <c r="AW76" s="1132">
        <v>0</v>
      </c>
      <c r="AX76" s="1132">
        <v>179900</v>
      </c>
      <c r="AY76" s="1132">
        <v>0</v>
      </c>
      <c r="AZ76" s="1132">
        <v>179900</v>
      </c>
      <c r="BA76" s="1132">
        <v>0</v>
      </c>
      <c r="BB76" s="1132">
        <v>0</v>
      </c>
    </row>
    <row r="77" spans="1:54" x14ac:dyDescent="0.25">
      <c r="A77" s="1323" t="s">
        <v>361</v>
      </c>
      <c r="B77" s="1324"/>
      <c r="C77" s="1323" t="s">
        <v>741</v>
      </c>
      <c r="D77" s="1324"/>
      <c r="E77" s="1323" t="s">
        <v>739</v>
      </c>
      <c r="F77" s="1324"/>
      <c r="G77" s="1323" t="s">
        <v>748</v>
      </c>
      <c r="H77" s="1324"/>
      <c r="I77" s="1323" t="s">
        <v>758</v>
      </c>
      <c r="J77" s="1324"/>
      <c r="K77" s="1324"/>
      <c r="L77" s="1323" t="s">
        <v>741</v>
      </c>
      <c r="M77" s="1324"/>
      <c r="N77" s="1324"/>
      <c r="O77" s="1323"/>
      <c r="P77" s="1324"/>
      <c r="Q77" s="1323"/>
      <c r="R77" s="1324"/>
      <c r="S77" s="1325" t="s">
        <v>394</v>
      </c>
      <c r="T77" s="1324"/>
      <c r="U77" s="1324"/>
      <c r="V77" s="1324"/>
      <c r="W77" s="1324"/>
      <c r="X77" s="1324"/>
      <c r="Y77" s="1324"/>
      <c r="Z77" s="1324"/>
      <c r="AA77" s="1323" t="s">
        <v>732</v>
      </c>
      <c r="AB77" s="1324"/>
      <c r="AC77" s="1324"/>
      <c r="AD77" s="1324"/>
      <c r="AE77" s="1324"/>
      <c r="AF77" s="1323" t="s">
        <v>733</v>
      </c>
      <c r="AG77" s="1324"/>
      <c r="AH77" s="1324"/>
      <c r="AI77" s="1092" t="s">
        <v>417</v>
      </c>
      <c r="AJ77" s="1326" t="s">
        <v>734</v>
      </c>
      <c r="AK77" s="1324"/>
      <c r="AL77" s="1324"/>
      <c r="AM77" s="1324"/>
      <c r="AN77" s="1324"/>
      <c r="AO77" s="1324"/>
      <c r="AP77" s="1132">
        <v>1000000</v>
      </c>
      <c r="AQ77" s="1132">
        <v>0</v>
      </c>
      <c r="AR77" s="1132">
        <v>1000000</v>
      </c>
      <c r="AS77" s="1132">
        <v>0</v>
      </c>
      <c r="AT77" s="1132">
        <v>0</v>
      </c>
      <c r="AU77" s="1132">
        <v>0</v>
      </c>
      <c r="AV77" s="1132">
        <v>0</v>
      </c>
      <c r="AW77" s="1132">
        <v>0</v>
      </c>
      <c r="AX77" s="1132">
        <v>0</v>
      </c>
      <c r="AY77" s="1132">
        <v>0</v>
      </c>
      <c r="AZ77" s="1132">
        <v>0</v>
      </c>
      <c r="BA77" s="1132">
        <v>0</v>
      </c>
      <c r="BB77" s="1132">
        <v>0</v>
      </c>
    </row>
    <row r="78" spans="1:54" x14ac:dyDescent="0.25">
      <c r="A78" s="1329" t="s">
        <v>361</v>
      </c>
      <c r="B78" s="1324"/>
      <c r="C78" s="1329" t="s">
        <v>741</v>
      </c>
      <c r="D78" s="1324"/>
      <c r="E78" s="1329" t="s">
        <v>739</v>
      </c>
      <c r="F78" s="1324"/>
      <c r="G78" s="1329" t="s">
        <v>742</v>
      </c>
      <c r="H78" s="1324"/>
      <c r="I78" s="1329"/>
      <c r="J78" s="1324"/>
      <c r="K78" s="1324"/>
      <c r="L78" s="1329"/>
      <c r="M78" s="1324"/>
      <c r="N78" s="1324"/>
      <c r="O78" s="1329"/>
      <c r="P78" s="1324"/>
      <c r="Q78" s="1329"/>
      <c r="R78" s="1324"/>
      <c r="S78" s="1330" t="s">
        <v>630</v>
      </c>
      <c r="T78" s="1324"/>
      <c r="U78" s="1324"/>
      <c r="V78" s="1324"/>
      <c r="W78" s="1324"/>
      <c r="X78" s="1324"/>
      <c r="Y78" s="1324"/>
      <c r="Z78" s="1324"/>
      <c r="AA78" s="1329" t="s">
        <v>732</v>
      </c>
      <c r="AB78" s="1324"/>
      <c r="AC78" s="1324"/>
      <c r="AD78" s="1324"/>
      <c r="AE78" s="1324"/>
      <c r="AF78" s="1329" t="s">
        <v>733</v>
      </c>
      <c r="AG78" s="1324"/>
      <c r="AH78" s="1324"/>
      <c r="AI78" s="1091" t="s">
        <v>417</v>
      </c>
      <c r="AJ78" s="1328" t="s">
        <v>734</v>
      </c>
      <c r="AK78" s="1324"/>
      <c r="AL78" s="1324"/>
      <c r="AM78" s="1324"/>
      <c r="AN78" s="1324"/>
      <c r="AO78" s="1324"/>
      <c r="AP78" s="1130">
        <v>18118500000</v>
      </c>
      <c r="AQ78" s="1130">
        <v>9564512566.6299992</v>
      </c>
      <c r="AR78" s="1130">
        <v>8553987433.3699999</v>
      </c>
      <c r="AS78" s="1130">
        <v>0</v>
      </c>
      <c r="AT78" s="1130">
        <v>5937726448.0500002</v>
      </c>
      <c r="AU78" s="1130">
        <v>3626786118.5799999</v>
      </c>
      <c r="AV78" s="1130">
        <v>322435608.80000001</v>
      </c>
      <c r="AW78" s="1130">
        <v>5615290839.25</v>
      </c>
      <c r="AX78" s="1130">
        <v>321805162.80000001</v>
      </c>
      <c r="AY78" s="1130">
        <v>630446</v>
      </c>
      <c r="AZ78" s="1130">
        <v>308570443.80000001</v>
      </c>
      <c r="BA78" s="1130">
        <v>13234719</v>
      </c>
      <c r="BB78" s="1130">
        <v>0</v>
      </c>
    </row>
    <row r="79" spans="1:54" x14ac:dyDescent="0.25">
      <c r="A79" s="1329" t="s">
        <v>361</v>
      </c>
      <c r="B79" s="1324"/>
      <c r="C79" s="1329" t="s">
        <v>741</v>
      </c>
      <c r="D79" s="1324"/>
      <c r="E79" s="1329" t="s">
        <v>739</v>
      </c>
      <c r="F79" s="1324"/>
      <c r="G79" s="1329" t="s">
        <v>742</v>
      </c>
      <c r="H79" s="1324"/>
      <c r="I79" s="1329" t="s">
        <v>738</v>
      </c>
      <c r="J79" s="1324"/>
      <c r="K79" s="1324"/>
      <c r="L79" s="1329"/>
      <c r="M79" s="1324"/>
      <c r="N79" s="1324"/>
      <c r="O79" s="1329"/>
      <c r="P79" s="1324"/>
      <c r="Q79" s="1329"/>
      <c r="R79" s="1324"/>
      <c r="S79" s="1330" t="s">
        <v>633</v>
      </c>
      <c r="T79" s="1324"/>
      <c r="U79" s="1324"/>
      <c r="V79" s="1324"/>
      <c r="W79" s="1324"/>
      <c r="X79" s="1324"/>
      <c r="Y79" s="1324"/>
      <c r="Z79" s="1324"/>
      <c r="AA79" s="1329" t="s">
        <v>732</v>
      </c>
      <c r="AB79" s="1324"/>
      <c r="AC79" s="1324"/>
      <c r="AD79" s="1324"/>
      <c r="AE79" s="1324"/>
      <c r="AF79" s="1329" t="s">
        <v>733</v>
      </c>
      <c r="AG79" s="1324"/>
      <c r="AH79" s="1324"/>
      <c r="AI79" s="1091" t="s">
        <v>417</v>
      </c>
      <c r="AJ79" s="1328" t="s">
        <v>734</v>
      </c>
      <c r="AK79" s="1324"/>
      <c r="AL79" s="1324"/>
      <c r="AM79" s="1324"/>
      <c r="AN79" s="1324"/>
      <c r="AO79" s="1324"/>
      <c r="AP79" s="1130">
        <v>1325611856</v>
      </c>
      <c r="AQ79" s="1130">
        <v>659500000</v>
      </c>
      <c r="AR79" s="1130">
        <v>666111856</v>
      </c>
      <c r="AS79" s="1130">
        <v>0</v>
      </c>
      <c r="AT79" s="1130">
        <v>8563621.4199999999</v>
      </c>
      <c r="AU79" s="1130">
        <v>650936378.58000004</v>
      </c>
      <c r="AV79" s="1130">
        <v>0</v>
      </c>
      <c r="AW79" s="1130">
        <v>8563621.4199999999</v>
      </c>
      <c r="AX79" s="1130">
        <v>0</v>
      </c>
      <c r="AY79" s="1130">
        <v>0</v>
      </c>
      <c r="AZ79" s="1130">
        <v>0</v>
      </c>
      <c r="BA79" s="1130">
        <v>0</v>
      </c>
      <c r="BB79" s="1130">
        <v>0</v>
      </c>
    </row>
    <row r="80" spans="1:54" x14ac:dyDescent="0.25">
      <c r="A80" s="1323" t="s">
        <v>361</v>
      </c>
      <c r="B80" s="1324"/>
      <c r="C80" s="1323" t="s">
        <v>741</v>
      </c>
      <c r="D80" s="1324"/>
      <c r="E80" s="1323" t="s">
        <v>739</v>
      </c>
      <c r="F80" s="1324"/>
      <c r="G80" s="1323" t="s">
        <v>742</v>
      </c>
      <c r="H80" s="1324"/>
      <c r="I80" s="1323" t="s">
        <v>738</v>
      </c>
      <c r="J80" s="1324"/>
      <c r="K80" s="1324"/>
      <c r="L80" s="1323" t="s">
        <v>753</v>
      </c>
      <c r="M80" s="1324"/>
      <c r="N80" s="1324"/>
      <c r="O80" s="1323"/>
      <c r="P80" s="1324"/>
      <c r="Q80" s="1323"/>
      <c r="R80" s="1324"/>
      <c r="S80" s="1325" t="s">
        <v>396</v>
      </c>
      <c r="T80" s="1324"/>
      <c r="U80" s="1324"/>
      <c r="V80" s="1324"/>
      <c r="W80" s="1324"/>
      <c r="X80" s="1324"/>
      <c r="Y80" s="1324"/>
      <c r="Z80" s="1324"/>
      <c r="AA80" s="1323" t="s">
        <v>732</v>
      </c>
      <c r="AB80" s="1324"/>
      <c r="AC80" s="1324"/>
      <c r="AD80" s="1324"/>
      <c r="AE80" s="1324"/>
      <c r="AF80" s="1323" t="s">
        <v>733</v>
      </c>
      <c r="AG80" s="1324"/>
      <c r="AH80" s="1324"/>
      <c r="AI80" s="1092" t="s">
        <v>417</v>
      </c>
      <c r="AJ80" s="1326" t="s">
        <v>734</v>
      </c>
      <c r="AK80" s="1324"/>
      <c r="AL80" s="1324"/>
      <c r="AM80" s="1324"/>
      <c r="AN80" s="1324"/>
      <c r="AO80" s="1324"/>
      <c r="AP80" s="1132">
        <v>9500000</v>
      </c>
      <c r="AQ80" s="1132">
        <v>9500000</v>
      </c>
      <c r="AR80" s="1132">
        <v>0</v>
      </c>
      <c r="AS80" s="1132">
        <v>0</v>
      </c>
      <c r="AT80" s="1132">
        <v>8563621.4199999999</v>
      </c>
      <c r="AU80" s="1132">
        <v>936378.58</v>
      </c>
      <c r="AV80" s="1132">
        <v>0</v>
      </c>
      <c r="AW80" s="1132">
        <v>8563621.4199999999</v>
      </c>
      <c r="AX80" s="1132">
        <v>0</v>
      </c>
      <c r="AY80" s="1132">
        <v>0</v>
      </c>
      <c r="AZ80" s="1132">
        <v>0</v>
      </c>
      <c r="BA80" s="1132">
        <v>0</v>
      </c>
      <c r="BB80" s="1132">
        <v>0</v>
      </c>
    </row>
    <row r="81" spans="1:54" x14ac:dyDescent="0.25">
      <c r="A81" s="1323" t="s">
        <v>361</v>
      </c>
      <c r="B81" s="1324"/>
      <c r="C81" s="1323" t="s">
        <v>741</v>
      </c>
      <c r="D81" s="1324"/>
      <c r="E81" s="1323" t="s">
        <v>739</v>
      </c>
      <c r="F81" s="1324"/>
      <c r="G81" s="1323" t="s">
        <v>742</v>
      </c>
      <c r="H81" s="1324"/>
      <c r="I81" s="1323" t="s">
        <v>738</v>
      </c>
      <c r="J81" s="1324"/>
      <c r="K81" s="1324"/>
      <c r="L81" s="1323" t="s">
        <v>755</v>
      </c>
      <c r="M81" s="1324"/>
      <c r="N81" s="1324"/>
      <c r="O81" s="1323"/>
      <c r="P81" s="1324"/>
      <c r="Q81" s="1323"/>
      <c r="R81" s="1324"/>
      <c r="S81" s="1325" t="s">
        <v>397</v>
      </c>
      <c r="T81" s="1324"/>
      <c r="U81" s="1324"/>
      <c r="V81" s="1324"/>
      <c r="W81" s="1324"/>
      <c r="X81" s="1324"/>
      <c r="Y81" s="1324"/>
      <c r="Z81" s="1324"/>
      <c r="AA81" s="1323" t="s">
        <v>732</v>
      </c>
      <c r="AB81" s="1324"/>
      <c r="AC81" s="1324"/>
      <c r="AD81" s="1324"/>
      <c r="AE81" s="1324"/>
      <c r="AF81" s="1323" t="s">
        <v>733</v>
      </c>
      <c r="AG81" s="1324"/>
      <c r="AH81" s="1324"/>
      <c r="AI81" s="1092" t="s">
        <v>417</v>
      </c>
      <c r="AJ81" s="1326" t="s">
        <v>734</v>
      </c>
      <c r="AK81" s="1324"/>
      <c r="AL81" s="1324"/>
      <c r="AM81" s="1324"/>
      <c r="AN81" s="1324"/>
      <c r="AO81" s="1324"/>
      <c r="AP81" s="1132">
        <v>666111856</v>
      </c>
      <c r="AQ81" s="1132">
        <v>0</v>
      </c>
      <c r="AR81" s="1132">
        <v>666111856</v>
      </c>
      <c r="AS81" s="1132">
        <v>0</v>
      </c>
      <c r="AT81" s="1132">
        <v>0</v>
      </c>
      <c r="AU81" s="1132">
        <v>0</v>
      </c>
      <c r="AV81" s="1132">
        <v>0</v>
      </c>
      <c r="AW81" s="1132">
        <v>0</v>
      </c>
      <c r="AX81" s="1132">
        <v>0</v>
      </c>
      <c r="AY81" s="1132">
        <v>0</v>
      </c>
      <c r="AZ81" s="1132">
        <v>0</v>
      </c>
      <c r="BA81" s="1132">
        <v>0</v>
      </c>
      <c r="BB81" s="1132">
        <v>0</v>
      </c>
    </row>
    <row r="82" spans="1:54" x14ac:dyDescent="0.25">
      <c r="A82" s="1323" t="s">
        <v>361</v>
      </c>
      <c r="B82" s="1324"/>
      <c r="C82" s="1323" t="s">
        <v>741</v>
      </c>
      <c r="D82" s="1324"/>
      <c r="E82" s="1323" t="s">
        <v>739</v>
      </c>
      <c r="F82" s="1324"/>
      <c r="G82" s="1323" t="s">
        <v>742</v>
      </c>
      <c r="H82" s="1324"/>
      <c r="I82" s="1323" t="s">
        <v>738</v>
      </c>
      <c r="J82" s="1324"/>
      <c r="K82" s="1324"/>
      <c r="L82" s="1323" t="s">
        <v>370</v>
      </c>
      <c r="M82" s="1324"/>
      <c r="N82" s="1324"/>
      <c r="O82" s="1323"/>
      <c r="P82" s="1324"/>
      <c r="Q82" s="1323"/>
      <c r="R82" s="1324"/>
      <c r="S82" s="1325" t="s">
        <v>399</v>
      </c>
      <c r="T82" s="1324"/>
      <c r="U82" s="1324"/>
      <c r="V82" s="1324"/>
      <c r="W82" s="1324"/>
      <c r="X82" s="1324"/>
      <c r="Y82" s="1324"/>
      <c r="Z82" s="1324"/>
      <c r="AA82" s="1323" t="s">
        <v>732</v>
      </c>
      <c r="AB82" s="1324"/>
      <c r="AC82" s="1324"/>
      <c r="AD82" s="1324"/>
      <c r="AE82" s="1324"/>
      <c r="AF82" s="1323" t="s">
        <v>733</v>
      </c>
      <c r="AG82" s="1324"/>
      <c r="AH82" s="1324"/>
      <c r="AI82" s="1092" t="s">
        <v>417</v>
      </c>
      <c r="AJ82" s="1326" t="s">
        <v>734</v>
      </c>
      <c r="AK82" s="1324"/>
      <c r="AL82" s="1324"/>
      <c r="AM82" s="1324"/>
      <c r="AN82" s="1324"/>
      <c r="AO82" s="1324"/>
      <c r="AP82" s="1132">
        <v>650000000</v>
      </c>
      <c r="AQ82" s="1132">
        <v>650000000</v>
      </c>
      <c r="AR82" s="1132">
        <v>0</v>
      </c>
      <c r="AS82" s="1132">
        <v>0</v>
      </c>
      <c r="AT82" s="1132">
        <v>0</v>
      </c>
      <c r="AU82" s="1132">
        <v>650000000</v>
      </c>
      <c r="AV82" s="1132">
        <v>0</v>
      </c>
      <c r="AW82" s="1132">
        <v>0</v>
      </c>
      <c r="AX82" s="1132">
        <v>0</v>
      </c>
      <c r="AY82" s="1132">
        <v>0</v>
      </c>
      <c r="AZ82" s="1132">
        <v>0</v>
      </c>
      <c r="BA82" s="1132">
        <v>0</v>
      </c>
      <c r="BB82" s="1132">
        <v>0</v>
      </c>
    </row>
    <row r="83" spans="1:54" x14ac:dyDescent="0.25">
      <c r="A83" s="1329" t="s">
        <v>361</v>
      </c>
      <c r="B83" s="1324"/>
      <c r="C83" s="1329" t="s">
        <v>741</v>
      </c>
      <c r="D83" s="1324"/>
      <c r="E83" s="1329" t="s">
        <v>739</v>
      </c>
      <c r="F83" s="1324"/>
      <c r="G83" s="1329" t="s">
        <v>742</v>
      </c>
      <c r="H83" s="1324"/>
      <c r="I83" s="1329" t="s">
        <v>741</v>
      </c>
      <c r="J83" s="1324"/>
      <c r="K83" s="1324"/>
      <c r="L83" s="1329"/>
      <c r="M83" s="1324"/>
      <c r="N83" s="1324"/>
      <c r="O83" s="1329"/>
      <c r="P83" s="1324"/>
      <c r="Q83" s="1329"/>
      <c r="R83" s="1324"/>
      <c r="S83" s="1330" t="s">
        <v>635</v>
      </c>
      <c r="T83" s="1324"/>
      <c r="U83" s="1324"/>
      <c r="V83" s="1324"/>
      <c r="W83" s="1324"/>
      <c r="X83" s="1324"/>
      <c r="Y83" s="1324"/>
      <c r="Z83" s="1324"/>
      <c r="AA83" s="1329" t="s">
        <v>732</v>
      </c>
      <c r="AB83" s="1324"/>
      <c r="AC83" s="1324"/>
      <c r="AD83" s="1324"/>
      <c r="AE83" s="1324"/>
      <c r="AF83" s="1329" t="s">
        <v>733</v>
      </c>
      <c r="AG83" s="1324"/>
      <c r="AH83" s="1324"/>
      <c r="AI83" s="1091" t="s">
        <v>417</v>
      </c>
      <c r="AJ83" s="1328" t="s">
        <v>734</v>
      </c>
      <c r="AK83" s="1324"/>
      <c r="AL83" s="1324"/>
      <c r="AM83" s="1324"/>
      <c r="AN83" s="1324"/>
      <c r="AO83" s="1324"/>
      <c r="AP83" s="1130">
        <v>17000000</v>
      </c>
      <c r="AQ83" s="1130">
        <v>0</v>
      </c>
      <c r="AR83" s="1130">
        <v>17000000</v>
      </c>
      <c r="AS83" s="1130">
        <v>0</v>
      </c>
      <c r="AT83" s="1130">
        <v>0</v>
      </c>
      <c r="AU83" s="1130">
        <v>0</v>
      </c>
      <c r="AV83" s="1130">
        <v>0</v>
      </c>
      <c r="AW83" s="1130">
        <v>0</v>
      </c>
      <c r="AX83" s="1130">
        <v>0</v>
      </c>
      <c r="AY83" s="1130">
        <v>0</v>
      </c>
      <c r="AZ83" s="1130">
        <v>0</v>
      </c>
      <c r="BA83" s="1130">
        <v>0</v>
      </c>
      <c r="BB83" s="1130">
        <v>0</v>
      </c>
    </row>
    <row r="84" spans="1:54" x14ac:dyDescent="0.25">
      <c r="A84" s="1323" t="s">
        <v>361</v>
      </c>
      <c r="B84" s="1324"/>
      <c r="C84" s="1323" t="s">
        <v>741</v>
      </c>
      <c r="D84" s="1324"/>
      <c r="E84" s="1323" t="s">
        <v>739</v>
      </c>
      <c r="F84" s="1324"/>
      <c r="G84" s="1323" t="s">
        <v>742</v>
      </c>
      <c r="H84" s="1324"/>
      <c r="I84" s="1323" t="s">
        <v>741</v>
      </c>
      <c r="J84" s="1324"/>
      <c r="K84" s="1324"/>
      <c r="L84" s="1323" t="s">
        <v>738</v>
      </c>
      <c r="M84" s="1324"/>
      <c r="N84" s="1324"/>
      <c r="O84" s="1323"/>
      <c r="P84" s="1324"/>
      <c r="Q84" s="1323"/>
      <c r="R84" s="1324"/>
      <c r="S84" s="1325" t="s">
        <v>401</v>
      </c>
      <c r="T84" s="1324"/>
      <c r="U84" s="1324"/>
      <c r="V84" s="1324"/>
      <c r="W84" s="1324"/>
      <c r="X84" s="1324"/>
      <c r="Y84" s="1324"/>
      <c r="Z84" s="1324"/>
      <c r="AA84" s="1323" t="s">
        <v>732</v>
      </c>
      <c r="AB84" s="1324"/>
      <c r="AC84" s="1324"/>
      <c r="AD84" s="1324"/>
      <c r="AE84" s="1324"/>
      <c r="AF84" s="1323" t="s">
        <v>733</v>
      </c>
      <c r="AG84" s="1324"/>
      <c r="AH84" s="1324"/>
      <c r="AI84" s="1092" t="s">
        <v>417</v>
      </c>
      <c r="AJ84" s="1326" t="s">
        <v>734</v>
      </c>
      <c r="AK84" s="1324"/>
      <c r="AL84" s="1324"/>
      <c r="AM84" s="1324"/>
      <c r="AN84" s="1324"/>
      <c r="AO84" s="1324"/>
      <c r="AP84" s="1132">
        <v>15000000</v>
      </c>
      <c r="AQ84" s="1132">
        <v>0</v>
      </c>
      <c r="AR84" s="1132">
        <v>15000000</v>
      </c>
      <c r="AS84" s="1132">
        <v>0</v>
      </c>
      <c r="AT84" s="1132">
        <v>0</v>
      </c>
      <c r="AU84" s="1132">
        <v>0</v>
      </c>
      <c r="AV84" s="1132">
        <v>0</v>
      </c>
      <c r="AW84" s="1132">
        <v>0</v>
      </c>
      <c r="AX84" s="1132">
        <v>0</v>
      </c>
      <c r="AY84" s="1132">
        <v>0</v>
      </c>
      <c r="AZ84" s="1132">
        <v>0</v>
      </c>
      <c r="BA84" s="1132">
        <v>0</v>
      </c>
      <c r="BB84" s="1132">
        <v>0</v>
      </c>
    </row>
    <row r="85" spans="1:54" x14ac:dyDescent="0.25">
      <c r="A85" s="1323" t="s">
        <v>361</v>
      </c>
      <c r="B85" s="1324"/>
      <c r="C85" s="1323" t="s">
        <v>741</v>
      </c>
      <c r="D85" s="1324"/>
      <c r="E85" s="1323" t="s">
        <v>739</v>
      </c>
      <c r="F85" s="1324"/>
      <c r="G85" s="1323" t="s">
        <v>742</v>
      </c>
      <c r="H85" s="1324"/>
      <c r="I85" s="1323" t="s">
        <v>741</v>
      </c>
      <c r="J85" s="1324"/>
      <c r="K85" s="1324"/>
      <c r="L85" s="1323" t="s">
        <v>741</v>
      </c>
      <c r="M85" s="1324"/>
      <c r="N85" s="1324"/>
      <c r="O85" s="1323"/>
      <c r="P85" s="1324"/>
      <c r="Q85" s="1323"/>
      <c r="R85" s="1324"/>
      <c r="S85" s="1325" t="s">
        <v>402</v>
      </c>
      <c r="T85" s="1324"/>
      <c r="U85" s="1324"/>
      <c r="V85" s="1324"/>
      <c r="W85" s="1324"/>
      <c r="X85" s="1324"/>
      <c r="Y85" s="1324"/>
      <c r="Z85" s="1324"/>
      <c r="AA85" s="1323" t="s">
        <v>732</v>
      </c>
      <c r="AB85" s="1324"/>
      <c r="AC85" s="1324"/>
      <c r="AD85" s="1324"/>
      <c r="AE85" s="1324"/>
      <c r="AF85" s="1323" t="s">
        <v>733</v>
      </c>
      <c r="AG85" s="1324"/>
      <c r="AH85" s="1324"/>
      <c r="AI85" s="1092" t="s">
        <v>417</v>
      </c>
      <c r="AJ85" s="1326" t="s">
        <v>734</v>
      </c>
      <c r="AK85" s="1324"/>
      <c r="AL85" s="1324"/>
      <c r="AM85" s="1324"/>
      <c r="AN85" s="1324"/>
      <c r="AO85" s="1324"/>
      <c r="AP85" s="1132">
        <v>2000000</v>
      </c>
      <c r="AQ85" s="1132">
        <v>0</v>
      </c>
      <c r="AR85" s="1132">
        <v>2000000</v>
      </c>
      <c r="AS85" s="1132">
        <v>0</v>
      </c>
      <c r="AT85" s="1132">
        <v>0</v>
      </c>
      <c r="AU85" s="1132">
        <v>0</v>
      </c>
      <c r="AV85" s="1132">
        <v>0</v>
      </c>
      <c r="AW85" s="1132">
        <v>0</v>
      </c>
      <c r="AX85" s="1132">
        <v>0</v>
      </c>
      <c r="AY85" s="1132">
        <v>0</v>
      </c>
      <c r="AZ85" s="1132">
        <v>0</v>
      </c>
      <c r="BA85" s="1132">
        <v>0</v>
      </c>
      <c r="BB85" s="1132">
        <v>0</v>
      </c>
    </row>
    <row r="86" spans="1:54" x14ac:dyDescent="0.25">
      <c r="A86" s="1329" t="s">
        <v>361</v>
      </c>
      <c r="B86" s="1324"/>
      <c r="C86" s="1329" t="s">
        <v>741</v>
      </c>
      <c r="D86" s="1324"/>
      <c r="E86" s="1329" t="s">
        <v>739</v>
      </c>
      <c r="F86" s="1324"/>
      <c r="G86" s="1329" t="s">
        <v>742</v>
      </c>
      <c r="H86" s="1324"/>
      <c r="I86" s="1329" t="s">
        <v>742</v>
      </c>
      <c r="J86" s="1324"/>
      <c r="K86" s="1324"/>
      <c r="L86" s="1329"/>
      <c r="M86" s="1324"/>
      <c r="N86" s="1324"/>
      <c r="O86" s="1329"/>
      <c r="P86" s="1324"/>
      <c r="Q86" s="1329"/>
      <c r="R86" s="1324"/>
      <c r="S86" s="1330" t="s">
        <v>637</v>
      </c>
      <c r="T86" s="1324"/>
      <c r="U86" s="1324"/>
      <c r="V86" s="1324"/>
      <c r="W86" s="1324"/>
      <c r="X86" s="1324"/>
      <c r="Y86" s="1324"/>
      <c r="Z86" s="1324"/>
      <c r="AA86" s="1329" t="s">
        <v>732</v>
      </c>
      <c r="AB86" s="1324"/>
      <c r="AC86" s="1324"/>
      <c r="AD86" s="1324"/>
      <c r="AE86" s="1324"/>
      <c r="AF86" s="1329" t="s">
        <v>733</v>
      </c>
      <c r="AG86" s="1324"/>
      <c r="AH86" s="1324"/>
      <c r="AI86" s="1091" t="s">
        <v>417</v>
      </c>
      <c r="AJ86" s="1328" t="s">
        <v>734</v>
      </c>
      <c r="AK86" s="1324"/>
      <c r="AL86" s="1324"/>
      <c r="AM86" s="1324"/>
      <c r="AN86" s="1324"/>
      <c r="AO86" s="1324"/>
      <c r="AP86" s="1130">
        <v>1003500000</v>
      </c>
      <c r="AQ86" s="1130">
        <v>65250000</v>
      </c>
      <c r="AR86" s="1130">
        <v>938250000</v>
      </c>
      <c r="AS86" s="1130">
        <v>0</v>
      </c>
      <c r="AT86" s="1130">
        <v>65250000</v>
      </c>
      <c r="AU86" s="1130">
        <v>0</v>
      </c>
      <c r="AV86" s="1130">
        <v>5250000</v>
      </c>
      <c r="AW86" s="1130">
        <v>60000000</v>
      </c>
      <c r="AX86" s="1130">
        <v>5250000</v>
      </c>
      <c r="AY86" s="1130">
        <v>0</v>
      </c>
      <c r="AZ86" s="1130">
        <v>5250000</v>
      </c>
      <c r="BA86" s="1130">
        <v>0</v>
      </c>
      <c r="BB86" s="1130">
        <v>0</v>
      </c>
    </row>
    <row r="87" spans="1:54" x14ac:dyDescent="0.25">
      <c r="A87" s="1323" t="s">
        <v>361</v>
      </c>
      <c r="B87" s="1324"/>
      <c r="C87" s="1323" t="s">
        <v>741</v>
      </c>
      <c r="D87" s="1324"/>
      <c r="E87" s="1323" t="s">
        <v>739</v>
      </c>
      <c r="F87" s="1324"/>
      <c r="G87" s="1323" t="s">
        <v>742</v>
      </c>
      <c r="H87" s="1324"/>
      <c r="I87" s="1323" t="s">
        <v>742</v>
      </c>
      <c r="J87" s="1324"/>
      <c r="K87" s="1324"/>
      <c r="L87" s="1323" t="s">
        <v>738</v>
      </c>
      <c r="M87" s="1324"/>
      <c r="N87" s="1324"/>
      <c r="O87" s="1323"/>
      <c r="P87" s="1324"/>
      <c r="Q87" s="1323"/>
      <c r="R87" s="1324"/>
      <c r="S87" s="1325" t="s">
        <v>403</v>
      </c>
      <c r="T87" s="1324"/>
      <c r="U87" s="1324"/>
      <c r="V87" s="1324"/>
      <c r="W87" s="1324"/>
      <c r="X87" s="1324"/>
      <c r="Y87" s="1324"/>
      <c r="Z87" s="1324"/>
      <c r="AA87" s="1323" t="s">
        <v>732</v>
      </c>
      <c r="AB87" s="1324"/>
      <c r="AC87" s="1324"/>
      <c r="AD87" s="1324"/>
      <c r="AE87" s="1324"/>
      <c r="AF87" s="1323" t="s">
        <v>733</v>
      </c>
      <c r="AG87" s="1324"/>
      <c r="AH87" s="1324"/>
      <c r="AI87" s="1092" t="s">
        <v>417</v>
      </c>
      <c r="AJ87" s="1326" t="s">
        <v>734</v>
      </c>
      <c r="AK87" s="1324"/>
      <c r="AL87" s="1324"/>
      <c r="AM87" s="1324"/>
      <c r="AN87" s="1324"/>
      <c r="AO87" s="1324"/>
      <c r="AP87" s="1132">
        <v>322500000</v>
      </c>
      <c r="AQ87" s="1132">
        <v>62000000</v>
      </c>
      <c r="AR87" s="1132">
        <v>260500000</v>
      </c>
      <c r="AS87" s="1132">
        <v>0</v>
      </c>
      <c r="AT87" s="1132">
        <v>62000000</v>
      </c>
      <c r="AU87" s="1132">
        <v>0</v>
      </c>
      <c r="AV87" s="1132">
        <v>2000000</v>
      </c>
      <c r="AW87" s="1132">
        <v>60000000</v>
      </c>
      <c r="AX87" s="1132">
        <v>2000000</v>
      </c>
      <c r="AY87" s="1132">
        <v>0</v>
      </c>
      <c r="AZ87" s="1132">
        <v>2000000</v>
      </c>
      <c r="BA87" s="1132">
        <v>0</v>
      </c>
      <c r="BB87" s="1132">
        <v>0</v>
      </c>
    </row>
    <row r="88" spans="1:54" x14ac:dyDescent="0.25">
      <c r="A88" s="1323" t="s">
        <v>361</v>
      </c>
      <c r="B88" s="1324"/>
      <c r="C88" s="1323" t="s">
        <v>741</v>
      </c>
      <c r="D88" s="1324"/>
      <c r="E88" s="1323" t="s">
        <v>739</v>
      </c>
      <c r="F88" s="1324"/>
      <c r="G88" s="1323" t="s">
        <v>742</v>
      </c>
      <c r="H88" s="1324"/>
      <c r="I88" s="1323" t="s">
        <v>742</v>
      </c>
      <c r="J88" s="1324"/>
      <c r="K88" s="1324"/>
      <c r="L88" s="1323" t="s">
        <v>753</v>
      </c>
      <c r="M88" s="1324"/>
      <c r="N88" s="1324"/>
      <c r="O88" s="1323"/>
      <c r="P88" s="1324"/>
      <c r="Q88" s="1323"/>
      <c r="R88" s="1324"/>
      <c r="S88" s="1325" t="s">
        <v>404</v>
      </c>
      <c r="T88" s="1324"/>
      <c r="U88" s="1324"/>
      <c r="V88" s="1324"/>
      <c r="W88" s="1324"/>
      <c r="X88" s="1324"/>
      <c r="Y88" s="1324"/>
      <c r="Z88" s="1324"/>
      <c r="AA88" s="1323" t="s">
        <v>732</v>
      </c>
      <c r="AB88" s="1324"/>
      <c r="AC88" s="1324"/>
      <c r="AD88" s="1324"/>
      <c r="AE88" s="1324"/>
      <c r="AF88" s="1323" t="s">
        <v>733</v>
      </c>
      <c r="AG88" s="1324"/>
      <c r="AH88" s="1324"/>
      <c r="AI88" s="1092" t="s">
        <v>417</v>
      </c>
      <c r="AJ88" s="1326" t="s">
        <v>734</v>
      </c>
      <c r="AK88" s="1324"/>
      <c r="AL88" s="1324"/>
      <c r="AM88" s="1324"/>
      <c r="AN88" s="1324"/>
      <c r="AO88" s="1324"/>
      <c r="AP88" s="1132">
        <v>40000000</v>
      </c>
      <c r="AQ88" s="1132">
        <v>0</v>
      </c>
      <c r="AR88" s="1132">
        <v>40000000</v>
      </c>
      <c r="AS88" s="1132">
        <v>0</v>
      </c>
      <c r="AT88" s="1132">
        <v>0</v>
      </c>
      <c r="AU88" s="1132">
        <v>0</v>
      </c>
      <c r="AV88" s="1132">
        <v>0</v>
      </c>
      <c r="AW88" s="1132">
        <v>0</v>
      </c>
      <c r="AX88" s="1132">
        <v>0</v>
      </c>
      <c r="AY88" s="1132">
        <v>0</v>
      </c>
      <c r="AZ88" s="1132">
        <v>0</v>
      </c>
      <c r="BA88" s="1132">
        <v>0</v>
      </c>
      <c r="BB88" s="1132">
        <v>0</v>
      </c>
    </row>
    <row r="89" spans="1:54" x14ac:dyDescent="0.25">
      <c r="A89" s="1323" t="s">
        <v>361</v>
      </c>
      <c r="B89" s="1324"/>
      <c r="C89" s="1323" t="s">
        <v>741</v>
      </c>
      <c r="D89" s="1324"/>
      <c r="E89" s="1323" t="s">
        <v>739</v>
      </c>
      <c r="F89" s="1324"/>
      <c r="G89" s="1323" t="s">
        <v>742</v>
      </c>
      <c r="H89" s="1324"/>
      <c r="I89" s="1323" t="s">
        <v>742</v>
      </c>
      <c r="J89" s="1324"/>
      <c r="K89" s="1324"/>
      <c r="L89" s="1323" t="s">
        <v>747</v>
      </c>
      <c r="M89" s="1324"/>
      <c r="N89" s="1324"/>
      <c r="O89" s="1323"/>
      <c r="P89" s="1324"/>
      <c r="Q89" s="1323"/>
      <c r="R89" s="1324"/>
      <c r="S89" s="1325" t="s">
        <v>405</v>
      </c>
      <c r="T89" s="1324"/>
      <c r="U89" s="1324"/>
      <c r="V89" s="1324"/>
      <c r="W89" s="1324"/>
      <c r="X89" s="1324"/>
      <c r="Y89" s="1324"/>
      <c r="Z89" s="1324"/>
      <c r="AA89" s="1323" t="s">
        <v>732</v>
      </c>
      <c r="AB89" s="1324"/>
      <c r="AC89" s="1324"/>
      <c r="AD89" s="1324"/>
      <c r="AE89" s="1324"/>
      <c r="AF89" s="1323" t="s">
        <v>733</v>
      </c>
      <c r="AG89" s="1324"/>
      <c r="AH89" s="1324"/>
      <c r="AI89" s="1092" t="s">
        <v>417</v>
      </c>
      <c r="AJ89" s="1326" t="s">
        <v>734</v>
      </c>
      <c r="AK89" s="1324"/>
      <c r="AL89" s="1324"/>
      <c r="AM89" s="1324"/>
      <c r="AN89" s="1324"/>
      <c r="AO89" s="1324"/>
      <c r="AP89" s="1132">
        <v>18000000</v>
      </c>
      <c r="AQ89" s="1132">
        <v>1500000</v>
      </c>
      <c r="AR89" s="1132">
        <v>16500000</v>
      </c>
      <c r="AS89" s="1132">
        <v>0</v>
      </c>
      <c r="AT89" s="1132">
        <v>1500000</v>
      </c>
      <c r="AU89" s="1132">
        <v>0</v>
      </c>
      <c r="AV89" s="1132">
        <v>1500000</v>
      </c>
      <c r="AW89" s="1132">
        <v>0</v>
      </c>
      <c r="AX89" s="1132">
        <v>1500000</v>
      </c>
      <c r="AY89" s="1132">
        <v>0</v>
      </c>
      <c r="AZ89" s="1132">
        <v>1500000</v>
      </c>
      <c r="BA89" s="1132">
        <v>0</v>
      </c>
      <c r="BB89" s="1132">
        <v>0</v>
      </c>
    </row>
    <row r="90" spans="1:54" x14ac:dyDescent="0.25">
      <c r="A90" s="1323" t="s">
        <v>361</v>
      </c>
      <c r="B90" s="1324"/>
      <c r="C90" s="1323" t="s">
        <v>741</v>
      </c>
      <c r="D90" s="1324"/>
      <c r="E90" s="1323" t="s">
        <v>739</v>
      </c>
      <c r="F90" s="1324"/>
      <c r="G90" s="1323" t="s">
        <v>742</v>
      </c>
      <c r="H90" s="1324"/>
      <c r="I90" s="1323" t="s">
        <v>742</v>
      </c>
      <c r="J90" s="1324"/>
      <c r="K90" s="1324"/>
      <c r="L90" s="1323" t="s">
        <v>745</v>
      </c>
      <c r="M90" s="1324"/>
      <c r="N90" s="1324"/>
      <c r="O90" s="1323"/>
      <c r="P90" s="1324"/>
      <c r="Q90" s="1323"/>
      <c r="R90" s="1324"/>
      <c r="S90" s="1325" t="s">
        <v>406</v>
      </c>
      <c r="T90" s="1324"/>
      <c r="U90" s="1324"/>
      <c r="V90" s="1324"/>
      <c r="W90" s="1324"/>
      <c r="X90" s="1324"/>
      <c r="Y90" s="1324"/>
      <c r="Z90" s="1324"/>
      <c r="AA90" s="1323" t="s">
        <v>732</v>
      </c>
      <c r="AB90" s="1324"/>
      <c r="AC90" s="1324"/>
      <c r="AD90" s="1324"/>
      <c r="AE90" s="1324"/>
      <c r="AF90" s="1323" t="s">
        <v>733</v>
      </c>
      <c r="AG90" s="1324"/>
      <c r="AH90" s="1324"/>
      <c r="AI90" s="1092" t="s">
        <v>417</v>
      </c>
      <c r="AJ90" s="1326" t="s">
        <v>734</v>
      </c>
      <c r="AK90" s="1324"/>
      <c r="AL90" s="1324"/>
      <c r="AM90" s="1324"/>
      <c r="AN90" s="1324"/>
      <c r="AO90" s="1324"/>
      <c r="AP90" s="1132">
        <v>546000000</v>
      </c>
      <c r="AQ90" s="1132">
        <v>500000</v>
      </c>
      <c r="AR90" s="1132">
        <v>545500000</v>
      </c>
      <c r="AS90" s="1132">
        <v>0</v>
      </c>
      <c r="AT90" s="1132">
        <v>500000</v>
      </c>
      <c r="AU90" s="1132">
        <v>0</v>
      </c>
      <c r="AV90" s="1132">
        <v>500000</v>
      </c>
      <c r="AW90" s="1132">
        <v>0</v>
      </c>
      <c r="AX90" s="1132">
        <v>500000</v>
      </c>
      <c r="AY90" s="1132">
        <v>0</v>
      </c>
      <c r="AZ90" s="1132">
        <v>500000</v>
      </c>
      <c r="BA90" s="1132">
        <v>0</v>
      </c>
      <c r="BB90" s="1132">
        <v>0</v>
      </c>
    </row>
    <row r="91" spans="1:54" x14ac:dyDescent="0.25">
      <c r="A91" s="1323" t="s">
        <v>361</v>
      </c>
      <c r="B91" s="1324"/>
      <c r="C91" s="1323" t="s">
        <v>741</v>
      </c>
      <c r="D91" s="1324"/>
      <c r="E91" s="1323" t="s">
        <v>739</v>
      </c>
      <c r="F91" s="1324"/>
      <c r="G91" s="1323" t="s">
        <v>742</v>
      </c>
      <c r="H91" s="1324"/>
      <c r="I91" s="1323" t="s">
        <v>742</v>
      </c>
      <c r="J91" s="1324"/>
      <c r="K91" s="1324"/>
      <c r="L91" s="1323" t="s">
        <v>760</v>
      </c>
      <c r="M91" s="1324"/>
      <c r="N91" s="1324"/>
      <c r="O91" s="1323"/>
      <c r="P91" s="1324"/>
      <c r="Q91" s="1323"/>
      <c r="R91" s="1324"/>
      <c r="S91" s="1325" t="s">
        <v>407</v>
      </c>
      <c r="T91" s="1324"/>
      <c r="U91" s="1324"/>
      <c r="V91" s="1324"/>
      <c r="W91" s="1324"/>
      <c r="X91" s="1324"/>
      <c r="Y91" s="1324"/>
      <c r="Z91" s="1324"/>
      <c r="AA91" s="1323" t="s">
        <v>732</v>
      </c>
      <c r="AB91" s="1324"/>
      <c r="AC91" s="1324"/>
      <c r="AD91" s="1324"/>
      <c r="AE91" s="1324"/>
      <c r="AF91" s="1323" t="s">
        <v>733</v>
      </c>
      <c r="AG91" s="1324"/>
      <c r="AH91" s="1324"/>
      <c r="AI91" s="1092" t="s">
        <v>417</v>
      </c>
      <c r="AJ91" s="1326" t="s">
        <v>734</v>
      </c>
      <c r="AK91" s="1324"/>
      <c r="AL91" s="1324"/>
      <c r="AM91" s="1324"/>
      <c r="AN91" s="1324"/>
      <c r="AO91" s="1324"/>
      <c r="AP91" s="1132">
        <v>26800000</v>
      </c>
      <c r="AQ91" s="1132">
        <v>150000</v>
      </c>
      <c r="AR91" s="1132">
        <v>26650000</v>
      </c>
      <c r="AS91" s="1132">
        <v>0</v>
      </c>
      <c r="AT91" s="1132">
        <v>150000</v>
      </c>
      <c r="AU91" s="1132">
        <v>0</v>
      </c>
      <c r="AV91" s="1132">
        <v>150000</v>
      </c>
      <c r="AW91" s="1132">
        <v>0</v>
      </c>
      <c r="AX91" s="1132">
        <v>150000</v>
      </c>
      <c r="AY91" s="1132">
        <v>0</v>
      </c>
      <c r="AZ91" s="1132">
        <v>150000</v>
      </c>
      <c r="BA91" s="1132">
        <v>0</v>
      </c>
      <c r="BB91" s="1132">
        <v>0</v>
      </c>
    </row>
    <row r="92" spans="1:54" x14ac:dyDescent="0.25">
      <c r="A92" s="1323" t="s">
        <v>361</v>
      </c>
      <c r="B92" s="1324"/>
      <c r="C92" s="1323" t="s">
        <v>741</v>
      </c>
      <c r="D92" s="1324"/>
      <c r="E92" s="1323" t="s">
        <v>739</v>
      </c>
      <c r="F92" s="1324"/>
      <c r="G92" s="1323" t="s">
        <v>742</v>
      </c>
      <c r="H92" s="1324"/>
      <c r="I92" s="1323" t="s">
        <v>742</v>
      </c>
      <c r="J92" s="1324"/>
      <c r="K92" s="1324"/>
      <c r="L92" s="1323" t="s">
        <v>761</v>
      </c>
      <c r="M92" s="1324"/>
      <c r="N92" s="1324"/>
      <c r="O92" s="1323"/>
      <c r="P92" s="1324"/>
      <c r="Q92" s="1323"/>
      <c r="R92" s="1324"/>
      <c r="S92" s="1325" t="s">
        <v>408</v>
      </c>
      <c r="T92" s="1324"/>
      <c r="U92" s="1324"/>
      <c r="V92" s="1324"/>
      <c r="W92" s="1324"/>
      <c r="X92" s="1324"/>
      <c r="Y92" s="1324"/>
      <c r="Z92" s="1324"/>
      <c r="AA92" s="1323" t="s">
        <v>732</v>
      </c>
      <c r="AB92" s="1324"/>
      <c r="AC92" s="1324"/>
      <c r="AD92" s="1324"/>
      <c r="AE92" s="1324"/>
      <c r="AF92" s="1323" t="s">
        <v>733</v>
      </c>
      <c r="AG92" s="1324"/>
      <c r="AH92" s="1324"/>
      <c r="AI92" s="1092" t="s">
        <v>417</v>
      </c>
      <c r="AJ92" s="1326" t="s">
        <v>734</v>
      </c>
      <c r="AK92" s="1324"/>
      <c r="AL92" s="1324"/>
      <c r="AM92" s="1324"/>
      <c r="AN92" s="1324"/>
      <c r="AO92" s="1324"/>
      <c r="AP92" s="1132">
        <v>11200000</v>
      </c>
      <c r="AQ92" s="1132">
        <v>100000</v>
      </c>
      <c r="AR92" s="1132">
        <v>11100000</v>
      </c>
      <c r="AS92" s="1132">
        <v>0</v>
      </c>
      <c r="AT92" s="1132">
        <v>100000</v>
      </c>
      <c r="AU92" s="1132">
        <v>0</v>
      </c>
      <c r="AV92" s="1132">
        <v>100000</v>
      </c>
      <c r="AW92" s="1132">
        <v>0</v>
      </c>
      <c r="AX92" s="1132">
        <v>100000</v>
      </c>
      <c r="AY92" s="1132">
        <v>0</v>
      </c>
      <c r="AZ92" s="1132">
        <v>100000</v>
      </c>
      <c r="BA92" s="1132">
        <v>0</v>
      </c>
      <c r="BB92" s="1132">
        <v>0</v>
      </c>
    </row>
    <row r="93" spans="1:54" x14ac:dyDescent="0.25">
      <c r="A93" s="1323" t="s">
        <v>361</v>
      </c>
      <c r="B93" s="1324"/>
      <c r="C93" s="1323" t="s">
        <v>741</v>
      </c>
      <c r="D93" s="1324"/>
      <c r="E93" s="1323" t="s">
        <v>739</v>
      </c>
      <c r="F93" s="1324"/>
      <c r="G93" s="1323" t="s">
        <v>742</v>
      </c>
      <c r="H93" s="1324"/>
      <c r="I93" s="1323" t="s">
        <v>742</v>
      </c>
      <c r="J93" s="1324"/>
      <c r="K93" s="1324"/>
      <c r="L93" s="1323" t="s">
        <v>762</v>
      </c>
      <c r="M93" s="1324"/>
      <c r="N93" s="1324"/>
      <c r="O93" s="1323"/>
      <c r="P93" s="1324"/>
      <c r="Q93" s="1323"/>
      <c r="R93" s="1324"/>
      <c r="S93" s="1325" t="s">
        <v>409</v>
      </c>
      <c r="T93" s="1324"/>
      <c r="U93" s="1324"/>
      <c r="V93" s="1324"/>
      <c r="W93" s="1324"/>
      <c r="X93" s="1324"/>
      <c r="Y93" s="1324"/>
      <c r="Z93" s="1324"/>
      <c r="AA93" s="1323" t="s">
        <v>732</v>
      </c>
      <c r="AB93" s="1324"/>
      <c r="AC93" s="1324"/>
      <c r="AD93" s="1324"/>
      <c r="AE93" s="1324"/>
      <c r="AF93" s="1323" t="s">
        <v>733</v>
      </c>
      <c r="AG93" s="1324"/>
      <c r="AH93" s="1324"/>
      <c r="AI93" s="1092" t="s">
        <v>417</v>
      </c>
      <c r="AJ93" s="1326" t="s">
        <v>734</v>
      </c>
      <c r="AK93" s="1324"/>
      <c r="AL93" s="1324"/>
      <c r="AM93" s="1324"/>
      <c r="AN93" s="1324"/>
      <c r="AO93" s="1324"/>
      <c r="AP93" s="1132">
        <v>31000000</v>
      </c>
      <c r="AQ93" s="1132">
        <v>500000</v>
      </c>
      <c r="AR93" s="1132">
        <v>30500000</v>
      </c>
      <c r="AS93" s="1132">
        <v>0</v>
      </c>
      <c r="AT93" s="1132">
        <v>500000</v>
      </c>
      <c r="AU93" s="1132">
        <v>0</v>
      </c>
      <c r="AV93" s="1132">
        <v>500000</v>
      </c>
      <c r="AW93" s="1132">
        <v>0</v>
      </c>
      <c r="AX93" s="1132">
        <v>500000</v>
      </c>
      <c r="AY93" s="1132">
        <v>0</v>
      </c>
      <c r="AZ93" s="1132">
        <v>500000</v>
      </c>
      <c r="BA93" s="1132">
        <v>0</v>
      </c>
      <c r="BB93" s="1132">
        <v>0</v>
      </c>
    </row>
    <row r="94" spans="1:54" x14ac:dyDescent="0.25">
      <c r="A94" s="1323" t="s">
        <v>361</v>
      </c>
      <c r="B94" s="1324"/>
      <c r="C94" s="1323" t="s">
        <v>741</v>
      </c>
      <c r="D94" s="1324"/>
      <c r="E94" s="1323" t="s">
        <v>739</v>
      </c>
      <c r="F94" s="1324"/>
      <c r="G94" s="1323" t="s">
        <v>742</v>
      </c>
      <c r="H94" s="1324"/>
      <c r="I94" s="1323" t="s">
        <v>742</v>
      </c>
      <c r="J94" s="1324"/>
      <c r="K94" s="1324"/>
      <c r="L94" s="1323" t="s">
        <v>764</v>
      </c>
      <c r="M94" s="1324"/>
      <c r="N94" s="1324"/>
      <c r="O94" s="1323"/>
      <c r="P94" s="1324"/>
      <c r="Q94" s="1323"/>
      <c r="R94" s="1324"/>
      <c r="S94" s="1325" t="s">
        <v>411</v>
      </c>
      <c r="T94" s="1324"/>
      <c r="U94" s="1324"/>
      <c r="V94" s="1324"/>
      <c r="W94" s="1324"/>
      <c r="X94" s="1324"/>
      <c r="Y94" s="1324"/>
      <c r="Z94" s="1324"/>
      <c r="AA94" s="1323" t="s">
        <v>732</v>
      </c>
      <c r="AB94" s="1324"/>
      <c r="AC94" s="1324"/>
      <c r="AD94" s="1324"/>
      <c r="AE94" s="1324"/>
      <c r="AF94" s="1323" t="s">
        <v>733</v>
      </c>
      <c r="AG94" s="1324"/>
      <c r="AH94" s="1324"/>
      <c r="AI94" s="1092" t="s">
        <v>417</v>
      </c>
      <c r="AJ94" s="1326" t="s">
        <v>734</v>
      </c>
      <c r="AK94" s="1324"/>
      <c r="AL94" s="1324"/>
      <c r="AM94" s="1324"/>
      <c r="AN94" s="1324"/>
      <c r="AO94" s="1324"/>
      <c r="AP94" s="1132">
        <v>8000000</v>
      </c>
      <c r="AQ94" s="1132">
        <v>500000</v>
      </c>
      <c r="AR94" s="1132">
        <v>7500000</v>
      </c>
      <c r="AS94" s="1132">
        <v>0</v>
      </c>
      <c r="AT94" s="1132">
        <v>500000</v>
      </c>
      <c r="AU94" s="1132">
        <v>0</v>
      </c>
      <c r="AV94" s="1132">
        <v>500000</v>
      </c>
      <c r="AW94" s="1132">
        <v>0</v>
      </c>
      <c r="AX94" s="1132">
        <v>500000</v>
      </c>
      <c r="AY94" s="1132">
        <v>0</v>
      </c>
      <c r="AZ94" s="1132">
        <v>500000</v>
      </c>
      <c r="BA94" s="1132">
        <v>0</v>
      </c>
      <c r="BB94" s="1132">
        <v>0</v>
      </c>
    </row>
    <row r="95" spans="1:54" x14ac:dyDescent="0.25">
      <c r="A95" s="1329" t="s">
        <v>361</v>
      </c>
      <c r="B95" s="1324"/>
      <c r="C95" s="1329" t="s">
        <v>741</v>
      </c>
      <c r="D95" s="1324"/>
      <c r="E95" s="1329" t="s">
        <v>739</v>
      </c>
      <c r="F95" s="1324"/>
      <c r="G95" s="1329" t="s">
        <v>742</v>
      </c>
      <c r="H95" s="1324"/>
      <c r="I95" s="1329" t="s">
        <v>743</v>
      </c>
      <c r="J95" s="1324"/>
      <c r="K95" s="1324"/>
      <c r="L95" s="1329"/>
      <c r="M95" s="1324"/>
      <c r="N95" s="1324"/>
      <c r="O95" s="1329"/>
      <c r="P95" s="1324"/>
      <c r="Q95" s="1329"/>
      <c r="R95" s="1324"/>
      <c r="S95" s="1330" t="s">
        <v>640</v>
      </c>
      <c r="T95" s="1324"/>
      <c r="U95" s="1324"/>
      <c r="V95" s="1324"/>
      <c r="W95" s="1324"/>
      <c r="X95" s="1324"/>
      <c r="Y95" s="1324"/>
      <c r="Z95" s="1324"/>
      <c r="AA95" s="1329" t="s">
        <v>732</v>
      </c>
      <c r="AB95" s="1324"/>
      <c r="AC95" s="1324"/>
      <c r="AD95" s="1324"/>
      <c r="AE95" s="1324"/>
      <c r="AF95" s="1329" t="s">
        <v>733</v>
      </c>
      <c r="AG95" s="1324"/>
      <c r="AH95" s="1324"/>
      <c r="AI95" s="1091" t="s">
        <v>417</v>
      </c>
      <c r="AJ95" s="1328" t="s">
        <v>734</v>
      </c>
      <c r="AK95" s="1324"/>
      <c r="AL95" s="1324"/>
      <c r="AM95" s="1324"/>
      <c r="AN95" s="1324"/>
      <c r="AO95" s="1324"/>
      <c r="AP95" s="1130">
        <v>6617955943</v>
      </c>
      <c r="AQ95" s="1130">
        <v>2720961186.6399999</v>
      </c>
      <c r="AR95" s="1130">
        <v>3896994756.3600001</v>
      </c>
      <c r="AS95" s="1130">
        <v>0</v>
      </c>
      <c r="AT95" s="1130">
        <v>2432876553.6399999</v>
      </c>
      <c r="AU95" s="1130">
        <v>288084633</v>
      </c>
      <c r="AV95" s="1130">
        <v>114468627</v>
      </c>
      <c r="AW95" s="1130">
        <v>2318407926.6399999</v>
      </c>
      <c r="AX95" s="1130">
        <v>114468627</v>
      </c>
      <c r="AY95" s="1130">
        <v>0</v>
      </c>
      <c r="AZ95" s="1130">
        <v>114468627</v>
      </c>
      <c r="BA95" s="1130">
        <v>0</v>
      </c>
      <c r="BB95" s="1130">
        <v>0</v>
      </c>
    </row>
    <row r="96" spans="1:54" x14ac:dyDescent="0.25">
      <c r="A96" s="1323" t="s">
        <v>361</v>
      </c>
      <c r="B96" s="1324"/>
      <c r="C96" s="1323" t="s">
        <v>741</v>
      </c>
      <c r="D96" s="1324"/>
      <c r="E96" s="1323" t="s">
        <v>739</v>
      </c>
      <c r="F96" s="1324"/>
      <c r="G96" s="1323" t="s">
        <v>742</v>
      </c>
      <c r="H96" s="1324"/>
      <c r="I96" s="1323" t="s">
        <v>743</v>
      </c>
      <c r="J96" s="1324"/>
      <c r="K96" s="1324"/>
      <c r="L96" s="1323" t="s">
        <v>738</v>
      </c>
      <c r="M96" s="1324"/>
      <c r="N96" s="1324"/>
      <c r="O96" s="1323"/>
      <c r="P96" s="1324"/>
      <c r="Q96" s="1323"/>
      <c r="R96" s="1324"/>
      <c r="S96" s="1325" t="s">
        <v>412</v>
      </c>
      <c r="T96" s="1324"/>
      <c r="U96" s="1324"/>
      <c r="V96" s="1324"/>
      <c r="W96" s="1324"/>
      <c r="X96" s="1324"/>
      <c r="Y96" s="1324"/>
      <c r="Z96" s="1324"/>
      <c r="AA96" s="1323" t="s">
        <v>732</v>
      </c>
      <c r="AB96" s="1324"/>
      <c r="AC96" s="1324"/>
      <c r="AD96" s="1324"/>
      <c r="AE96" s="1324"/>
      <c r="AF96" s="1323" t="s">
        <v>733</v>
      </c>
      <c r="AG96" s="1324"/>
      <c r="AH96" s="1324"/>
      <c r="AI96" s="1092" t="s">
        <v>417</v>
      </c>
      <c r="AJ96" s="1326" t="s">
        <v>734</v>
      </c>
      <c r="AK96" s="1324"/>
      <c r="AL96" s="1324"/>
      <c r="AM96" s="1324"/>
      <c r="AN96" s="1324"/>
      <c r="AO96" s="1324"/>
      <c r="AP96" s="1132">
        <v>1302704709</v>
      </c>
      <c r="AQ96" s="1132">
        <v>382046320.08999997</v>
      </c>
      <c r="AR96" s="1132">
        <v>920658388.90999997</v>
      </c>
      <c r="AS96" s="1132">
        <v>0</v>
      </c>
      <c r="AT96" s="1132">
        <v>376546320.08999997</v>
      </c>
      <c r="AU96" s="1132">
        <v>5500000</v>
      </c>
      <c r="AV96" s="1132">
        <v>750000</v>
      </c>
      <c r="AW96" s="1132">
        <v>375796320.08999997</v>
      </c>
      <c r="AX96" s="1132">
        <v>750000</v>
      </c>
      <c r="AY96" s="1132">
        <v>0</v>
      </c>
      <c r="AZ96" s="1132">
        <v>750000</v>
      </c>
      <c r="BA96" s="1132">
        <v>0</v>
      </c>
      <c r="BB96" s="1132">
        <v>0</v>
      </c>
    </row>
    <row r="97" spans="1:54" x14ac:dyDescent="0.25">
      <c r="A97" s="1323" t="s">
        <v>361</v>
      </c>
      <c r="B97" s="1324"/>
      <c r="C97" s="1323" t="s">
        <v>741</v>
      </c>
      <c r="D97" s="1324"/>
      <c r="E97" s="1323" t="s">
        <v>739</v>
      </c>
      <c r="F97" s="1324"/>
      <c r="G97" s="1323" t="s">
        <v>742</v>
      </c>
      <c r="H97" s="1324"/>
      <c r="I97" s="1323" t="s">
        <v>743</v>
      </c>
      <c r="J97" s="1324"/>
      <c r="K97" s="1324"/>
      <c r="L97" s="1323" t="s">
        <v>741</v>
      </c>
      <c r="M97" s="1324"/>
      <c r="N97" s="1324"/>
      <c r="O97" s="1323"/>
      <c r="P97" s="1324"/>
      <c r="Q97" s="1323"/>
      <c r="R97" s="1324"/>
      <c r="S97" s="1325" t="s">
        <v>413</v>
      </c>
      <c r="T97" s="1324"/>
      <c r="U97" s="1324"/>
      <c r="V97" s="1324"/>
      <c r="W97" s="1324"/>
      <c r="X97" s="1324"/>
      <c r="Y97" s="1324"/>
      <c r="Z97" s="1324"/>
      <c r="AA97" s="1323" t="s">
        <v>732</v>
      </c>
      <c r="AB97" s="1324"/>
      <c r="AC97" s="1324"/>
      <c r="AD97" s="1324"/>
      <c r="AE97" s="1324"/>
      <c r="AF97" s="1323" t="s">
        <v>733</v>
      </c>
      <c r="AG97" s="1324"/>
      <c r="AH97" s="1324"/>
      <c r="AI97" s="1092" t="s">
        <v>417</v>
      </c>
      <c r="AJ97" s="1326" t="s">
        <v>734</v>
      </c>
      <c r="AK97" s="1324"/>
      <c r="AL97" s="1324"/>
      <c r="AM97" s="1324"/>
      <c r="AN97" s="1324"/>
      <c r="AO97" s="1324"/>
      <c r="AP97" s="1132">
        <v>13200000</v>
      </c>
      <c r="AQ97" s="1132">
        <v>1100000</v>
      </c>
      <c r="AR97" s="1132">
        <v>12100000</v>
      </c>
      <c r="AS97" s="1132">
        <v>0</v>
      </c>
      <c r="AT97" s="1132">
        <v>1100000</v>
      </c>
      <c r="AU97" s="1132">
        <v>0</v>
      </c>
      <c r="AV97" s="1132">
        <v>1100000</v>
      </c>
      <c r="AW97" s="1132">
        <v>0</v>
      </c>
      <c r="AX97" s="1132">
        <v>1100000</v>
      </c>
      <c r="AY97" s="1132">
        <v>0</v>
      </c>
      <c r="AZ97" s="1132">
        <v>1100000</v>
      </c>
      <c r="BA97" s="1132">
        <v>0</v>
      </c>
      <c r="BB97" s="1132">
        <v>0</v>
      </c>
    </row>
    <row r="98" spans="1:54" x14ac:dyDescent="0.25">
      <c r="A98" s="1323" t="s">
        <v>361</v>
      </c>
      <c r="B98" s="1324"/>
      <c r="C98" s="1323" t="s">
        <v>741</v>
      </c>
      <c r="D98" s="1324"/>
      <c r="E98" s="1323" t="s">
        <v>739</v>
      </c>
      <c r="F98" s="1324"/>
      <c r="G98" s="1323" t="s">
        <v>742</v>
      </c>
      <c r="H98" s="1324"/>
      <c r="I98" s="1323" t="s">
        <v>743</v>
      </c>
      <c r="J98" s="1324"/>
      <c r="K98" s="1324"/>
      <c r="L98" s="1323" t="s">
        <v>743</v>
      </c>
      <c r="M98" s="1324"/>
      <c r="N98" s="1324"/>
      <c r="O98" s="1323"/>
      <c r="P98" s="1324"/>
      <c r="Q98" s="1323"/>
      <c r="R98" s="1324"/>
      <c r="S98" s="1325" t="s">
        <v>414</v>
      </c>
      <c r="T98" s="1324"/>
      <c r="U98" s="1324"/>
      <c r="V98" s="1324"/>
      <c r="W98" s="1324"/>
      <c r="X98" s="1324"/>
      <c r="Y98" s="1324"/>
      <c r="Z98" s="1324"/>
      <c r="AA98" s="1323" t="s">
        <v>732</v>
      </c>
      <c r="AB98" s="1324"/>
      <c r="AC98" s="1324"/>
      <c r="AD98" s="1324"/>
      <c r="AE98" s="1324"/>
      <c r="AF98" s="1323" t="s">
        <v>733</v>
      </c>
      <c r="AG98" s="1324"/>
      <c r="AH98" s="1324"/>
      <c r="AI98" s="1092" t="s">
        <v>417</v>
      </c>
      <c r="AJ98" s="1326" t="s">
        <v>734</v>
      </c>
      <c r="AK98" s="1324"/>
      <c r="AL98" s="1324"/>
      <c r="AM98" s="1324"/>
      <c r="AN98" s="1324"/>
      <c r="AO98" s="1324"/>
      <c r="AP98" s="1132">
        <v>1170000000</v>
      </c>
      <c r="AQ98" s="1132">
        <v>0</v>
      </c>
      <c r="AR98" s="1132">
        <v>1170000000</v>
      </c>
      <c r="AS98" s="1132">
        <v>0</v>
      </c>
      <c r="AT98" s="1132">
        <v>0</v>
      </c>
      <c r="AU98" s="1132">
        <v>0</v>
      </c>
      <c r="AV98" s="1132">
        <v>0</v>
      </c>
      <c r="AW98" s="1132">
        <v>0</v>
      </c>
      <c r="AX98" s="1132">
        <v>0</v>
      </c>
      <c r="AY98" s="1132">
        <v>0</v>
      </c>
      <c r="AZ98" s="1132">
        <v>0</v>
      </c>
      <c r="BA98" s="1132">
        <v>0</v>
      </c>
      <c r="BB98" s="1132">
        <v>0</v>
      </c>
    </row>
    <row r="99" spans="1:54" x14ac:dyDescent="0.25">
      <c r="A99" s="1323" t="s">
        <v>361</v>
      </c>
      <c r="B99" s="1324"/>
      <c r="C99" s="1323" t="s">
        <v>741</v>
      </c>
      <c r="D99" s="1324"/>
      <c r="E99" s="1323" t="s">
        <v>739</v>
      </c>
      <c r="F99" s="1324"/>
      <c r="G99" s="1323" t="s">
        <v>742</v>
      </c>
      <c r="H99" s="1324"/>
      <c r="I99" s="1323" t="s">
        <v>743</v>
      </c>
      <c r="J99" s="1324"/>
      <c r="K99" s="1324"/>
      <c r="L99" s="1323" t="s">
        <v>753</v>
      </c>
      <c r="M99" s="1324"/>
      <c r="N99" s="1324"/>
      <c r="O99" s="1323"/>
      <c r="P99" s="1324"/>
      <c r="Q99" s="1323"/>
      <c r="R99" s="1324"/>
      <c r="S99" s="1325" t="s">
        <v>415</v>
      </c>
      <c r="T99" s="1324"/>
      <c r="U99" s="1324"/>
      <c r="V99" s="1324"/>
      <c r="W99" s="1324"/>
      <c r="X99" s="1324"/>
      <c r="Y99" s="1324"/>
      <c r="Z99" s="1324"/>
      <c r="AA99" s="1323" t="s">
        <v>732</v>
      </c>
      <c r="AB99" s="1324"/>
      <c r="AC99" s="1324"/>
      <c r="AD99" s="1324"/>
      <c r="AE99" s="1324"/>
      <c r="AF99" s="1323" t="s">
        <v>733</v>
      </c>
      <c r="AG99" s="1324"/>
      <c r="AH99" s="1324"/>
      <c r="AI99" s="1092" t="s">
        <v>417</v>
      </c>
      <c r="AJ99" s="1326" t="s">
        <v>734</v>
      </c>
      <c r="AK99" s="1324"/>
      <c r="AL99" s="1324"/>
      <c r="AM99" s="1324"/>
      <c r="AN99" s="1324"/>
      <c r="AO99" s="1324"/>
      <c r="AP99" s="1132">
        <v>222000000</v>
      </c>
      <c r="AQ99" s="1132">
        <v>80580000</v>
      </c>
      <c r="AR99" s="1132">
        <v>141420000</v>
      </c>
      <c r="AS99" s="1132">
        <v>0</v>
      </c>
      <c r="AT99" s="1132">
        <v>580000</v>
      </c>
      <c r="AU99" s="1132">
        <v>80000000</v>
      </c>
      <c r="AV99" s="1132">
        <v>580000</v>
      </c>
      <c r="AW99" s="1132">
        <v>0</v>
      </c>
      <c r="AX99" s="1132">
        <v>580000</v>
      </c>
      <c r="AY99" s="1132">
        <v>0</v>
      </c>
      <c r="AZ99" s="1132">
        <v>580000</v>
      </c>
      <c r="BA99" s="1132">
        <v>0</v>
      </c>
      <c r="BB99" s="1132">
        <v>0</v>
      </c>
    </row>
    <row r="100" spans="1:54" x14ac:dyDescent="0.25">
      <c r="A100" s="1323" t="s">
        <v>361</v>
      </c>
      <c r="B100" s="1324"/>
      <c r="C100" s="1323" t="s">
        <v>741</v>
      </c>
      <c r="D100" s="1324"/>
      <c r="E100" s="1323" t="s">
        <v>739</v>
      </c>
      <c r="F100" s="1324"/>
      <c r="G100" s="1323" t="s">
        <v>742</v>
      </c>
      <c r="H100" s="1324"/>
      <c r="I100" s="1323" t="s">
        <v>743</v>
      </c>
      <c r="J100" s="1324"/>
      <c r="K100" s="1324"/>
      <c r="L100" s="1323" t="s">
        <v>755</v>
      </c>
      <c r="M100" s="1324"/>
      <c r="N100" s="1324"/>
      <c r="O100" s="1323"/>
      <c r="P100" s="1324"/>
      <c r="Q100" s="1323"/>
      <c r="R100" s="1324"/>
      <c r="S100" s="1325" t="s">
        <v>416</v>
      </c>
      <c r="T100" s="1324"/>
      <c r="U100" s="1324"/>
      <c r="V100" s="1324"/>
      <c r="W100" s="1324"/>
      <c r="X100" s="1324"/>
      <c r="Y100" s="1324"/>
      <c r="Z100" s="1324"/>
      <c r="AA100" s="1323" t="s">
        <v>732</v>
      </c>
      <c r="AB100" s="1324"/>
      <c r="AC100" s="1324"/>
      <c r="AD100" s="1324"/>
      <c r="AE100" s="1324"/>
      <c r="AF100" s="1323" t="s">
        <v>733</v>
      </c>
      <c r="AG100" s="1324"/>
      <c r="AH100" s="1324"/>
      <c r="AI100" s="1092" t="s">
        <v>417</v>
      </c>
      <c r="AJ100" s="1326" t="s">
        <v>734</v>
      </c>
      <c r="AK100" s="1324"/>
      <c r="AL100" s="1324"/>
      <c r="AM100" s="1324"/>
      <c r="AN100" s="1324"/>
      <c r="AO100" s="1324"/>
      <c r="AP100" s="1132">
        <v>1143311234</v>
      </c>
      <c r="AQ100" s="1132">
        <v>390411234</v>
      </c>
      <c r="AR100" s="1132">
        <v>752900000</v>
      </c>
      <c r="AS100" s="1132">
        <v>0</v>
      </c>
      <c r="AT100" s="1132">
        <v>263311234</v>
      </c>
      <c r="AU100" s="1132">
        <v>127100000</v>
      </c>
      <c r="AV100" s="1132">
        <v>111538627</v>
      </c>
      <c r="AW100" s="1132">
        <v>151772607</v>
      </c>
      <c r="AX100" s="1132">
        <v>111538627</v>
      </c>
      <c r="AY100" s="1132">
        <v>0</v>
      </c>
      <c r="AZ100" s="1132">
        <v>111538627</v>
      </c>
      <c r="BA100" s="1132">
        <v>0</v>
      </c>
      <c r="BB100" s="1132">
        <v>0</v>
      </c>
    </row>
    <row r="101" spans="1:54" x14ac:dyDescent="0.25">
      <c r="A101" s="1323" t="s">
        <v>361</v>
      </c>
      <c r="B101" s="1324"/>
      <c r="C101" s="1323" t="s">
        <v>741</v>
      </c>
      <c r="D101" s="1324"/>
      <c r="E101" s="1323" t="s">
        <v>739</v>
      </c>
      <c r="F101" s="1324"/>
      <c r="G101" s="1323" t="s">
        <v>742</v>
      </c>
      <c r="H101" s="1324"/>
      <c r="I101" s="1323" t="s">
        <v>743</v>
      </c>
      <c r="J101" s="1324"/>
      <c r="K101" s="1324"/>
      <c r="L101" s="1323" t="s">
        <v>417</v>
      </c>
      <c r="M101" s="1324"/>
      <c r="N101" s="1324"/>
      <c r="O101" s="1323"/>
      <c r="P101" s="1324"/>
      <c r="Q101" s="1323"/>
      <c r="R101" s="1324"/>
      <c r="S101" s="1325" t="s">
        <v>418</v>
      </c>
      <c r="T101" s="1324"/>
      <c r="U101" s="1324"/>
      <c r="V101" s="1324"/>
      <c r="W101" s="1324"/>
      <c r="X101" s="1324"/>
      <c r="Y101" s="1324"/>
      <c r="Z101" s="1324"/>
      <c r="AA101" s="1323" t="s">
        <v>732</v>
      </c>
      <c r="AB101" s="1324"/>
      <c r="AC101" s="1324"/>
      <c r="AD101" s="1324"/>
      <c r="AE101" s="1324"/>
      <c r="AF101" s="1323" t="s">
        <v>733</v>
      </c>
      <c r="AG101" s="1324"/>
      <c r="AH101" s="1324"/>
      <c r="AI101" s="1092" t="s">
        <v>417</v>
      </c>
      <c r="AJ101" s="1326" t="s">
        <v>734</v>
      </c>
      <c r="AK101" s="1324"/>
      <c r="AL101" s="1324"/>
      <c r="AM101" s="1324"/>
      <c r="AN101" s="1324"/>
      <c r="AO101" s="1324"/>
      <c r="AP101" s="1132">
        <v>2733740000</v>
      </c>
      <c r="AQ101" s="1132">
        <v>1840186949.02</v>
      </c>
      <c r="AR101" s="1132">
        <v>893553050.98000002</v>
      </c>
      <c r="AS101" s="1132">
        <v>0</v>
      </c>
      <c r="AT101" s="1132">
        <v>1764702316.02</v>
      </c>
      <c r="AU101" s="1132">
        <v>75484633</v>
      </c>
      <c r="AV101" s="1132">
        <v>0</v>
      </c>
      <c r="AW101" s="1132">
        <v>1764702316.02</v>
      </c>
      <c r="AX101" s="1132">
        <v>0</v>
      </c>
      <c r="AY101" s="1132">
        <v>0</v>
      </c>
      <c r="AZ101" s="1132">
        <v>0</v>
      </c>
      <c r="BA101" s="1132">
        <v>0</v>
      </c>
      <c r="BB101" s="1132">
        <v>0</v>
      </c>
    </row>
    <row r="102" spans="1:54" x14ac:dyDescent="0.25">
      <c r="A102" s="1323" t="s">
        <v>361</v>
      </c>
      <c r="B102" s="1324"/>
      <c r="C102" s="1323" t="s">
        <v>741</v>
      </c>
      <c r="D102" s="1324"/>
      <c r="E102" s="1323" t="s">
        <v>739</v>
      </c>
      <c r="F102" s="1324"/>
      <c r="G102" s="1323" t="s">
        <v>742</v>
      </c>
      <c r="H102" s="1324"/>
      <c r="I102" s="1323" t="s">
        <v>743</v>
      </c>
      <c r="J102" s="1324"/>
      <c r="K102" s="1324"/>
      <c r="L102" s="1323" t="s">
        <v>751</v>
      </c>
      <c r="M102" s="1324"/>
      <c r="N102" s="1324"/>
      <c r="O102" s="1323"/>
      <c r="P102" s="1324"/>
      <c r="Q102" s="1323"/>
      <c r="R102" s="1324"/>
      <c r="S102" s="1325" t="s">
        <v>419</v>
      </c>
      <c r="T102" s="1324"/>
      <c r="U102" s="1324"/>
      <c r="V102" s="1324"/>
      <c r="W102" s="1324"/>
      <c r="X102" s="1324"/>
      <c r="Y102" s="1324"/>
      <c r="Z102" s="1324"/>
      <c r="AA102" s="1323" t="s">
        <v>732</v>
      </c>
      <c r="AB102" s="1324"/>
      <c r="AC102" s="1324"/>
      <c r="AD102" s="1324"/>
      <c r="AE102" s="1324"/>
      <c r="AF102" s="1323" t="s">
        <v>733</v>
      </c>
      <c r="AG102" s="1324"/>
      <c r="AH102" s="1324"/>
      <c r="AI102" s="1092" t="s">
        <v>417</v>
      </c>
      <c r="AJ102" s="1326" t="s">
        <v>734</v>
      </c>
      <c r="AK102" s="1324"/>
      <c r="AL102" s="1324"/>
      <c r="AM102" s="1324"/>
      <c r="AN102" s="1324"/>
      <c r="AO102" s="1324"/>
      <c r="AP102" s="1132">
        <v>6000000</v>
      </c>
      <c r="AQ102" s="1132">
        <v>500000</v>
      </c>
      <c r="AR102" s="1132">
        <v>5500000</v>
      </c>
      <c r="AS102" s="1132">
        <v>0</v>
      </c>
      <c r="AT102" s="1132">
        <v>500000</v>
      </c>
      <c r="AU102" s="1132">
        <v>0</v>
      </c>
      <c r="AV102" s="1132">
        <v>500000</v>
      </c>
      <c r="AW102" s="1132">
        <v>0</v>
      </c>
      <c r="AX102" s="1132">
        <v>500000</v>
      </c>
      <c r="AY102" s="1132">
        <v>0</v>
      </c>
      <c r="AZ102" s="1132">
        <v>500000</v>
      </c>
      <c r="BA102" s="1132">
        <v>0</v>
      </c>
      <c r="BB102" s="1132">
        <v>0</v>
      </c>
    </row>
    <row r="103" spans="1:54" x14ac:dyDescent="0.25">
      <c r="A103" s="1323" t="s">
        <v>361</v>
      </c>
      <c r="B103" s="1324"/>
      <c r="C103" s="1323" t="s">
        <v>741</v>
      </c>
      <c r="D103" s="1324"/>
      <c r="E103" s="1323" t="s">
        <v>739</v>
      </c>
      <c r="F103" s="1324"/>
      <c r="G103" s="1323" t="s">
        <v>742</v>
      </c>
      <c r="H103" s="1324"/>
      <c r="I103" s="1323" t="s">
        <v>743</v>
      </c>
      <c r="J103" s="1324"/>
      <c r="K103" s="1324"/>
      <c r="L103" s="1323" t="s">
        <v>765</v>
      </c>
      <c r="M103" s="1324"/>
      <c r="N103" s="1324"/>
      <c r="O103" s="1323"/>
      <c r="P103" s="1324"/>
      <c r="Q103" s="1323"/>
      <c r="R103" s="1324"/>
      <c r="S103" s="1325" t="s">
        <v>420</v>
      </c>
      <c r="T103" s="1324"/>
      <c r="U103" s="1324"/>
      <c r="V103" s="1324"/>
      <c r="W103" s="1324"/>
      <c r="X103" s="1324"/>
      <c r="Y103" s="1324"/>
      <c r="Z103" s="1324"/>
      <c r="AA103" s="1323" t="s">
        <v>732</v>
      </c>
      <c r="AB103" s="1324"/>
      <c r="AC103" s="1324"/>
      <c r="AD103" s="1324"/>
      <c r="AE103" s="1324"/>
      <c r="AF103" s="1323" t="s">
        <v>733</v>
      </c>
      <c r="AG103" s="1324"/>
      <c r="AH103" s="1324"/>
      <c r="AI103" s="1092" t="s">
        <v>417</v>
      </c>
      <c r="AJ103" s="1326" t="s">
        <v>734</v>
      </c>
      <c r="AK103" s="1324"/>
      <c r="AL103" s="1324"/>
      <c r="AM103" s="1324"/>
      <c r="AN103" s="1324"/>
      <c r="AO103" s="1324"/>
      <c r="AP103" s="1132">
        <v>27000000</v>
      </c>
      <c r="AQ103" s="1132">
        <v>26136683.530000001</v>
      </c>
      <c r="AR103" s="1132">
        <v>863316.47</v>
      </c>
      <c r="AS103" s="1132">
        <v>0</v>
      </c>
      <c r="AT103" s="1132">
        <v>26136683.530000001</v>
      </c>
      <c r="AU103" s="1132">
        <v>0</v>
      </c>
      <c r="AV103" s="1132">
        <v>0</v>
      </c>
      <c r="AW103" s="1132">
        <v>26136683.530000001</v>
      </c>
      <c r="AX103" s="1132">
        <v>0</v>
      </c>
      <c r="AY103" s="1132">
        <v>0</v>
      </c>
      <c r="AZ103" s="1132">
        <v>0</v>
      </c>
      <c r="BA103" s="1132">
        <v>0</v>
      </c>
      <c r="BB103" s="1132">
        <v>0</v>
      </c>
    </row>
    <row r="104" spans="1:54" x14ac:dyDescent="0.25">
      <c r="A104" s="1329" t="s">
        <v>361</v>
      </c>
      <c r="B104" s="1324"/>
      <c r="C104" s="1329" t="s">
        <v>741</v>
      </c>
      <c r="D104" s="1324"/>
      <c r="E104" s="1329" t="s">
        <v>739</v>
      </c>
      <c r="F104" s="1324"/>
      <c r="G104" s="1329" t="s">
        <v>742</v>
      </c>
      <c r="H104" s="1324"/>
      <c r="I104" s="1329" t="s">
        <v>753</v>
      </c>
      <c r="J104" s="1324"/>
      <c r="K104" s="1324"/>
      <c r="L104" s="1329"/>
      <c r="M104" s="1324"/>
      <c r="N104" s="1324"/>
      <c r="O104" s="1329"/>
      <c r="P104" s="1324"/>
      <c r="Q104" s="1329"/>
      <c r="R104" s="1324"/>
      <c r="S104" s="1330" t="s">
        <v>766</v>
      </c>
      <c r="T104" s="1324"/>
      <c r="U104" s="1324"/>
      <c r="V104" s="1324"/>
      <c r="W104" s="1324"/>
      <c r="X104" s="1324"/>
      <c r="Y104" s="1324"/>
      <c r="Z104" s="1324"/>
      <c r="AA104" s="1329" t="s">
        <v>732</v>
      </c>
      <c r="AB104" s="1324"/>
      <c r="AC104" s="1324"/>
      <c r="AD104" s="1324"/>
      <c r="AE104" s="1324"/>
      <c r="AF104" s="1329" t="s">
        <v>733</v>
      </c>
      <c r="AG104" s="1324"/>
      <c r="AH104" s="1324"/>
      <c r="AI104" s="1091" t="s">
        <v>417</v>
      </c>
      <c r="AJ104" s="1328" t="s">
        <v>734</v>
      </c>
      <c r="AK104" s="1324"/>
      <c r="AL104" s="1324"/>
      <c r="AM104" s="1324"/>
      <c r="AN104" s="1324"/>
      <c r="AO104" s="1324"/>
      <c r="AP104" s="1130">
        <v>2113165838</v>
      </c>
      <c r="AQ104" s="1130">
        <v>1137515838</v>
      </c>
      <c r="AR104" s="1130">
        <v>975650000</v>
      </c>
      <c r="AS104" s="1130">
        <v>0</v>
      </c>
      <c r="AT104" s="1130">
        <v>1137515838</v>
      </c>
      <c r="AU104" s="1130">
        <v>0</v>
      </c>
      <c r="AV104" s="1130">
        <v>150000</v>
      </c>
      <c r="AW104" s="1130">
        <v>1137365838</v>
      </c>
      <c r="AX104" s="1130">
        <v>150000</v>
      </c>
      <c r="AY104" s="1130">
        <v>0</v>
      </c>
      <c r="AZ104" s="1130">
        <v>150000</v>
      </c>
      <c r="BA104" s="1130">
        <v>0</v>
      </c>
      <c r="BB104" s="1130">
        <v>0</v>
      </c>
    </row>
    <row r="105" spans="1:54" x14ac:dyDescent="0.25">
      <c r="A105" s="1323" t="s">
        <v>361</v>
      </c>
      <c r="B105" s="1324"/>
      <c r="C105" s="1323" t="s">
        <v>741</v>
      </c>
      <c r="D105" s="1324"/>
      <c r="E105" s="1323" t="s">
        <v>739</v>
      </c>
      <c r="F105" s="1324"/>
      <c r="G105" s="1323" t="s">
        <v>742</v>
      </c>
      <c r="H105" s="1324"/>
      <c r="I105" s="1323" t="s">
        <v>753</v>
      </c>
      <c r="J105" s="1324"/>
      <c r="K105" s="1324"/>
      <c r="L105" s="1323" t="s">
        <v>741</v>
      </c>
      <c r="M105" s="1324"/>
      <c r="N105" s="1324"/>
      <c r="O105" s="1323"/>
      <c r="P105" s="1324"/>
      <c r="Q105" s="1323"/>
      <c r="R105" s="1324"/>
      <c r="S105" s="1325" t="s">
        <v>421</v>
      </c>
      <c r="T105" s="1324"/>
      <c r="U105" s="1324"/>
      <c r="V105" s="1324"/>
      <c r="W105" s="1324"/>
      <c r="X105" s="1324"/>
      <c r="Y105" s="1324"/>
      <c r="Z105" s="1324"/>
      <c r="AA105" s="1323" t="s">
        <v>732</v>
      </c>
      <c r="AB105" s="1324"/>
      <c r="AC105" s="1324"/>
      <c r="AD105" s="1324"/>
      <c r="AE105" s="1324"/>
      <c r="AF105" s="1323" t="s">
        <v>733</v>
      </c>
      <c r="AG105" s="1324"/>
      <c r="AH105" s="1324"/>
      <c r="AI105" s="1092" t="s">
        <v>417</v>
      </c>
      <c r="AJ105" s="1326" t="s">
        <v>734</v>
      </c>
      <c r="AK105" s="1324"/>
      <c r="AL105" s="1324"/>
      <c r="AM105" s="1324"/>
      <c r="AN105" s="1324"/>
      <c r="AO105" s="1324"/>
      <c r="AP105" s="1132">
        <v>1240811434</v>
      </c>
      <c r="AQ105" s="1132">
        <v>718161434</v>
      </c>
      <c r="AR105" s="1132">
        <v>522650000</v>
      </c>
      <c r="AS105" s="1132">
        <v>0</v>
      </c>
      <c r="AT105" s="1132">
        <v>718161434</v>
      </c>
      <c r="AU105" s="1132">
        <v>0</v>
      </c>
      <c r="AV105" s="1132">
        <v>150000</v>
      </c>
      <c r="AW105" s="1132">
        <v>718011434</v>
      </c>
      <c r="AX105" s="1132">
        <v>150000</v>
      </c>
      <c r="AY105" s="1132">
        <v>0</v>
      </c>
      <c r="AZ105" s="1132">
        <v>150000</v>
      </c>
      <c r="BA105" s="1132">
        <v>0</v>
      </c>
      <c r="BB105" s="1132">
        <v>0</v>
      </c>
    </row>
    <row r="106" spans="1:54" x14ac:dyDescent="0.25">
      <c r="A106" s="1323" t="s">
        <v>361</v>
      </c>
      <c r="B106" s="1324"/>
      <c r="C106" s="1323" t="s">
        <v>741</v>
      </c>
      <c r="D106" s="1324"/>
      <c r="E106" s="1323" t="s">
        <v>739</v>
      </c>
      <c r="F106" s="1324"/>
      <c r="G106" s="1323" t="s">
        <v>742</v>
      </c>
      <c r="H106" s="1324"/>
      <c r="I106" s="1323" t="s">
        <v>753</v>
      </c>
      <c r="J106" s="1324"/>
      <c r="K106" s="1324"/>
      <c r="L106" s="1323" t="s">
        <v>748</v>
      </c>
      <c r="M106" s="1324"/>
      <c r="N106" s="1324"/>
      <c r="O106" s="1323"/>
      <c r="P106" s="1324"/>
      <c r="Q106" s="1323"/>
      <c r="R106" s="1324"/>
      <c r="S106" s="1325" t="s">
        <v>422</v>
      </c>
      <c r="T106" s="1324"/>
      <c r="U106" s="1324"/>
      <c r="V106" s="1324"/>
      <c r="W106" s="1324"/>
      <c r="X106" s="1324"/>
      <c r="Y106" s="1324"/>
      <c r="Z106" s="1324"/>
      <c r="AA106" s="1323" t="s">
        <v>732</v>
      </c>
      <c r="AB106" s="1324"/>
      <c r="AC106" s="1324"/>
      <c r="AD106" s="1324"/>
      <c r="AE106" s="1324"/>
      <c r="AF106" s="1323" t="s">
        <v>733</v>
      </c>
      <c r="AG106" s="1324"/>
      <c r="AH106" s="1324"/>
      <c r="AI106" s="1092" t="s">
        <v>417</v>
      </c>
      <c r="AJ106" s="1326" t="s">
        <v>734</v>
      </c>
      <c r="AK106" s="1324"/>
      <c r="AL106" s="1324"/>
      <c r="AM106" s="1324"/>
      <c r="AN106" s="1324"/>
      <c r="AO106" s="1324"/>
      <c r="AP106" s="1132">
        <v>2000000</v>
      </c>
      <c r="AQ106" s="1132">
        <v>0</v>
      </c>
      <c r="AR106" s="1132">
        <v>2000000</v>
      </c>
      <c r="AS106" s="1132">
        <v>0</v>
      </c>
      <c r="AT106" s="1132">
        <v>0</v>
      </c>
      <c r="AU106" s="1132">
        <v>0</v>
      </c>
      <c r="AV106" s="1132">
        <v>0</v>
      </c>
      <c r="AW106" s="1132">
        <v>0</v>
      </c>
      <c r="AX106" s="1132">
        <v>0</v>
      </c>
      <c r="AY106" s="1132">
        <v>0</v>
      </c>
      <c r="AZ106" s="1132">
        <v>0</v>
      </c>
      <c r="BA106" s="1132">
        <v>0</v>
      </c>
      <c r="BB106" s="1132">
        <v>0</v>
      </c>
    </row>
    <row r="107" spans="1:54" x14ac:dyDescent="0.25">
      <c r="A107" s="1323" t="s">
        <v>361</v>
      </c>
      <c r="B107" s="1324"/>
      <c r="C107" s="1323" t="s">
        <v>741</v>
      </c>
      <c r="D107" s="1324"/>
      <c r="E107" s="1323" t="s">
        <v>739</v>
      </c>
      <c r="F107" s="1324"/>
      <c r="G107" s="1323" t="s">
        <v>742</v>
      </c>
      <c r="H107" s="1324"/>
      <c r="I107" s="1323" t="s">
        <v>753</v>
      </c>
      <c r="J107" s="1324"/>
      <c r="K107" s="1324"/>
      <c r="L107" s="1323" t="s">
        <v>743</v>
      </c>
      <c r="M107" s="1324"/>
      <c r="N107" s="1324"/>
      <c r="O107" s="1323"/>
      <c r="P107" s="1324"/>
      <c r="Q107" s="1323"/>
      <c r="R107" s="1324"/>
      <c r="S107" s="1325" t="s">
        <v>423</v>
      </c>
      <c r="T107" s="1324"/>
      <c r="U107" s="1324"/>
      <c r="V107" s="1324"/>
      <c r="W107" s="1324"/>
      <c r="X107" s="1324"/>
      <c r="Y107" s="1324"/>
      <c r="Z107" s="1324"/>
      <c r="AA107" s="1323" t="s">
        <v>732</v>
      </c>
      <c r="AB107" s="1324"/>
      <c r="AC107" s="1324"/>
      <c r="AD107" s="1324"/>
      <c r="AE107" s="1324"/>
      <c r="AF107" s="1323" t="s">
        <v>733</v>
      </c>
      <c r="AG107" s="1324"/>
      <c r="AH107" s="1324"/>
      <c r="AI107" s="1092" t="s">
        <v>417</v>
      </c>
      <c r="AJ107" s="1326" t="s">
        <v>734</v>
      </c>
      <c r="AK107" s="1324"/>
      <c r="AL107" s="1324"/>
      <c r="AM107" s="1324"/>
      <c r="AN107" s="1324"/>
      <c r="AO107" s="1324"/>
      <c r="AP107" s="1132">
        <v>719354404</v>
      </c>
      <c r="AQ107" s="1132">
        <v>419354404</v>
      </c>
      <c r="AR107" s="1132">
        <v>300000000</v>
      </c>
      <c r="AS107" s="1132">
        <v>0</v>
      </c>
      <c r="AT107" s="1132">
        <v>419354404</v>
      </c>
      <c r="AU107" s="1132">
        <v>0</v>
      </c>
      <c r="AV107" s="1132">
        <v>0</v>
      </c>
      <c r="AW107" s="1132">
        <v>419354404</v>
      </c>
      <c r="AX107" s="1132">
        <v>0</v>
      </c>
      <c r="AY107" s="1132">
        <v>0</v>
      </c>
      <c r="AZ107" s="1132">
        <v>0</v>
      </c>
      <c r="BA107" s="1132">
        <v>0</v>
      </c>
      <c r="BB107" s="1132">
        <v>0</v>
      </c>
    </row>
    <row r="108" spans="1:54" x14ac:dyDescent="0.25">
      <c r="A108" s="1323" t="s">
        <v>361</v>
      </c>
      <c r="B108" s="1324"/>
      <c r="C108" s="1323" t="s">
        <v>741</v>
      </c>
      <c r="D108" s="1324"/>
      <c r="E108" s="1323" t="s">
        <v>739</v>
      </c>
      <c r="F108" s="1324"/>
      <c r="G108" s="1323" t="s">
        <v>742</v>
      </c>
      <c r="H108" s="1324"/>
      <c r="I108" s="1323" t="s">
        <v>753</v>
      </c>
      <c r="J108" s="1324"/>
      <c r="K108" s="1324"/>
      <c r="L108" s="1323" t="s">
        <v>755</v>
      </c>
      <c r="M108" s="1324"/>
      <c r="N108" s="1324"/>
      <c r="O108" s="1323"/>
      <c r="P108" s="1324"/>
      <c r="Q108" s="1323"/>
      <c r="R108" s="1324"/>
      <c r="S108" s="1325" t="s">
        <v>864</v>
      </c>
      <c r="T108" s="1324"/>
      <c r="U108" s="1324"/>
      <c r="V108" s="1324"/>
      <c r="W108" s="1324"/>
      <c r="X108" s="1324"/>
      <c r="Y108" s="1324"/>
      <c r="Z108" s="1324"/>
      <c r="AA108" s="1323" t="s">
        <v>732</v>
      </c>
      <c r="AB108" s="1324"/>
      <c r="AC108" s="1324"/>
      <c r="AD108" s="1324"/>
      <c r="AE108" s="1324"/>
      <c r="AF108" s="1323" t="s">
        <v>733</v>
      </c>
      <c r="AG108" s="1324"/>
      <c r="AH108" s="1324"/>
      <c r="AI108" s="1092" t="s">
        <v>417</v>
      </c>
      <c r="AJ108" s="1326" t="s">
        <v>734</v>
      </c>
      <c r="AK108" s="1324"/>
      <c r="AL108" s="1324"/>
      <c r="AM108" s="1324"/>
      <c r="AN108" s="1324"/>
      <c r="AO108" s="1324"/>
      <c r="AP108" s="1132">
        <v>151000000</v>
      </c>
      <c r="AQ108" s="1132">
        <v>0</v>
      </c>
      <c r="AR108" s="1132">
        <v>151000000</v>
      </c>
      <c r="AS108" s="1132">
        <v>0</v>
      </c>
      <c r="AT108" s="1132">
        <v>0</v>
      </c>
      <c r="AU108" s="1132">
        <v>0</v>
      </c>
      <c r="AV108" s="1132">
        <v>0</v>
      </c>
      <c r="AW108" s="1132">
        <v>0</v>
      </c>
      <c r="AX108" s="1132">
        <v>0</v>
      </c>
      <c r="AY108" s="1132">
        <v>0</v>
      </c>
      <c r="AZ108" s="1132">
        <v>0</v>
      </c>
      <c r="BA108" s="1132">
        <v>0</v>
      </c>
      <c r="BB108" s="1132">
        <v>0</v>
      </c>
    </row>
    <row r="109" spans="1:54" x14ac:dyDescent="0.25">
      <c r="A109" s="1329" t="s">
        <v>361</v>
      </c>
      <c r="B109" s="1324"/>
      <c r="C109" s="1329" t="s">
        <v>741</v>
      </c>
      <c r="D109" s="1324"/>
      <c r="E109" s="1329" t="s">
        <v>739</v>
      </c>
      <c r="F109" s="1324"/>
      <c r="G109" s="1329" t="s">
        <v>742</v>
      </c>
      <c r="H109" s="1324"/>
      <c r="I109" s="1329" t="s">
        <v>754</v>
      </c>
      <c r="J109" s="1324"/>
      <c r="K109" s="1324"/>
      <c r="L109" s="1329"/>
      <c r="M109" s="1324"/>
      <c r="N109" s="1324"/>
      <c r="O109" s="1329"/>
      <c r="P109" s="1324"/>
      <c r="Q109" s="1329"/>
      <c r="R109" s="1324"/>
      <c r="S109" s="1330" t="s">
        <v>644</v>
      </c>
      <c r="T109" s="1324"/>
      <c r="U109" s="1324"/>
      <c r="V109" s="1324"/>
      <c r="W109" s="1324"/>
      <c r="X109" s="1324"/>
      <c r="Y109" s="1324"/>
      <c r="Z109" s="1324"/>
      <c r="AA109" s="1329" t="s">
        <v>732</v>
      </c>
      <c r="AB109" s="1324"/>
      <c r="AC109" s="1324"/>
      <c r="AD109" s="1324"/>
      <c r="AE109" s="1324"/>
      <c r="AF109" s="1329" t="s">
        <v>733</v>
      </c>
      <c r="AG109" s="1324"/>
      <c r="AH109" s="1324"/>
      <c r="AI109" s="1091" t="s">
        <v>417</v>
      </c>
      <c r="AJ109" s="1328" t="s">
        <v>734</v>
      </c>
      <c r="AK109" s="1324"/>
      <c r="AL109" s="1324"/>
      <c r="AM109" s="1324"/>
      <c r="AN109" s="1324"/>
      <c r="AO109" s="1324"/>
      <c r="AP109" s="1130">
        <v>111694363</v>
      </c>
      <c r="AQ109" s="1130">
        <v>350000</v>
      </c>
      <c r="AR109" s="1130">
        <v>111344363</v>
      </c>
      <c r="AS109" s="1130">
        <v>0</v>
      </c>
      <c r="AT109" s="1130">
        <v>350000</v>
      </c>
      <c r="AU109" s="1130">
        <v>0</v>
      </c>
      <c r="AV109" s="1130">
        <v>350000</v>
      </c>
      <c r="AW109" s="1130">
        <v>0</v>
      </c>
      <c r="AX109" s="1130">
        <v>350000</v>
      </c>
      <c r="AY109" s="1130">
        <v>0</v>
      </c>
      <c r="AZ109" s="1130">
        <v>350000</v>
      </c>
      <c r="BA109" s="1130">
        <v>0</v>
      </c>
      <c r="BB109" s="1130">
        <v>0</v>
      </c>
    </row>
    <row r="110" spans="1:54" x14ac:dyDescent="0.25">
      <c r="A110" s="1323" t="s">
        <v>361</v>
      </c>
      <c r="B110" s="1324"/>
      <c r="C110" s="1323" t="s">
        <v>741</v>
      </c>
      <c r="D110" s="1324"/>
      <c r="E110" s="1323" t="s">
        <v>739</v>
      </c>
      <c r="F110" s="1324"/>
      <c r="G110" s="1323" t="s">
        <v>742</v>
      </c>
      <c r="H110" s="1324"/>
      <c r="I110" s="1323" t="s">
        <v>754</v>
      </c>
      <c r="J110" s="1324"/>
      <c r="K110" s="1324"/>
      <c r="L110" s="1323" t="s">
        <v>743</v>
      </c>
      <c r="M110" s="1324"/>
      <c r="N110" s="1324"/>
      <c r="O110" s="1323"/>
      <c r="P110" s="1324"/>
      <c r="Q110" s="1323"/>
      <c r="R110" s="1324"/>
      <c r="S110" s="1325" t="s">
        <v>424</v>
      </c>
      <c r="T110" s="1324"/>
      <c r="U110" s="1324"/>
      <c r="V110" s="1324"/>
      <c r="W110" s="1324"/>
      <c r="X110" s="1324"/>
      <c r="Y110" s="1324"/>
      <c r="Z110" s="1324"/>
      <c r="AA110" s="1323" t="s">
        <v>732</v>
      </c>
      <c r="AB110" s="1324"/>
      <c r="AC110" s="1324"/>
      <c r="AD110" s="1324"/>
      <c r="AE110" s="1324"/>
      <c r="AF110" s="1323" t="s">
        <v>733</v>
      </c>
      <c r="AG110" s="1324"/>
      <c r="AH110" s="1324"/>
      <c r="AI110" s="1092" t="s">
        <v>417</v>
      </c>
      <c r="AJ110" s="1326" t="s">
        <v>734</v>
      </c>
      <c r="AK110" s="1324"/>
      <c r="AL110" s="1324"/>
      <c r="AM110" s="1324"/>
      <c r="AN110" s="1324"/>
      <c r="AO110" s="1324"/>
      <c r="AP110" s="1132">
        <v>12494363</v>
      </c>
      <c r="AQ110" s="1132">
        <v>0</v>
      </c>
      <c r="AR110" s="1132">
        <v>12494363</v>
      </c>
      <c r="AS110" s="1132">
        <v>0</v>
      </c>
      <c r="AT110" s="1132">
        <v>0</v>
      </c>
      <c r="AU110" s="1132">
        <v>0</v>
      </c>
      <c r="AV110" s="1132">
        <v>0</v>
      </c>
      <c r="AW110" s="1132">
        <v>0</v>
      </c>
      <c r="AX110" s="1132">
        <v>0</v>
      </c>
      <c r="AY110" s="1132">
        <v>0</v>
      </c>
      <c r="AZ110" s="1132">
        <v>0</v>
      </c>
      <c r="BA110" s="1132">
        <v>0</v>
      </c>
      <c r="BB110" s="1132">
        <v>0</v>
      </c>
    </row>
    <row r="111" spans="1:54" x14ac:dyDescent="0.25">
      <c r="A111" s="1323" t="s">
        <v>361</v>
      </c>
      <c r="B111" s="1324"/>
      <c r="C111" s="1323" t="s">
        <v>741</v>
      </c>
      <c r="D111" s="1324"/>
      <c r="E111" s="1323" t="s">
        <v>739</v>
      </c>
      <c r="F111" s="1324"/>
      <c r="G111" s="1323" t="s">
        <v>742</v>
      </c>
      <c r="H111" s="1324"/>
      <c r="I111" s="1323" t="s">
        <v>754</v>
      </c>
      <c r="J111" s="1324"/>
      <c r="K111" s="1324"/>
      <c r="L111" s="1323" t="s">
        <v>753</v>
      </c>
      <c r="M111" s="1324"/>
      <c r="N111" s="1324"/>
      <c r="O111" s="1323"/>
      <c r="P111" s="1324"/>
      <c r="Q111" s="1323"/>
      <c r="R111" s="1324"/>
      <c r="S111" s="1325" t="s">
        <v>425</v>
      </c>
      <c r="T111" s="1324"/>
      <c r="U111" s="1324"/>
      <c r="V111" s="1324"/>
      <c r="W111" s="1324"/>
      <c r="X111" s="1324"/>
      <c r="Y111" s="1324"/>
      <c r="Z111" s="1324"/>
      <c r="AA111" s="1323" t="s">
        <v>732</v>
      </c>
      <c r="AB111" s="1324"/>
      <c r="AC111" s="1324"/>
      <c r="AD111" s="1324"/>
      <c r="AE111" s="1324"/>
      <c r="AF111" s="1323" t="s">
        <v>733</v>
      </c>
      <c r="AG111" s="1324"/>
      <c r="AH111" s="1324"/>
      <c r="AI111" s="1092" t="s">
        <v>417</v>
      </c>
      <c r="AJ111" s="1326" t="s">
        <v>734</v>
      </c>
      <c r="AK111" s="1324"/>
      <c r="AL111" s="1324"/>
      <c r="AM111" s="1324"/>
      <c r="AN111" s="1324"/>
      <c r="AO111" s="1324"/>
      <c r="AP111" s="1132">
        <v>99200000</v>
      </c>
      <c r="AQ111" s="1132">
        <v>350000</v>
      </c>
      <c r="AR111" s="1132">
        <v>98850000</v>
      </c>
      <c r="AS111" s="1132">
        <v>0</v>
      </c>
      <c r="AT111" s="1132">
        <v>350000</v>
      </c>
      <c r="AU111" s="1132">
        <v>0</v>
      </c>
      <c r="AV111" s="1132">
        <v>350000</v>
      </c>
      <c r="AW111" s="1132">
        <v>0</v>
      </c>
      <c r="AX111" s="1132">
        <v>350000</v>
      </c>
      <c r="AY111" s="1132">
        <v>0</v>
      </c>
      <c r="AZ111" s="1132">
        <v>350000</v>
      </c>
      <c r="BA111" s="1132">
        <v>0</v>
      </c>
      <c r="BB111" s="1132">
        <v>0</v>
      </c>
    </row>
    <row r="112" spans="1:54" x14ac:dyDescent="0.25">
      <c r="A112" s="1329" t="s">
        <v>361</v>
      </c>
      <c r="B112" s="1324"/>
      <c r="C112" s="1329" t="s">
        <v>741</v>
      </c>
      <c r="D112" s="1324"/>
      <c r="E112" s="1329" t="s">
        <v>739</v>
      </c>
      <c r="F112" s="1324"/>
      <c r="G112" s="1329" t="s">
        <v>742</v>
      </c>
      <c r="H112" s="1324"/>
      <c r="I112" s="1329" t="s">
        <v>755</v>
      </c>
      <c r="J112" s="1324"/>
      <c r="K112" s="1324"/>
      <c r="L112" s="1329"/>
      <c r="M112" s="1324"/>
      <c r="N112" s="1324"/>
      <c r="O112" s="1329"/>
      <c r="P112" s="1324"/>
      <c r="Q112" s="1329"/>
      <c r="R112" s="1324"/>
      <c r="S112" s="1330" t="s">
        <v>767</v>
      </c>
      <c r="T112" s="1324"/>
      <c r="U112" s="1324"/>
      <c r="V112" s="1324"/>
      <c r="W112" s="1324"/>
      <c r="X112" s="1324"/>
      <c r="Y112" s="1324"/>
      <c r="Z112" s="1324"/>
      <c r="AA112" s="1329" t="s">
        <v>732</v>
      </c>
      <c r="AB112" s="1324"/>
      <c r="AC112" s="1324"/>
      <c r="AD112" s="1324"/>
      <c r="AE112" s="1324"/>
      <c r="AF112" s="1329" t="s">
        <v>733</v>
      </c>
      <c r="AG112" s="1324"/>
      <c r="AH112" s="1324"/>
      <c r="AI112" s="1091" t="s">
        <v>417</v>
      </c>
      <c r="AJ112" s="1328" t="s">
        <v>734</v>
      </c>
      <c r="AK112" s="1324"/>
      <c r="AL112" s="1324"/>
      <c r="AM112" s="1324"/>
      <c r="AN112" s="1324"/>
      <c r="AO112" s="1324"/>
      <c r="AP112" s="1130">
        <v>1517130000</v>
      </c>
      <c r="AQ112" s="1130">
        <v>1517130000</v>
      </c>
      <c r="AR112" s="1130">
        <v>0</v>
      </c>
      <c r="AS112" s="1130">
        <v>0</v>
      </c>
      <c r="AT112" s="1130">
        <v>99841944</v>
      </c>
      <c r="AU112" s="1130">
        <v>1417288056</v>
      </c>
      <c r="AV112" s="1130">
        <v>99841944</v>
      </c>
      <c r="AW112" s="1130">
        <v>0</v>
      </c>
      <c r="AX112" s="1130">
        <v>99841944</v>
      </c>
      <c r="AY112" s="1130">
        <v>0</v>
      </c>
      <c r="AZ112" s="1130">
        <v>86607225</v>
      </c>
      <c r="BA112" s="1130">
        <v>13234719</v>
      </c>
      <c r="BB112" s="1130">
        <v>0</v>
      </c>
    </row>
    <row r="113" spans="1:54" x14ac:dyDescent="0.25">
      <c r="A113" s="1323" t="s">
        <v>361</v>
      </c>
      <c r="B113" s="1324"/>
      <c r="C113" s="1323" t="s">
        <v>741</v>
      </c>
      <c r="D113" s="1324"/>
      <c r="E113" s="1323" t="s">
        <v>739</v>
      </c>
      <c r="F113" s="1324"/>
      <c r="G113" s="1323" t="s">
        <v>742</v>
      </c>
      <c r="H113" s="1324"/>
      <c r="I113" s="1323" t="s">
        <v>755</v>
      </c>
      <c r="J113" s="1324"/>
      <c r="K113" s="1324"/>
      <c r="L113" s="1323" t="s">
        <v>738</v>
      </c>
      <c r="M113" s="1324"/>
      <c r="N113" s="1324"/>
      <c r="O113" s="1323"/>
      <c r="P113" s="1324"/>
      <c r="Q113" s="1323"/>
      <c r="R113" s="1324"/>
      <c r="S113" s="1325" t="s">
        <v>426</v>
      </c>
      <c r="T113" s="1324"/>
      <c r="U113" s="1324"/>
      <c r="V113" s="1324"/>
      <c r="W113" s="1324"/>
      <c r="X113" s="1324"/>
      <c r="Y113" s="1324"/>
      <c r="Z113" s="1324"/>
      <c r="AA113" s="1323" t="s">
        <v>732</v>
      </c>
      <c r="AB113" s="1324"/>
      <c r="AC113" s="1324"/>
      <c r="AD113" s="1324"/>
      <c r="AE113" s="1324"/>
      <c r="AF113" s="1323" t="s">
        <v>733</v>
      </c>
      <c r="AG113" s="1324"/>
      <c r="AH113" s="1324"/>
      <c r="AI113" s="1092" t="s">
        <v>417</v>
      </c>
      <c r="AJ113" s="1326" t="s">
        <v>734</v>
      </c>
      <c r="AK113" s="1324"/>
      <c r="AL113" s="1324"/>
      <c r="AM113" s="1324"/>
      <c r="AN113" s="1324"/>
      <c r="AO113" s="1324"/>
      <c r="AP113" s="1132">
        <v>142000000</v>
      </c>
      <c r="AQ113" s="1132">
        <v>142000000</v>
      </c>
      <c r="AR113" s="1132">
        <v>0</v>
      </c>
      <c r="AS113" s="1132">
        <v>0</v>
      </c>
      <c r="AT113" s="1132">
        <v>10062971</v>
      </c>
      <c r="AU113" s="1132">
        <v>131937029</v>
      </c>
      <c r="AV113" s="1132">
        <v>10062971</v>
      </c>
      <c r="AW113" s="1132">
        <v>0</v>
      </c>
      <c r="AX113" s="1132">
        <v>10062971</v>
      </c>
      <c r="AY113" s="1132">
        <v>0</v>
      </c>
      <c r="AZ113" s="1132">
        <v>10062971</v>
      </c>
      <c r="BA113" s="1132">
        <v>0</v>
      </c>
      <c r="BB113" s="1132">
        <v>0</v>
      </c>
    </row>
    <row r="114" spans="1:54" x14ac:dyDescent="0.25">
      <c r="A114" s="1323" t="s">
        <v>361</v>
      </c>
      <c r="B114" s="1324"/>
      <c r="C114" s="1323" t="s">
        <v>741</v>
      </c>
      <c r="D114" s="1324"/>
      <c r="E114" s="1323" t="s">
        <v>739</v>
      </c>
      <c r="F114" s="1324"/>
      <c r="G114" s="1323" t="s">
        <v>742</v>
      </c>
      <c r="H114" s="1324"/>
      <c r="I114" s="1323" t="s">
        <v>755</v>
      </c>
      <c r="J114" s="1324"/>
      <c r="K114" s="1324"/>
      <c r="L114" s="1323" t="s">
        <v>741</v>
      </c>
      <c r="M114" s="1324"/>
      <c r="N114" s="1324"/>
      <c r="O114" s="1323"/>
      <c r="P114" s="1324"/>
      <c r="Q114" s="1323"/>
      <c r="R114" s="1324"/>
      <c r="S114" s="1325" t="s">
        <v>427</v>
      </c>
      <c r="T114" s="1324"/>
      <c r="U114" s="1324"/>
      <c r="V114" s="1324"/>
      <c r="W114" s="1324"/>
      <c r="X114" s="1324"/>
      <c r="Y114" s="1324"/>
      <c r="Z114" s="1324"/>
      <c r="AA114" s="1323" t="s">
        <v>732</v>
      </c>
      <c r="AB114" s="1324"/>
      <c r="AC114" s="1324"/>
      <c r="AD114" s="1324"/>
      <c r="AE114" s="1324"/>
      <c r="AF114" s="1323" t="s">
        <v>733</v>
      </c>
      <c r="AG114" s="1324"/>
      <c r="AH114" s="1324"/>
      <c r="AI114" s="1092" t="s">
        <v>417</v>
      </c>
      <c r="AJ114" s="1326" t="s">
        <v>734</v>
      </c>
      <c r="AK114" s="1324"/>
      <c r="AL114" s="1324"/>
      <c r="AM114" s="1324"/>
      <c r="AN114" s="1324"/>
      <c r="AO114" s="1324"/>
      <c r="AP114" s="1132">
        <v>968000000</v>
      </c>
      <c r="AQ114" s="1132">
        <v>968000000</v>
      </c>
      <c r="AR114" s="1132">
        <v>0</v>
      </c>
      <c r="AS114" s="1132">
        <v>0</v>
      </c>
      <c r="AT114" s="1132">
        <v>64048569</v>
      </c>
      <c r="AU114" s="1132">
        <v>903951431</v>
      </c>
      <c r="AV114" s="1132">
        <v>64048569</v>
      </c>
      <c r="AW114" s="1132">
        <v>0</v>
      </c>
      <c r="AX114" s="1132">
        <v>64048569</v>
      </c>
      <c r="AY114" s="1132">
        <v>0</v>
      </c>
      <c r="AZ114" s="1132">
        <v>64048569</v>
      </c>
      <c r="BA114" s="1132">
        <v>0</v>
      </c>
      <c r="BB114" s="1132">
        <v>0</v>
      </c>
    </row>
    <row r="115" spans="1:54" x14ac:dyDescent="0.25">
      <c r="A115" s="1323" t="s">
        <v>361</v>
      </c>
      <c r="B115" s="1324"/>
      <c r="C115" s="1323" t="s">
        <v>741</v>
      </c>
      <c r="D115" s="1324"/>
      <c r="E115" s="1323" t="s">
        <v>739</v>
      </c>
      <c r="F115" s="1324"/>
      <c r="G115" s="1323" t="s">
        <v>742</v>
      </c>
      <c r="H115" s="1324"/>
      <c r="I115" s="1323" t="s">
        <v>755</v>
      </c>
      <c r="J115" s="1324"/>
      <c r="K115" s="1324"/>
      <c r="L115" s="1323" t="s">
        <v>748</v>
      </c>
      <c r="M115" s="1324"/>
      <c r="N115" s="1324"/>
      <c r="O115" s="1323"/>
      <c r="P115" s="1324"/>
      <c r="Q115" s="1323"/>
      <c r="R115" s="1324"/>
      <c r="S115" s="1325" t="s">
        <v>428</v>
      </c>
      <c r="T115" s="1324"/>
      <c r="U115" s="1324"/>
      <c r="V115" s="1324"/>
      <c r="W115" s="1324"/>
      <c r="X115" s="1324"/>
      <c r="Y115" s="1324"/>
      <c r="Z115" s="1324"/>
      <c r="AA115" s="1323" t="s">
        <v>732</v>
      </c>
      <c r="AB115" s="1324"/>
      <c r="AC115" s="1324"/>
      <c r="AD115" s="1324"/>
      <c r="AE115" s="1324"/>
      <c r="AF115" s="1323" t="s">
        <v>733</v>
      </c>
      <c r="AG115" s="1324"/>
      <c r="AH115" s="1324"/>
      <c r="AI115" s="1092" t="s">
        <v>417</v>
      </c>
      <c r="AJ115" s="1326" t="s">
        <v>734</v>
      </c>
      <c r="AK115" s="1324"/>
      <c r="AL115" s="1324"/>
      <c r="AM115" s="1324"/>
      <c r="AN115" s="1324"/>
      <c r="AO115" s="1324"/>
      <c r="AP115" s="1132">
        <v>130000</v>
      </c>
      <c r="AQ115" s="1132">
        <v>130000</v>
      </c>
      <c r="AR115" s="1132">
        <v>0</v>
      </c>
      <c r="AS115" s="1132">
        <v>0</v>
      </c>
      <c r="AT115" s="1132">
        <v>34557</v>
      </c>
      <c r="AU115" s="1132">
        <v>95443</v>
      </c>
      <c r="AV115" s="1132">
        <v>34557</v>
      </c>
      <c r="AW115" s="1132">
        <v>0</v>
      </c>
      <c r="AX115" s="1132">
        <v>34557</v>
      </c>
      <c r="AY115" s="1132">
        <v>0</v>
      </c>
      <c r="AZ115" s="1132">
        <v>34557</v>
      </c>
      <c r="BA115" s="1132">
        <v>0</v>
      </c>
      <c r="BB115" s="1132">
        <v>0</v>
      </c>
    </row>
    <row r="116" spans="1:54" x14ac:dyDescent="0.25">
      <c r="A116" s="1323" t="s">
        <v>361</v>
      </c>
      <c r="B116" s="1324"/>
      <c r="C116" s="1323" t="s">
        <v>741</v>
      </c>
      <c r="D116" s="1324"/>
      <c r="E116" s="1323" t="s">
        <v>739</v>
      </c>
      <c r="F116" s="1324"/>
      <c r="G116" s="1323" t="s">
        <v>742</v>
      </c>
      <c r="H116" s="1324"/>
      <c r="I116" s="1323" t="s">
        <v>755</v>
      </c>
      <c r="J116" s="1324"/>
      <c r="K116" s="1324"/>
      <c r="L116" s="1323" t="s">
        <v>743</v>
      </c>
      <c r="M116" s="1324"/>
      <c r="N116" s="1324"/>
      <c r="O116" s="1323"/>
      <c r="P116" s="1324"/>
      <c r="Q116" s="1323"/>
      <c r="R116" s="1324"/>
      <c r="S116" s="1325" t="s">
        <v>429</v>
      </c>
      <c r="T116" s="1324"/>
      <c r="U116" s="1324"/>
      <c r="V116" s="1324"/>
      <c r="W116" s="1324"/>
      <c r="X116" s="1324"/>
      <c r="Y116" s="1324"/>
      <c r="Z116" s="1324"/>
      <c r="AA116" s="1323" t="s">
        <v>732</v>
      </c>
      <c r="AB116" s="1324"/>
      <c r="AC116" s="1324"/>
      <c r="AD116" s="1324"/>
      <c r="AE116" s="1324"/>
      <c r="AF116" s="1323" t="s">
        <v>733</v>
      </c>
      <c r="AG116" s="1324"/>
      <c r="AH116" s="1324"/>
      <c r="AI116" s="1092" t="s">
        <v>417</v>
      </c>
      <c r="AJ116" s="1326" t="s">
        <v>734</v>
      </c>
      <c r="AK116" s="1324"/>
      <c r="AL116" s="1324"/>
      <c r="AM116" s="1324"/>
      <c r="AN116" s="1324"/>
      <c r="AO116" s="1324"/>
      <c r="AP116" s="1132">
        <v>159000000</v>
      </c>
      <c r="AQ116" s="1132">
        <v>159000000</v>
      </c>
      <c r="AR116" s="1132">
        <v>0</v>
      </c>
      <c r="AS116" s="1132">
        <v>0</v>
      </c>
      <c r="AT116" s="1132">
        <v>14937900</v>
      </c>
      <c r="AU116" s="1132">
        <v>144062100</v>
      </c>
      <c r="AV116" s="1132">
        <v>14937900</v>
      </c>
      <c r="AW116" s="1132">
        <v>0</v>
      </c>
      <c r="AX116" s="1132">
        <v>14937900</v>
      </c>
      <c r="AY116" s="1132">
        <v>0</v>
      </c>
      <c r="AZ116" s="1132">
        <v>1703181</v>
      </c>
      <c r="BA116" s="1132">
        <v>13234719</v>
      </c>
      <c r="BB116" s="1132">
        <v>0</v>
      </c>
    </row>
    <row r="117" spans="1:54" x14ac:dyDescent="0.25">
      <c r="A117" s="1323" t="s">
        <v>361</v>
      </c>
      <c r="B117" s="1324"/>
      <c r="C117" s="1323" t="s">
        <v>741</v>
      </c>
      <c r="D117" s="1324"/>
      <c r="E117" s="1323" t="s">
        <v>739</v>
      </c>
      <c r="F117" s="1324"/>
      <c r="G117" s="1323" t="s">
        <v>742</v>
      </c>
      <c r="H117" s="1324"/>
      <c r="I117" s="1323" t="s">
        <v>755</v>
      </c>
      <c r="J117" s="1324"/>
      <c r="K117" s="1324"/>
      <c r="L117" s="1323" t="s">
        <v>753</v>
      </c>
      <c r="M117" s="1324"/>
      <c r="N117" s="1324"/>
      <c r="O117" s="1323"/>
      <c r="P117" s="1324"/>
      <c r="Q117" s="1323"/>
      <c r="R117" s="1324"/>
      <c r="S117" s="1325" t="s">
        <v>430</v>
      </c>
      <c r="T117" s="1324"/>
      <c r="U117" s="1324"/>
      <c r="V117" s="1324"/>
      <c r="W117" s="1324"/>
      <c r="X117" s="1324"/>
      <c r="Y117" s="1324"/>
      <c r="Z117" s="1324"/>
      <c r="AA117" s="1323" t="s">
        <v>732</v>
      </c>
      <c r="AB117" s="1324"/>
      <c r="AC117" s="1324"/>
      <c r="AD117" s="1324"/>
      <c r="AE117" s="1324"/>
      <c r="AF117" s="1323" t="s">
        <v>733</v>
      </c>
      <c r="AG117" s="1324"/>
      <c r="AH117" s="1324"/>
      <c r="AI117" s="1092" t="s">
        <v>417</v>
      </c>
      <c r="AJ117" s="1326" t="s">
        <v>734</v>
      </c>
      <c r="AK117" s="1324"/>
      <c r="AL117" s="1324"/>
      <c r="AM117" s="1324"/>
      <c r="AN117" s="1324"/>
      <c r="AO117" s="1324"/>
      <c r="AP117" s="1132">
        <v>248000000</v>
      </c>
      <c r="AQ117" s="1132">
        <v>248000000</v>
      </c>
      <c r="AR117" s="1132">
        <v>0</v>
      </c>
      <c r="AS117" s="1132">
        <v>0</v>
      </c>
      <c r="AT117" s="1132">
        <v>10757947</v>
      </c>
      <c r="AU117" s="1132">
        <v>237242053</v>
      </c>
      <c r="AV117" s="1132">
        <v>10757947</v>
      </c>
      <c r="AW117" s="1132">
        <v>0</v>
      </c>
      <c r="AX117" s="1132">
        <v>10757947</v>
      </c>
      <c r="AY117" s="1132">
        <v>0</v>
      </c>
      <c r="AZ117" s="1132">
        <v>10757947</v>
      </c>
      <c r="BA117" s="1132">
        <v>0</v>
      </c>
      <c r="BB117" s="1132">
        <v>0</v>
      </c>
    </row>
    <row r="118" spans="1:54" x14ac:dyDescent="0.25">
      <c r="A118" s="1329" t="s">
        <v>361</v>
      </c>
      <c r="B118" s="1324"/>
      <c r="C118" s="1329" t="s">
        <v>741</v>
      </c>
      <c r="D118" s="1324"/>
      <c r="E118" s="1329" t="s">
        <v>739</v>
      </c>
      <c r="F118" s="1324"/>
      <c r="G118" s="1329" t="s">
        <v>742</v>
      </c>
      <c r="H118" s="1324"/>
      <c r="I118" s="1329" t="s">
        <v>747</v>
      </c>
      <c r="J118" s="1324"/>
      <c r="K118" s="1324"/>
      <c r="L118" s="1329"/>
      <c r="M118" s="1324"/>
      <c r="N118" s="1324"/>
      <c r="O118" s="1329"/>
      <c r="P118" s="1324"/>
      <c r="Q118" s="1329"/>
      <c r="R118" s="1324"/>
      <c r="S118" s="1330" t="s">
        <v>648</v>
      </c>
      <c r="T118" s="1324"/>
      <c r="U118" s="1324"/>
      <c r="V118" s="1324"/>
      <c r="W118" s="1324"/>
      <c r="X118" s="1324"/>
      <c r="Y118" s="1324"/>
      <c r="Z118" s="1324"/>
      <c r="AA118" s="1329" t="s">
        <v>732</v>
      </c>
      <c r="AB118" s="1324"/>
      <c r="AC118" s="1324"/>
      <c r="AD118" s="1324"/>
      <c r="AE118" s="1324"/>
      <c r="AF118" s="1329" t="s">
        <v>733</v>
      </c>
      <c r="AG118" s="1324"/>
      <c r="AH118" s="1324"/>
      <c r="AI118" s="1091" t="s">
        <v>417</v>
      </c>
      <c r="AJ118" s="1328" t="s">
        <v>734</v>
      </c>
      <c r="AK118" s="1324"/>
      <c r="AL118" s="1324"/>
      <c r="AM118" s="1324"/>
      <c r="AN118" s="1324"/>
      <c r="AO118" s="1324"/>
      <c r="AP118" s="1130">
        <v>635050000</v>
      </c>
      <c r="AQ118" s="1130">
        <v>635050000</v>
      </c>
      <c r="AR118" s="1130">
        <v>0</v>
      </c>
      <c r="AS118" s="1130">
        <v>0</v>
      </c>
      <c r="AT118" s="1130">
        <v>0</v>
      </c>
      <c r="AU118" s="1130">
        <v>635050000</v>
      </c>
      <c r="AV118" s="1130">
        <v>0</v>
      </c>
      <c r="AW118" s="1130">
        <v>0</v>
      </c>
      <c r="AX118" s="1130">
        <v>0</v>
      </c>
      <c r="AY118" s="1130">
        <v>0</v>
      </c>
      <c r="AZ118" s="1130">
        <v>0</v>
      </c>
      <c r="BA118" s="1130">
        <v>0</v>
      </c>
      <c r="BB118" s="1130">
        <v>0</v>
      </c>
    </row>
    <row r="119" spans="1:54" x14ac:dyDescent="0.25">
      <c r="A119" s="1323" t="s">
        <v>361</v>
      </c>
      <c r="B119" s="1324"/>
      <c r="C119" s="1323" t="s">
        <v>741</v>
      </c>
      <c r="D119" s="1324"/>
      <c r="E119" s="1323" t="s">
        <v>739</v>
      </c>
      <c r="F119" s="1324"/>
      <c r="G119" s="1323" t="s">
        <v>742</v>
      </c>
      <c r="H119" s="1324"/>
      <c r="I119" s="1323" t="s">
        <v>747</v>
      </c>
      <c r="J119" s="1324"/>
      <c r="K119" s="1324"/>
      <c r="L119" s="1323" t="s">
        <v>738</v>
      </c>
      <c r="M119" s="1324"/>
      <c r="N119" s="1324"/>
      <c r="O119" s="1323"/>
      <c r="P119" s="1324"/>
      <c r="Q119" s="1323"/>
      <c r="R119" s="1324"/>
      <c r="S119" s="1325" t="s">
        <v>431</v>
      </c>
      <c r="T119" s="1324"/>
      <c r="U119" s="1324"/>
      <c r="V119" s="1324"/>
      <c r="W119" s="1324"/>
      <c r="X119" s="1324"/>
      <c r="Y119" s="1324"/>
      <c r="Z119" s="1324"/>
      <c r="AA119" s="1323" t="s">
        <v>732</v>
      </c>
      <c r="AB119" s="1324"/>
      <c r="AC119" s="1324"/>
      <c r="AD119" s="1324"/>
      <c r="AE119" s="1324"/>
      <c r="AF119" s="1323" t="s">
        <v>733</v>
      </c>
      <c r="AG119" s="1324"/>
      <c r="AH119" s="1324"/>
      <c r="AI119" s="1092" t="s">
        <v>417</v>
      </c>
      <c r="AJ119" s="1326" t="s">
        <v>734</v>
      </c>
      <c r="AK119" s="1324"/>
      <c r="AL119" s="1324"/>
      <c r="AM119" s="1324"/>
      <c r="AN119" s="1324"/>
      <c r="AO119" s="1324"/>
      <c r="AP119" s="1132">
        <v>57000000</v>
      </c>
      <c r="AQ119" s="1132">
        <v>57000000</v>
      </c>
      <c r="AR119" s="1132">
        <v>0</v>
      </c>
      <c r="AS119" s="1132">
        <v>0</v>
      </c>
      <c r="AT119" s="1132">
        <v>0</v>
      </c>
      <c r="AU119" s="1132">
        <v>57000000</v>
      </c>
      <c r="AV119" s="1132">
        <v>0</v>
      </c>
      <c r="AW119" s="1132">
        <v>0</v>
      </c>
      <c r="AX119" s="1132">
        <v>0</v>
      </c>
      <c r="AY119" s="1132">
        <v>0</v>
      </c>
      <c r="AZ119" s="1132">
        <v>0</v>
      </c>
      <c r="BA119" s="1132">
        <v>0</v>
      </c>
      <c r="BB119" s="1132">
        <v>0</v>
      </c>
    </row>
    <row r="120" spans="1:54" x14ac:dyDescent="0.25">
      <c r="A120" s="1323" t="s">
        <v>361</v>
      </c>
      <c r="B120" s="1324"/>
      <c r="C120" s="1323" t="s">
        <v>741</v>
      </c>
      <c r="D120" s="1324"/>
      <c r="E120" s="1323" t="s">
        <v>739</v>
      </c>
      <c r="F120" s="1324"/>
      <c r="G120" s="1323" t="s">
        <v>742</v>
      </c>
      <c r="H120" s="1324"/>
      <c r="I120" s="1323" t="s">
        <v>747</v>
      </c>
      <c r="J120" s="1324"/>
      <c r="K120" s="1324"/>
      <c r="L120" s="1323" t="s">
        <v>755</v>
      </c>
      <c r="M120" s="1324"/>
      <c r="N120" s="1324"/>
      <c r="O120" s="1323"/>
      <c r="P120" s="1324"/>
      <c r="Q120" s="1323"/>
      <c r="R120" s="1324"/>
      <c r="S120" s="1325" t="s">
        <v>432</v>
      </c>
      <c r="T120" s="1324"/>
      <c r="U120" s="1324"/>
      <c r="V120" s="1324"/>
      <c r="W120" s="1324"/>
      <c r="X120" s="1324"/>
      <c r="Y120" s="1324"/>
      <c r="Z120" s="1324"/>
      <c r="AA120" s="1323" t="s">
        <v>732</v>
      </c>
      <c r="AB120" s="1324"/>
      <c r="AC120" s="1324"/>
      <c r="AD120" s="1324"/>
      <c r="AE120" s="1324"/>
      <c r="AF120" s="1323" t="s">
        <v>733</v>
      </c>
      <c r="AG120" s="1324"/>
      <c r="AH120" s="1324"/>
      <c r="AI120" s="1092" t="s">
        <v>417</v>
      </c>
      <c r="AJ120" s="1326" t="s">
        <v>734</v>
      </c>
      <c r="AK120" s="1324"/>
      <c r="AL120" s="1324"/>
      <c r="AM120" s="1324"/>
      <c r="AN120" s="1324"/>
      <c r="AO120" s="1324"/>
      <c r="AP120" s="1132">
        <v>15400000</v>
      </c>
      <c r="AQ120" s="1132">
        <v>15400000</v>
      </c>
      <c r="AR120" s="1132">
        <v>0</v>
      </c>
      <c r="AS120" s="1132">
        <v>0</v>
      </c>
      <c r="AT120" s="1132">
        <v>0</v>
      </c>
      <c r="AU120" s="1132">
        <v>15400000</v>
      </c>
      <c r="AV120" s="1132">
        <v>0</v>
      </c>
      <c r="AW120" s="1132">
        <v>0</v>
      </c>
      <c r="AX120" s="1132">
        <v>0</v>
      </c>
      <c r="AY120" s="1132">
        <v>0</v>
      </c>
      <c r="AZ120" s="1132">
        <v>0</v>
      </c>
      <c r="BA120" s="1132">
        <v>0</v>
      </c>
      <c r="BB120" s="1132">
        <v>0</v>
      </c>
    </row>
    <row r="121" spans="1:54" x14ac:dyDescent="0.25">
      <c r="A121" s="1323" t="s">
        <v>361</v>
      </c>
      <c r="B121" s="1324"/>
      <c r="C121" s="1323" t="s">
        <v>741</v>
      </c>
      <c r="D121" s="1324"/>
      <c r="E121" s="1323" t="s">
        <v>739</v>
      </c>
      <c r="F121" s="1324"/>
      <c r="G121" s="1323" t="s">
        <v>742</v>
      </c>
      <c r="H121" s="1324"/>
      <c r="I121" s="1323" t="s">
        <v>747</v>
      </c>
      <c r="J121" s="1324"/>
      <c r="K121" s="1324"/>
      <c r="L121" s="1323" t="s">
        <v>433</v>
      </c>
      <c r="M121" s="1324"/>
      <c r="N121" s="1324"/>
      <c r="O121" s="1323"/>
      <c r="P121" s="1324"/>
      <c r="Q121" s="1323"/>
      <c r="R121" s="1324"/>
      <c r="S121" s="1325" t="s">
        <v>434</v>
      </c>
      <c r="T121" s="1324"/>
      <c r="U121" s="1324"/>
      <c r="V121" s="1324"/>
      <c r="W121" s="1324"/>
      <c r="X121" s="1324"/>
      <c r="Y121" s="1324"/>
      <c r="Z121" s="1324"/>
      <c r="AA121" s="1323" t="s">
        <v>732</v>
      </c>
      <c r="AB121" s="1324"/>
      <c r="AC121" s="1324"/>
      <c r="AD121" s="1324"/>
      <c r="AE121" s="1324"/>
      <c r="AF121" s="1323" t="s">
        <v>733</v>
      </c>
      <c r="AG121" s="1324"/>
      <c r="AH121" s="1324"/>
      <c r="AI121" s="1092" t="s">
        <v>417</v>
      </c>
      <c r="AJ121" s="1326" t="s">
        <v>734</v>
      </c>
      <c r="AK121" s="1324"/>
      <c r="AL121" s="1324"/>
      <c r="AM121" s="1324"/>
      <c r="AN121" s="1324"/>
      <c r="AO121" s="1324"/>
      <c r="AP121" s="1132">
        <v>562650000</v>
      </c>
      <c r="AQ121" s="1132">
        <v>562650000</v>
      </c>
      <c r="AR121" s="1132">
        <v>0</v>
      </c>
      <c r="AS121" s="1132">
        <v>0</v>
      </c>
      <c r="AT121" s="1132">
        <v>0</v>
      </c>
      <c r="AU121" s="1132">
        <v>562650000</v>
      </c>
      <c r="AV121" s="1132">
        <v>0</v>
      </c>
      <c r="AW121" s="1132">
        <v>0</v>
      </c>
      <c r="AX121" s="1132">
        <v>0</v>
      </c>
      <c r="AY121" s="1132">
        <v>0</v>
      </c>
      <c r="AZ121" s="1132">
        <v>0</v>
      </c>
      <c r="BA121" s="1132">
        <v>0</v>
      </c>
      <c r="BB121" s="1132">
        <v>0</v>
      </c>
    </row>
    <row r="122" spans="1:54" x14ac:dyDescent="0.25">
      <c r="A122" s="1329" t="s">
        <v>361</v>
      </c>
      <c r="B122" s="1324"/>
      <c r="C122" s="1329" t="s">
        <v>741</v>
      </c>
      <c r="D122" s="1324"/>
      <c r="E122" s="1329" t="s">
        <v>739</v>
      </c>
      <c r="F122" s="1324"/>
      <c r="G122" s="1329" t="s">
        <v>742</v>
      </c>
      <c r="H122" s="1324"/>
      <c r="I122" s="1329" t="s">
        <v>417</v>
      </c>
      <c r="J122" s="1324"/>
      <c r="K122" s="1324"/>
      <c r="L122" s="1329"/>
      <c r="M122" s="1324"/>
      <c r="N122" s="1324"/>
      <c r="O122" s="1329"/>
      <c r="P122" s="1324"/>
      <c r="Q122" s="1329"/>
      <c r="R122" s="1324"/>
      <c r="S122" s="1330" t="s">
        <v>650</v>
      </c>
      <c r="T122" s="1324"/>
      <c r="U122" s="1324"/>
      <c r="V122" s="1324"/>
      <c r="W122" s="1324"/>
      <c r="X122" s="1324"/>
      <c r="Y122" s="1324"/>
      <c r="Z122" s="1324"/>
      <c r="AA122" s="1329" t="s">
        <v>732</v>
      </c>
      <c r="AB122" s="1324"/>
      <c r="AC122" s="1324"/>
      <c r="AD122" s="1324"/>
      <c r="AE122" s="1324"/>
      <c r="AF122" s="1329" t="s">
        <v>733</v>
      </c>
      <c r="AG122" s="1324"/>
      <c r="AH122" s="1324"/>
      <c r="AI122" s="1091" t="s">
        <v>417</v>
      </c>
      <c r="AJ122" s="1328" t="s">
        <v>734</v>
      </c>
      <c r="AK122" s="1324"/>
      <c r="AL122" s="1324"/>
      <c r="AM122" s="1324"/>
      <c r="AN122" s="1324"/>
      <c r="AO122" s="1324"/>
      <c r="AP122" s="1130">
        <v>1477078297</v>
      </c>
      <c r="AQ122" s="1130">
        <v>718552296.99000001</v>
      </c>
      <c r="AR122" s="1130">
        <v>758526000.00999999</v>
      </c>
      <c r="AS122" s="1130">
        <v>0</v>
      </c>
      <c r="AT122" s="1130">
        <v>718552296.99000001</v>
      </c>
      <c r="AU122" s="1130">
        <v>0</v>
      </c>
      <c r="AV122" s="1130">
        <v>32813697.800000001</v>
      </c>
      <c r="AW122" s="1130">
        <v>685738599.19000006</v>
      </c>
      <c r="AX122" s="1130">
        <v>32813697.800000001</v>
      </c>
      <c r="AY122" s="1130">
        <v>0</v>
      </c>
      <c r="AZ122" s="1130">
        <v>32813697.800000001</v>
      </c>
      <c r="BA122" s="1130">
        <v>0</v>
      </c>
      <c r="BB122" s="1130">
        <v>0</v>
      </c>
    </row>
    <row r="123" spans="1:54" x14ac:dyDescent="0.25">
      <c r="A123" s="1323" t="s">
        <v>361</v>
      </c>
      <c r="B123" s="1324"/>
      <c r="C123" s="1323" t="s">
        <v>741</v>
      </c>
      <c r="D123" s="1324"/>
      <c r="E123" s="1323" t="s">
        <v>739</v>
      </c>
      <c r="F123" s="1324"/>
      <c r="G123" s="1323" t="s">
        <v>742</v>
      </c>
      <c r="H123" s="1324"/>
      <c r="I123" s="1323" t="s">
        <v>417</v>
      </c>
      <c r="J123" s="1324"/>
      <c r="K123" s="1324"/>
      <c r="L123" s="1323" t="s">
        <v>738</v>
      </c>
      <c r="M123" s="1324"/>
      <c r="N123" s="1324"/>
      <c r="O123" s="1323"/>
      <c r="P123" s="1324"/>
      <c r="Q123" s="1323"/>
      <c r="R123" s="1324"/>
      <c r="S123" s="1325" t="s">
        <v>865</v>
      </c>
      <c r="T123" s="1324"/>
      <c r="U123" s="1324"/>
      <c r="V123" s="1324"/>
      <c r="W123" s="1324"/>
      <c r="X123" s="1324"/>
      <c r="Y123" s="1324"/>
      <c r="Z123" s="1324"/>
      <c r="AA123" s="1323" t="s">
        <v>732</v>
      </c>
      <c r="AB123" s="1324"/>
      <c r="AC123" s="1324"/>
      <c r="AD123" s="1324"/>
      <c r="AE123" s="1324"/>
      <c r="AF123" s="1323" t="s">
        <v>733</v>
      </c>
      <c r="AG123" s="1324"/>
      <c r="AH123" s="1324"/>
      <c r="AI123" s="1092" t="s">
        <v>417</v>
      </c>
      <c r="AJ123" s="1326" t="s">
        <v>734</v>
      </c>
      <c r="AK123" s="1324"/>
      <c r="AL123" s="1324"/>
      <c r="AM123" s="1324"/>
      <c r="AN123" s="1324"/>
      <c r="AO123" s="1324"/>
      <c r="AP123" s="1132">
        <v>250000000</v>
      </c>
      <c r="AQ123" s="1132">
        <v>36084000</v>
      </c>
      <c r="AR123" s="1132">
        <v>213916000</v>
      </c>
      <c r="AS123" s="1132">
        <v>0</v>
      </c>
      <c r="AT123" s="1132">
        <v>36084000</v>
      </c>
      <c r="AU123" s="1132">
        <v>0</v>
      </c>
      <c r="AV123" s="1132">
        <v>0</v>
      </c>
      <c r="AW123" s="1132">
        <v>36084000</v>
      </c>
      <c r="AX123" s="1132">
        <v>0</v>
      </c>
      <c r="AY123" s="1132">
        <v>0</v>
      </c>
      <c r="AZ123" s="1132">
        <v>0</v>
      </c>
      <c r="BA123" s="1132">
        <v>0</v>
      </c>
      <c r="BB123" s="1132">
        <v>0</v>
      </c>
    </row>
    <row r="124" spans="1:54" x14ac:dyDescent="0.25">
      <c r="A124" s="1323" t="s">
        <v>361</v>
      </c>
      <c r="B124" s="1324"/>
      <c r="C124" s="1323" t="s">
        <v>741</v>
      </c>
      <c r="D124" s="1324"/>
      <c r="E124" s="1323" t="s">
        <v>739</v>
      </c>
      <c r="F124" s="1324"/>
      <c r="G124" s="1323" t="s">
        <v>742</v>
      </c>
      <c r="H124" s="1324"/>
      <c r="I124" s="1323" t="s">
        <v>417</v>
      </c>
      <c r="J124" s="1324"/>
      <c r="K124" s="1324"/>
      <c r="L124" s="1323" t="s">
        <v>741</v>
      </c>
      <c r="M124" s="1324"/>
      <c r="N124" s="1324"/>
      <c r="O124" s="1323"/>
      <c r="P124" s="1324"/>
      <c r="Q124" s="1323"/>
      <c r="R124" s="1324"/>
      <c r="S124" s="1325" t="s">
        <v>435</v>
      </c>
      <c r="T124" s="1324"/>
      <c r="U124" s="1324"/>
      <c r="V124" s="1324"/>
      <c r="W124" s="1324"/>
      <c r="X124" s="1324"/>
      <c r="Y124" s="1324"/>
      <c r="Z124" s="1324"/>
      <c r="AA124" s="1323" t="s">
        <v>732</v>
      </c>
      <c r="AB124" s="1324"/>
      <c r="AC124" s="1324"/>
      <c r="AD124" s="1324"/>
      <c r="AE124" s="1324"/>
      <c r="AF124" s="1323" t="s">
        <v>733</v>
      </c>
      <c r="AG124" s="1324"/>
      <c r="AH124" s="1324"/>
      <c r="AI124" s="1092" t="s">
        <v>417</v>
      </c>
      <c r="AJ124" s="1326" t="s">
        <v>734</v>
      </c>
      <c r="AK124" s="1324"/>
      <c r="AL124" s="1324"/>
      <c r="AM124" s="1324"/>
      <c r="AN124" s="1324"/>
      <c r="AO124" s="1324"/>
      <c r="AP124" s="1132">
        <v>1227078297</v>
      </c>
      <c r="AQ124" s="1132">
        <v>682468296.99000001</v>
      </c>
      <c r="AR124" s="1132">
        <v>544610000.00999999</v>
      </c>
      <c r="AS124" s="1132">
        <v>0</v>
      </c>
      <c r="AT124" s="1132">
        <v>682468296.99000001</v>
      </c>
      <c r="AU124" s="1132">
        <v>0</v>
      </c>
      <c r="AV124" s="1132">
        <v>32813697.800000001</v>
      </c>
      <c r="AW124" s="1132">
        <v>649654599.19000006</v>
      </c>
      <c r="AX124" s="1132">
        <v>32813697.800000001</v>
      </c>
      <c r="AY124" s="1132">
        <v>0</v>
      </c>
      <c r="AZ124" s="1132">
        <v>32813697.800000001</v>
      </c>
      <c r="BA124" s="1132">
        <v>0</v>
      </c>
      <c r="BB124" s="1132">
        <v>0</v>
      </c>
    </row>
    <row r="125" spans="1:54" x14ac:dyDescent="0.25">
      <c r="A125" s="1329" t="s">
        <v>361</v>
      </c>
      <c r="B125" s="1324"/>
      <c r="C125" s="1329" t="s">
        <v>741</v>
      </c>
      <c r="D125" s="1324"/>
      <c r="E125" s="1329" t="s">
        <v>739</v>
      </c>
      <c r="F125" s="1324"/>
      <c r="G125" s="1329" t="s">
        <v>742</v>
      </c>
      <c r="H125" s="1324"/>
      <c r="I125" s="1329" t="s">
        <v>433</v>
      </c>
      <c r="J125" s="1324"/>
      <c r="K125" s="1324"/>
      <c r="L125" s="1329"/>
      <c r="M125" s="1324"/>
      <c r="N125" s="1324"/>
      <c r="O125" s="1329"/>
      <c r="P125" s="1324"/>
      <c r="Q125" s="1329"/>
      <c r="R125" s="1324"/>
      <c r="S125" s="1330" t="s">
        <v>651</v>
      </c>
      <c r="T125" s="1324"/>
      <c r="U125" s="1324"/>
      <c r="V125" s="1324"/>
      <c r="W125" s="1324"/>
      <c r="X125" s="1324"/>
      <c r="Y125" s="1324"/>
      <c r="Z125" s="1324"/>
      <c r="AA125" s="1329" t="s">
        <v>732</v>
      </c>
      <c r="AB125" s="1324"/>
      <c r="AC125" s="1324"/>
      <c r="AD125" s="1324"/>
      <c r="AE125" s="1324"/>
      <c r="AF125" s="1329" t="s">
        <v>733</v>
      </c>
      <c r="AG125" s="1324"/>
      <c r="AH125" s="1324"/>
      <c r="AI125" s="1091" t="s">
        <v>417</v>
      </c>
      <c r="AJ125" s="1328" t="s">
        <v>734</v>
      </c>
      <c r="AK125" s="1324"/>
      <c r="AL125" s="1324"/>
      <c r="AM125" s="1324"/>
      <c r="AN125" s="1324"/>
      <c r="AO125" s="1324"/>
      <c r="AP125" s="1130">
        <v>600000000</v>
      </c>
      <c r="AQ125" s="1130">
        <v>600000000</v>
      </c>
      <c r="AR125" s="1130">
        <v>0</v>
      </c>
      <c r="AS125" s="1130">
        <v>0</v>
      </c>
      <c r="AT125" s="1130">
        <v>82448864</v>
      </c>
      <c r="AU125" s="1130">
        <v>517551136</v>
      </c>
      <c r="AV125" s="1130">
        <v>47566345</v>
      </c>
      <c r="AW125" s="1130">
        <v>34882519</v>
      </c>
      <c r="AX125" s="1130">
        <v>46935899</v>
      </c>
      <c r="AY125" s="1130">
        <v>630446</v>
      </c>
      <c r="AZ125" s="1130">
        <v>46935899</v>
      </c>
      <c r="BA125" s="1130">
        <v>0</v>
      </c>
      <c r="BB125" s="1130">
        <v>0</v>
      </c>
    </row>
    <row r="126" spans="1:54" x14ac:dyDescent="0.25">
      <c r="A126" s="1323" t="s">
        <v>361</v>
      </c>
      <c r="B126" s="1324"/>
      <c r="C126" s="1323" t="s">
        <v>741</v>
      </c>
      <c r="D126" s="1324"/>
      <c r="E126" s="1323" t="s">
        <v>739</v>
      </c>
      <c r="F126" s="1324"/>
      <c r="G126" s="1323" t="s">
        <v>742</v>
      </c>
      <c r="H126" s="1324"/>
      <c r="I126" s="1323" t="s">
        <v>433</v>
      </c>
      <c r="J126" s="1324"/>
      <c r="K126" s="1324"/>
      <c r="L126" s="1323" t="s">
        <v>738</v>
      </c>
      <c r="M126" s="1324"/>
      <c r="N126" s="1324"/>
      <c r="O126" s="1323"/>
      <c r="P126" s="1324"/>
      <c r="Q126" s="1323"/>
      <c r="R126" s="1324"/>
      <c r="S126" s="1325" t="s">
        <v>436</v>
      </c>
      <c r="T126" s="1324"/>
      <c r="U126" s="1324"/>
      <c r="V126" s="1324"/>
      <c r="W126" s="1324"/>
      <c r="X126" s="1324"/>
      <c r="Y126" s="1324"/>
      <c r="Z126" s="1324"/>
      <c r="AA126" s="1323" t="s">
        <v>732</v>
      </c>
      <c r="AB126" s="1324"/>
      <c r="AC126" s="1324"/>
      <c r="AD126" s="1324"/>
      <c r="AE126" s="1324"/>
      <c r="AF126" s="1323" t="s">
        <v>733</v>
      </c>
      <c r="AG126" s="1324"/>
      <c r="AH126" s="1324"/>
      <c r="AI126" s="1092" t="s">
        <v>417</v>
      </c>
      <c r="AJ126" s="1326" t="s">
        <v>734</v>
      </c>
      <c r="AK126" s="1324"/>
      <c r="AL126" s="1324"/>
      <c r="AM126" s="1324"/>
      <c r="AN126" s="1324"/>
      <c r="AO126" s="1324"/>
      <c r="AP126" s="1132">
        <v>100000000</v>
      </c>
      <c r="AQ126" s="1132">
        <v>100000000</v>
      </c>
      <c r="AR126" s="1132">
        <v>0</v>
      </c>
      <c r="AS126" s="1132">
        <v>0</v>
      </c>
      <c r="AT126" s="1132">
        <v>0</v>
      </c>
      <c r="AU126" s="1132">
        <v>100000000</v>
      </c>
      <c r="AV126" s="1132">
        <v>0</v>
      </c>
      <c r="AW126" s="1132">
        <v>0</v>
      </c>
      <c r="AX126" s="1132">
        <v>0</v>
      </c>
      <c r="AY126" s="1132">
        <v>0</v>
      </c>
      <c r="AZ126" s="1132">
        <v>0</v>
      </c>
      <c r="BA126" s="1132">
        <v>0</v>
      </c>
      <c r="BB126" s="1132">
        <v>0</v>
      </c>
    </row>
    <row r="127" spans="1:54" x14ac:dyDescent="0.25">
      <c r="A127" s="1323" t="s">
        <v>361</v>
      </c>
      <c r="B127" s="1324"/>
      <c r="C127" s="1323" t="s">
        <v>741</v>
      </c>
      <c r="D127" s="1324"/>
      <c r="E127" s="1323" t="s">
        <v>739</v>
      </c>
      <c r="F127" s="1324"/>
      <c r="G127" s="1323" t="s">
        <v>742</v>
      </c>
      <c r="H127" s="1324"/>
      <c r="I127" s="1323" t="s">
        <v>433</v>
      </c>
      <c r="J127" s="1324"/>
      <c r="K127" s="1324"/>
      <c r="L127" s="1323" t="s">
        <v>741</v>
      </c>
      <c r="M127" s="1324"/>
      <c r="N127" s="1324"/>
      <c r="O127" s="1323"/>
      <c r="P127" s="1324"/>
      <c r="Q127" s="1323"/>
      <c r="R127" s="1324"/>
      <c r="S127" s="1325" t="s">
        <v>437</v>
      </c>
      <c r="T127" s="1324"/>
      <c r="U127" s="1324"/>
      <c r="V127" s="1324"/>
      <c r="W127" s="1324"/>
      <c r="X127" s="1324"/>
      <c r="Y127" s="1324"/>
      <c r="Z127" s="1324"/>
      <c r="AA127" s="1323" t="s">
        <v>732</v>
      </c>
      <c r="AB127" s="1324"/>
      <c r="AC127" s="1324"/>
      <c r="AD127" s="1324"/>
      <c r="AE127" s="1324"/>
      <c r="AF127" s="1323" t="s">
        <v>733</v>
      </c>
      <c r="AG127" s="1324"/>
      <c r="AH127" s="1324"/>
      <c r="AI127" s="1092" t="s">
        <v>417</v>
      </c>
      <c r="AJ127" s="1326" t="s">
        <v>734</v>
      </c>
      <c r="AK127" s="1324"/>
      <c r="AL127" s="1324"/>
      <c r="AM127" s="1324"/>
      <c r="AN127" s="1324"/>
      <c r="AO127" s="1324"/>
      <c r="AP127" s="1132">
        <v>500000000</v>
      </c>
      <c r="AQ127" s="1132">
        <v>500000000</v>
      </c>
      <c r="AR127" s="1132">
        <v>0</v>
      </c>
      <c r="AS127" s="1132">
        <v>0</v>
      </c>
      <c r="AT127" s="1132">
        <v>82448864</v>
      </c>
      <c r="AU127" s="1132">
        <v>417551136</v>
      </c>
      <c r="AV127" s="1132">
        <v>47566345</v>
      </c>
      <c r="AW127" s="1132">
        <v>34882519</v>
      </c>
      <c r="AX127" s="1132">
        <v>46935899</v>
      </c>
      <c r="AY127" s="1132">
        <v>630446</v>
      </c>
      <c r="AZ127" s="1132">
        <v>46935899</v>
      </c>
      <c r="BA127" s="1132">
        <v>0</v>
      </c>
      <c r="BB127" s="1132">
        <v>0</v>
      </c>
    </row>
    <row r="128" spans="1:54" x14ac:dyDescent="0.25">
      <c r="A128" s="1323" t="s">
        <v>361</v>
      </c>
      <c r="B128" s="1324"/>
      <c r="C128" s="1323" t="s">
        <v>741</v>
      </c>
      <c r="D128" s="1324"/>
      <c r="E128" s="1323" t="s">
        <v>739</v>
      </c>
      <c r="F128" s="1324"/>
      <c r="G128" s="1323" t="s">
        <v>742</v>
      </c>
      <c r="H128" s="1324"/>
      <c r="I128" s="1323" t="s">
        <v>744</v>
      </c>
      <c r="J128" s="1324"/>
      <c r="K128" s="1324"/>
      <c r="L128" s="1323"/>
      <c r="M128" s="1324"/>
      <c r="N128" s="1324"/>
      <c r="O128" s="1323"/>
      <c r="P128" s="1324"/>
      <c r="Q128" s="1323"/>
      <c r="R128" s="1324"/>
      <c r="S128" s="1325" t="s">
        <v>866</v>
      </c>
      <c r="T128" s="1324"/>
      <c r="U128" s="1324"/>
      <c r="V128" s="1324"/>
      <c r="W128" s="1324"/>
      <c r="X128" s="1324"/>
      <c r="Y128" s="1324"/>
      <c r="Z128" s="1324"/>
      <c r="AA128" s="1323" t="s">
        <v>732</v>
      </c>
      <c r="AB128" s="1324"/>
      <c r="AC128" s="1324"/>
      <c r="AD128" s="1324"/>
      <c r="AE128" s="1324"/>
      <c r="AF128" s="1323" t="s">
        <v>733</v>
      </c>
      <c r="AG128" s="1324"/>
      <c r="AH128" s="1324"/>
      <c r="AI128" s="1092" t="s">
        <v>417</v>
      </c>
      <c r="AJ128" s="1326" t="s">
        <v>734</v>
      </c>
      <c r="AK128" s="1324"/>
      <c r="AL128" s="1324"/>
      <c r="AM128" s="1324"/>
      <c r="AN128" s="1324"/>
      <c r="AO128" s="1324"/>
      <c r="AP128" s="1132">
        <v>3600000</v>
      </c>
      <c r="AQ128" s="1132">
        <v>300000</v>
      </c>
      <c r="AR128" s="1132">
        <v>3300000</v>
      </c>
      <c r="AS128" s="1132">
        <v>0</v>
      </c>
      <c r="AT128" s="1132">
        <v>300000</v>
      </c>
      <c r="AU128" s="1132">
        <v>0</v>
      </c>
      <c r="AV128" s="1132">
        <v>300000</v>
      </c>
      <c r="AW128" s="1132">
        <v>0</v>
      </c>
      <c r="AX128" s="1132">
        <v>300000</v>
      </c>
      <c r="AY128" s="1132">
        <v>0</v>
      </c>
      <c r="AZ128" s="1132">
        <v>300000</v>
      </c>
      <c r="BA128" s="1132">
        <v>0</v>
      </c>
      <c r="BB128" s="1132">
        <v>0</v>
      </c>
    </row>
    <row r="129" spans="1:54" x14ac:dyDescent="0.25">
      <c r="A129" s="1329" t="s">
        <v>361</v>
      </c>
      <c r="B129" s="1324"/>
      <c r="C129" s="1329" t="s">
        <v>741</v>
      </c>
      <c r="D129" s="1324"/>
      <c r="E129" s="1329" t="s">
        <v>739</v>
      </c>
      <c r="F129" s="1324"/>
      <c r="G129" s="1329" t="s">
        <v>742</v>
      </c>
      <c r="H129" s="1324"/>
      <c r="I129" s="1329" t="s">
        <v>763</v>
      </c>
      <c r="J129" s="1324"/>
      <c r="K129" s="1324"/>
      <c r="L129" s="1329"/>
      <c r="M129" s="1324"/>
      <c r="N129" s="1324"/>
      <c r="O129" s="1329"/>
      <c r="P129" s="1324"/>
      <c r="Q129" s="1329"/>
      <c r="R129" s="1324"/>
      <c r="S129" s="1330" t="s">
        <v>768</v>
      </c>
      <c r="T129" s="1324"/>
      <c r="U129" s="1324"/>
      <c r="V129" s="1324"/>
      <c r="W129" s="1324"/>
      <c r="X129" s="1324"/>
      <c r="Y129" s="1324"/>
      <c r="Z129" s="1324"/>
      <c r="AA129" s="1329" t="s">
        <v>732</v>
      </c>
      <c r="AB129" s="1324"/>
      <c r="AC129" s="1324"/>
      <c r="AD129" s="1324"/>
      <c r="AE129" s="1324"/>
      <c r="AF129" s="1329" t="s">
        <v>733</v>
      </c>
      <c r="AG129" s="1324"/>
      <c r="AH129" s="1324"/>
      <c r="AI129" s="1091" t="s">
        <v>417</v>
      </c>
      <c r="AJ129" s="1328" t="s">
        <v>734</v>
      </c>
      <c r="AK129" s="1324"/>
      <c r="AL129" s="1324"/>
      <c r="AM129" s="1324"/>
      <c r="AN129" s="1324"/>
      <c r="AO129" s="1324"/>
      <c r="AP129" s="1130">
        <v>233000000</v>
      </c>
      <c r="AQ129" s="1130">
        <v>250000</v>
      </c>
      <c r="AR129" s="1130">
        <v>232750000</v>
      </c>
      <c r="AS129" s="1130">
        <v>0</v>
      </c>
      <c r="AT129" s="1130">
        <v>250000</v>
      </c>
      <c r="AU129" s="1130">
        <v>0</v>
      </c>
      <c r="AV129" s="1130">
        <v>250000</v>
      </c>
      <c r="AW129" s="1130">
        <v>0</v>
      </c>
      <c r="AX129" s="1130">
        <v>250000</v>
      </c>
      <c r="AY129" s="1130">
        <v>0</v>
      </c>
      <c r="AZ129" s="1130">
        <v>250000</v>
      </c>
      <c r="BA129" s="1130">
        <v>0</v>
      </c>
      <c r="BB129" s="1130">
        <v>0</v>
      </c>
    </row>
    <row r="130" spans="1:54" x14ac:dyDescent="0.25">
      <c r="A130" s="1323" t="s">
        <v>361</v>
      </c>
      <c r="B130" s="1324"/>
      <c r="C130" s="1323" t="s">
        <v>741</v>
      </c>
      <c r="D130" s="1324"/>
      <c r="E130" s="1323" t="s">
        <v>739</v>
      </c>
      <c r="F130" s="1324"/>
      <c r="G130" s="1323" t="s">
        <v>742</v>
      </c>
      <c r="H130" s="1324"/>
      <c r="I130" s="1323" t="s">
        <v>763</v>
      </c>
      <c r="J130" s="1324"/>
      <c r="K130" s="1324"/>
      <c r="L130" s="1323" t="s">
        <v>738</v>
      </c>
      <c r="M130" s="1324"/>
      <c r="N130" s="1324"/>
      <c r="O130" s="1323"/>
      <c r="P130" s="1324"/>
      <c r="Q130" s="1323"/>
      <c r="R130" s="1324"/>
      <c r="S130" s="1325" t="s">
        <v>438</v>
      </c>
      <c r="T130" s="1324"/>
      <c r="U130" s="1324"/>
      <c r="V130" s="1324"/>
      <c r="W130" s="1324"/>
      <c r="X130" s="1324"/>
      <c r="Y130" s="1324"/>
      <c r="Z130" s="1324"/>
      <c r="AA130" s="1323" t="s">
        <v>732</v>
      </c>
      <c r="AB130" s="1324"/>
      <c r="AC130" s="1324"/>
      <c r="AD130" s="1324"/>
      <c r="AE130" s="1324"/>
      <c r="AF130" s="1323" t="s">
        <v>733</v>
      </c>
      <c r="AG130" s="1324"/>
      <c r="AH130" s="1324"/>
      <c r="AI130" s="1092" t="s">
        <v>417</v>
      </c>
      <c r="AJ130" s="1326" t="s">
        <v>734</v>
      </c>
      <c r="AK130" s="1324"/>
      <c r="AL130" s="1324"/>
      <c r="AM130" s="1324"/>
      <c r="AN130" s="1324"/>
      <c r="AO130" s="1324"/>
      <c r="AP130" s="1132">
        <v>98000000</v>
      </c>
      <c r="AQ130" s="1132">
        <v>250000</v>
      </c>
      <c r="AR130" s="1132">
        <v>97750000</v>
      </c>
      <c r="AS130" s="1132">
        <v>0</v>
      </c>
      <c r="AT130" s="1132">
        <v>250000</v>
      </c>
      <c r="AU130" s="1132">
        <v>0</v>
      </c>
      <c r="AV130" s="1132">
        <v>250000</v>
      </c>
      <c r="AW130" s="1132">
        <v>0</v>
      </c>
      <c r="AX130" s="1132">
        <v>250000</v>
      </c>
      <c r="AY130" s="1132">
        <v>0</v>
      </c>
      <c r="AZ130" s="1132">
        <v>250000</v>
      </c>
      <c r="BA130" s="1132">
        <v>0</v>
      </c>
      <c r="BB130" s="1132">
        <v>0</v>
      </c>
    </row>
    <row r="131" spans="1:54" x14ac:dyDescent="0.25">
      <c r="A131" s="1323" t="s">
        <v>361</v>
      </c>
      <c r="B131" s="1324"/>
      <c r="C131" s="1323" t="s">
        <v>741</v>
      </c>
      <c r="D131" s="1324"/>
      <c r="E131" s="1323" t="s">
        <v>739</v>
      </c>
      <c r="F131" s="1324"/>
      <c r="G131" s="1323" t="s">
        <v>742</v>
      </c>
      <c r="H131" s="1324"/>
      <c r="I131" s="1323" t="s">
        <v>763</v>
      </c>
      <c r="J131" s="1324"/>
      <c r="K131" s="1324"/>
      <c r="L131" s="1323" t="s">
        <v>742</v>
      </c>
      <c r="M131" s="1324"/>
      <c r="N131" s="1324"/>
      <c r="O131" s="1323"/>
      <c r="P131" s="1324"/>
      <c r="Q131" s="1323"/>
      <c r="R131" s="1324"/>
      <c r="S131" s="1325" t="s">
        <v>439</v>
      </c>
      <c r="T131" s="1324"/>
      <c r="U131" s="1324"/>
      <c r="V131" s="1324"/>
      <c r="W131" s="1324"/>
      <c r="X131" s="1324"/>
      <c r="Y131" s="1324"/>
      <c r="Z131" s="1324"/>
      <c r="AA131" s="1323" t="s">
        <v>732</v>
      </c>
      <c r="AB131" s="1324"/>
      <c r="AC131" s="1324"/>
      <c r="AD131" s="1324"/>
      <c r="AE131" s="1324"/>
      <c r="AF131" s="1323" t="s">
        <v>733</v>
      </c>
      <c r="AG131" s="1324"/>
      <c r="AH131" s="1324"/>
      <c r="AI131" s="1092" t="s">
        <v>417</v>
      </c>
      <c r="AJ131" s="1326" t="s">
        <v>734</v>
      </c>
      <c r="AK131" s="1324"/>
      <c r="AL131" s="1324"/>
      <c r="AM131" s="1324"/>
      <c r="AN131" s="1324"/>
      <c r="AO131" s="1324"/>
      <c r="AP131" s="1132">
        <v>75000000</v>
      </c>
      <c r="AQ131" s="1132">
        <v>0</v>
      </c>
      <c r="AR131" s="1132">
        <v>75000000</v>
      </c>
      <c r="AS131" s="1132">
        <v>0</v>
      </c>
      <c r="AT131" s="1132">
        <v>0</v>
      </c>
      <c r="AU131" s="1132">
        <v>0</v>
      </c>
      <c r="AV131" s="1132">
        <v>0</v>
      </c>
      <c r="AW131" s="1132">
        <v>0</v>
      </c>
      <c r="AX131" s="1132">
        <v>0</v>
      </c>
      <c r="AY131" s="1132">
        <v>0</v>
      </c>
      <c r="AZ131" s="1132">
        <v>0</v>
      </c>
      <c r="BA131" s="1132">
        <v>0</v>
      </c>
      <c r="BB131" s="1132">
        <v>0</v>
      </c>
    </row>
    <row r="132" spans="1:54" x14ac:dyDescent="0.25">
      <c r="A132" s="1323" t="s">
        <v>361</v>
      </c>
      <c r="B132" s="1324"/>
      <c r="C132" s="1323" t="s">
        <v>741</v>
      </c>
      <c r="D132" s="1324"/>
      <c r="E132" s="1323" t="s">
        <v>739</v>
      </c>
      <c r="F132" s="1324"/>
      <c r="G132" s="1323" t="s">
        <v>742</v>
      </c>
      <c r="H132" s="1324"/>
      <c r="I132" s="1323" t="s">
        <v>763</v>
      </c>
      <c r="J132" s="1324"/>
      <c r="K132" s="1324"/>
      <c r="L132" s="1323" t="s">
        <v>743</v>
      </c>
      <c r="M132" s="1324"/>
      <c r="N132" s="1324"/>
      <c r="O132" s="1323"/>
      <c r="P132" s="1324"/>
      <c r="Q132" s="1323"/>
      <c r="R132" s="1324"/>
      <c r="S132" s="1325" t="s">
        <v>440</v>
      </c>
      <c r="T132" s="1324"/>
      <c r="U132" s="1324"/>
      <c r="V132" s="1324"/>
      <c r="W132" s="1324"/>
      <c r="X132" s="1324"/>
      <c r="Y132" s="1324"/>
      <c r="Z132" s="1324"/>
      <c r="AA132" s="1323" t="s">
        <v>732</v>
      </c>
      <c r="AB132" s="1324"/>
      <c r="AC132" s="1324"/>
      <c r="AD132" s="1324"/>
      <c r="AE132" s="1324"/>
      <c r="AF132" s="1323" t="s">
        <v>733</v>
      </c>
      <c r="AG132" s="1324"/>
      <c r="AH132" s="1324"/>
      <c r="AI132" s="1092" t="s">
        <v>417</v>
      </c>
      <c r="AJ132" s="1326" t="s">
        <v>734</v>
      </c>
      <c r="AK132" s="1324"/>
      <c r="AL132" s="1324"/>
      <c r="AM132" s="1324"/>
      <c r="AN132" s="1324"/>
      <c r="AO132" s="1324"/>
      <c r="AP132" s="1132">
        <v>60000000</v>
      </c>
      <c r="AQ132" s="1132">
        <v>0</v>
      </c>
      <c r="AR132" s="1132">
        <v>60000000</v>
      </c>
      <c r="AS132" s="1132">
        <v>0</v>
      </c>
      <c r="AT132" s="1132">
        <v>0</v>
      </c>
      <c r="AU132" s="1132">
        <v>0</v>
      </c>
      <c r="AV132" s="1132">
        <v>0</v>
      </c>
      <c r="AW132" s="1132">
        <v>0</v>
      </c>
      <c r="AX132" s="1132">
        <v>0</v>
      </c>
      <c r="AY132" s="1132">
        <v>0</v>
      </c>
      <c r="AZ132" s="1132">
        <v>0</v>
      </c>
      <c r="BA132" s="1132">
        <v>0</v>
      </c>
      <c r="BB132" s="1132">
        <v>0</v>
      </c>
    </row>
    <row r="133" spans="1:54" x14ac:dyDescent="0.25">
      <c r="A133" s="1329" t="s">
        <v>361</v>
      </c>
      <c r="B133" s="1324"/>
      <c r="C133" s="1329" t="s">
        <v>741</v>
      </c>
      <c r="D133" s="1324"/>
      <c r="E133" s="1329" t="s">
        <v>739</v>
      </c>
      <c r="F133" s="1324"/>
      <c r="G133" s="1329" t="s">
        <v>742</v>
      </c>
      <c r="H133" s="1324"/>
      <c r="I133" s="1329" t="s">
        <v>769</v>
      </c>
      <c r="J133" s="1324"/>
      <c r="K133" s="1324"/>
      <c r="L133" s="1329"/>
      <c r="M133" s="1324"/>
      <c r="N133" s="1324"/>
      <c r="O133" s="1329"/>
      <c r="P133" s="1324"/>
      <c r="Q133" s="1329"/>
      <c r="R133" s="1324"/>
      <c r="S133" s="1330" t="s">
        <v>770</v>
      </c>
      <c r="T133" s="1324"/>
      <c r="U133" s="1324"/>
      <c r="V133" s="1324"/>
      <c r="W133" s="1324"/>
      <c r="X133" s="1324"/>
      <c r="Y133" s="1324"/>
      <c r="Z133" s="1324"/>
      <c r="AA133" s="1329" t="s">
        <v>732</v>
      </c>
      <c r="AB133" s="1324"/>
      <c r="AC133" s="1324"/>
      <c r="AD133" s="1324"/>
      <c r="AE133" s="1324"/>
      <c r="AF133" s="1329" t="s">
        <v>733</v>
      </c>
      <c r="AG133" s="1324"/>
      <c r="AH133" s="1324"/>
      <c r="AI133" s="1091" t="s">
        <v>417</v>
      </c>
      <c r="AJ133" s="1328" t="s">
        <v>734</v>
      </c>
      <c r="AK133" s="1324"/>
      <c r="AL133" s="1324"/>
      <c r="AM133" s="1324"/>
      <c r="AN133" s="1324"/>
      <c r="AO133" s="1324"/>
      <c r="AP133" s="1130">
        <v>12000000</v>
      </c>
      <c r="AQ133" s="1130">
        <v>1000000</v>
      </c>
      <c r="AR133" s="1130">
        <v>11000000</v>
      </c>
      <c r="AS133" s="1130">
        <v>0</v>
      </c>
      <c r="AT133" s="1130">
        <v>1000000</v>
      </c>
      <c r="AU133" s="1130">
        <v>0</v>
      </c>
      <c r="AV133" s="1130">
        <v>1000000</v>
      </c>
      <c r="AW133" s="1130">
        <v>0</v>
      </c>
      <c r="AX133" s="1130">
        <v>1000000</v>
      </c>
      <c r="AY133" s="1130">
        <v>0</v>
      </c>
      <c r="AZ133" s="1130">
        <v>1000000</v>
      </c>
      <c r="BA133" s="1130">
        <v>0</v>
      </c>
      <c r="BB133" s="1130">
        <v>0</v>
      </c>
    </row>
    <row r="134" spans="1:54" x14ac:dyDescent="0.25">
      <c r="A134" s="1323" t="s">
        <v>361</v>
      </c>
      <c r="B134" s="1324"/>
      <c r="C134" s="1323" t="s">
        <v>741</v>
      </c>
      <c r="D134" s="1324"/>
      <c r="E134" s="1323" t="s">
        <v>739</v>
      </c>
      <c r="F134" s="1324"/>
      <c r="G134" s="1323" t="s">
        <v>742</v>
      </c>
      <c r="H134" s="1324"/>
      <c r="I134" s="1323" t="s">
        <v>769</v>
      </c>
      <c r="J134" s="1324"/>
      <c r="K134" s="1324"/>
      <c r="L134" s="1323" t="s">
        <v>745</v>
      </c>
      <c r="M134" s="1324"/>
      <c r="N134" s="1324"/>
      <c r="O134" s="1323"/>
      <c r="P134" s="1324"/>
      <c r="Q134" s="1323"/>
      <c r="R134" s="1324"/>
      <c r="S134" s="1325" t="s">
        <v>576</v>
      </c>
      <c r="T134" s="1324"/>
      <c r="U134" s="1324"/>
      <c r="V134" s="1324"/>
      <c r="W134" s="1324"/>
      <c r="X134" s="1324"/>
      <c r="Y134" s="1324"/>
      <c r="Z134" s="1324"/>
      <c r="AA134" s="1323" t="s">
        <v>732</v>
      </c>
      <c r="AB134" s="1324"/>
      <c r="AC134" s="1324"/>
      <c r="AD134" s="1324"/>
      <c r="AE134" s="1324"/>
      <c r="AF134" s="1323" t="s">
        <v>733</v>
      </c>
      <c r="AG134" s="1324"/>
      <c r="AH134" s="1324"/>
      <c r="AI134" s="1092" t="s">
        <v>417</v>
      </c>
      <c r="AJ134" s="1326" t="s">
        <v>734</v>
      </c>
      <c r="AK134" s="1324"/>
      <c r="AL134" s="1324"/>
      <c r="AM134" s="1324"/>
      <c r="AN134" s="1324"/>
      <c r="AO134" s="1324"/>
      <c r="AP134" s="1132">
        <v>12000000</v>
      </c>
      <c r="AQ134" s="1132">
        <v>1000000</v>
      </c>
      <c r="AR134" s="1132">
        <v>11000000</v>
      </c>
      <c r="AS134" s="1132">
        <v>0</v>
      </c>
      <c r="AT134" s="1132">
        <v>1000000</v>
      </c>
      <c r="AU134" s="1132">
        <v>0</v>
      </c>
      <c r="AV134" s="1132">
        <v>1000000</v>
      </c>
      <c r="AW134" s="1132">
        <v>0</v>
      </c>
      <c r="AX134" s="1132">
        <v>1000000</v>
      </c>
      <c r="AY134" s="1132">
        <v>0</v>
      </c>
      <c r="AZ134" s="1132">
        <v>1000000</v>
      </c>
      <c r="BA134" s="1132">
        <v>0</v>
      </c>
      <c r="BB134" s="1132">
        <v>0</v>
      </c>
    </row>
    <row r="135" spans="1:54" x14ac:dyDescent="0.25">
      <c r="A135" s="1329" t="s">
        <v>361</v>
      </c>
      <c r="B135" s="1324"/>
      <c r="C135" s="1329" t="s">
        <v>741</v>
      </c>
      <c r="D135" s="1324"/>
      <c r="E135" s="1329" t="s">
        <v>739</v>
      </c>
      <c r="F135" s="1324"/>
      <c r="G135" s="1329" t="s">
        <v>742</v>
      </c>
      <c r="H135" s="1324"/>
      <c r="I135" s="1329" t="s">
        <v>771</v>
      </c>
      <c r="J135" s="1324"/>
      <c r="K135" s="1324"/>
      <c r="L135" s="1329"/>
      <c r="M135" s="1324"/>
      <c r="N135" s="1324"/>
      <c r="O135" s="1329"/>
      <c r="P135" s="1324"/>
      <c r="Q135" s="1329"/>
      <c r="R135" s="1324"/>
      <c r="S135" s="1330" t="s">
        <v>442</v>
      </c>
      <c r="T135" s="1324"/>
      <c r="U135" s="1324"/>
      <c r="V135" s="1324"/>
      <c r="W135" s="1324"/>
      <c r="X135" s="1324"/>
      <c r="Y135" s="1324"/>
      <c r="Z135" s="1324"/>
      <c r="AA135" s="1329" t="s">
        <v>732</v>
      </c>
      <c r="AB135" s="1324"/>
      <c r="AC135" s="1324"/>
      <c r="AD135" s="1324"/>
      <c r="AE135" s="1324"/>
      <c r="AF135" s="1329" t="s">
        <v>733</v>
      </c>
      <c r="AG135" s="1324"/>
      <c r="AH135" s="1324"/>
      <c r="AI135" s="1091" t="s">
        <v>417</v>
      </c>
      <c r="AJ135" s="1328" t="s">
        <v>734</v>
      </c>
      <c r="AK135" s="1324"/>
      <c r="AL135" s="1324"/>
      <c r="AM135" s="1324"/>
      <c r="AN135" s="1324"/>
      <c r="AO135" s="1324"/>
      <c r="AP135" s="1130">
        <v>2451713703</v>
      </c>
      <c r="AQ135" s="1130">
        <v>1508653245</v>
      </c>
      <c r="AR135" s="1130">
        <v>943060458</v>
      </c>
      <c r="AS135" s="1130">
        <v>0</v>
      </c>
      <c r="AT135" s="1130">
        <v>1390777330</v>
      </c>
      <c r="AU135" s="1130">
        <v>117875915</v>
      </c>
      <c r="AV135" s="1130">
        <v>20444995</v>
      </c>
      <c r="AW135" s="1130">
        <v>1370332335</v>
      </c>
      <c r="AX135" s="1130">
        <v>20444995</v>
      </c>
      <c r="AY135" s="1130">
        <v>0</v>
      </c>
      <c r="AZ135" s="1130">
        <v>20444995</v>
      </c>
      <c r="BA135" s="1130">
        <v>0</v>
      </c>
      <c r="BB135" s="1130">
        <v>0</v>
      </c>
    </row>
    <row r="136" spans="1:54" x14ac:dyDescent="0.25">
      <c r="A136" s="1323" t="s">
        <v>361</v>
      </c>
      <c r="B136" s="1324"/>
      <c r="C136" s="1323" t="s">
        <v>741</v>
      </c>
      <c r="D136" s="1324"/>
      <c r="E136" s="1323" t="s">
        <v>739</v>
      </c>
      <c r="F136" s="1324"/>
      <c r="G136" s="1323" t="s">
        <v>742</v>
      </c>
      <c r="H136" s="1324"/>
      <c r="I136" s="1323" t="s">
        <v>771</v>
      </c>
      <c r="J136" s="1324"/>
      <c r="K136" s="1324"/>
      <c r="L136" s="1323" t="s">
        <v>741</v>
      </c>
      <c r="M136" s="1324"/>
      <c r="N136" s="1324"/>
      <c r="O136" s="1323"/>
      <c r="P136" s="1324"/>
      <c r="Q136" s="1323"/>
      <c r="R136" s="1324"/>
      <c r="S136" s="1325" t="s">
        <v>443</v>
      </c>
      <c r="T136" s="1324"/>
      <c r="U136" s="1324"/>
      <c r="V136" s="1324"/>
      <c r="W136" s="1324"/>
      <c r="X136" s="1324"/>
      <c r="Y136" s="1324"/>
      <c r="Z136" s="1324"/>
      <c r="AA136" s="1323" t="s">
        <v>732</v>
      </c>
      <c r="AB136" s="1324"/>
      <c r="AC136" s="1324"/>
      <c r="AD136" s="1324"/>
      <c r="AE136" s="1324"/>
      <c r="AF136" s="1323" t="s">
        <v>733</v>
      </c>
      <c r="AG136" s="1324"/>
      <c r="AH136" s="1324"/>
      <c r="AI136" s="1092" t="s">
        <v>417</v>
      </c>
      <c r="AJ136" s="1326" t="s">
        <v>734</v>
      </c>
      <c r="AK136" s="1324"/>
      <c r="AL136" s="1324"/>
      <c r="AM136" s="1324"/>
      <c r="AN136" s="1324"/>
      <c r="AO136" s="1324"/>
      <c r="AP136" s="1132">
        <v>200000000</v>
      </c>
      <c r="AQ136" s="1132">
        <v>0</v>
      </c>
      <c r="AR136" s="1132">
        <v>200000000</v>
      </c>
      <c r="AS136" s="1132">
        <v>0</v>
      </c>
      <c r="AT136" s="1132">
        <v>0</v>
      </c>
      <c r="AU136" s="1132">
        <v>0</v>
      </c>
      <c r="AV136" s="1132">
        <v>0</v>
      </c>
      <c r="AW136" s="1132">
        <v>0</v>
      </c>
      <c r="AX136" s="1132">
        <v>0</v>
      </c>
      <c r="AY136" s="1132">
        <v>0</v>
      </c>
      <c r="AZ136" s="1132">
        <v>0</v>
      </c>
      <c r="BA136" s="1132">
        <v>0</v>
      </c>
      <c r="BB136" s="1132">
        <v>0</v>
      </c>
    </row>
    <row r="137" spans="1:54" x14ac:dyDescent="0.25">
      <c r="A137" s="1323" t="s">
        <v>361</v>
      </c>
      <c r="B137" s="1324"/>
      <c r="C137" s="1323" t="s">
        <v>741</v>
      </c>
      <c r="D137" s="1324"/>
      <c r="E137" s="1323" t="s">
        <v>739</v>
      </c>
      <c r="F137" s="1324"/>
      <c r="G137" s="1323" t="s">
        <v>742</v>
      </c>
      <c r="H137" s="1324"/>
      <c r="I137" s="1323" t="s">
        <v>771</v>
      </c>
      <c r="J137" s="1324"/>
      <c r="K137" s="1324"/>
      <c r="L137" s="1323" t="s">
        <v>743</v>
      </c>
      <c r="M137" s="1324"/>
      <c r="N137" s="1324"/>
      <c r="O137" s="1323"/>
      <c r="P137" s="1324"/>
      <c r="Q137" s="1323"/>
      <c r="R137" s="1324"/>
      <c r="S137" s="1325" t="s">
        <v>444</v>
      </c>
      <c r="T137" s="1324"/>
      <c r="U137" s="1324"/>
      <c r="V137" s="1324"/>
      <c r="W137" s="1324"/>
      <c r="X137" s="1324"/>
      <c r="Y137" s="1324"/>
      <c r="Z137" s="1324"/>
      <c r="AA137" s="1323" t="s">
        <v>732</v>
      </c>
      <c r="AB137" s="1324"/>
      <c r="AC137" s="1324"/>
      <c r="AD137" s="1324"/>
      <c r="AE137" s="1324"/>
      <c r="AF137" s="1323" t="s">
        <v>733</v>
      </c>
      <c r="AG137" s="1324"/>
      <c r="AH137" s="1324"/>
      <c r="AI137" s="1092" t="s">
        <v>417</v>
      </c>
      <c r="AJ137" s="1326" t="s">
        <v>734</v>
      </c>
      <c r="AK137" s="1324"/>
      <c r="AL137" s="1324"/>
      <c r="AM137" s="1324"/>
      <c r="AN137" s="1324"/>
      <c r="AO137" s="1324"/>
      <c r="AP137" s="1132">
        <v>5000000</v>
      </c>
      <c r="AQ137" s="1132">
        <v>410000</v>
      </c>
      <c r="AR137" s="1132">
        <v>4590000</v>
      </c>
      <c r="AS137" s="1132">
        <v>0</v>
      </c>
      <c r="AT137" s="1132">
        <v>410000</v>
      </c>
      <c r="AU137" s="1132">
        <v>0</v>
      </c>
      <c r="AV137" s="1132">
        <v>410000</v>
      </c>
      <c r="AW137" s="1132">
        <v>0</v>
      </c>
      <c r="AX137" s="1132">
        <v>410000</v>
      </c>
      <c r="AY137" s="1132">
        <v>0</v>
      </c>
      <c r="AZ137" s="1132">
        <v>410000</v>
      </c>
      <c r="BA137" s="1132">
        <v>0</v>
      </c>
      <c r="BB137" s="1132">
        <v>0</v>
      </c>
    </row>
    <row r="138" spans="1:54" x14ac:dyDescent="0.25">
      <c r="A138" s="1323" t="s">
        <v>361</v>
      </c>
      <c r="B138" s="1324"/>
      <c r="C138" s="1323" t="s">
        <v>741</v>
      </c>
      <c r="D138" s="1324"/>
      <c r="E138" s="1323" t="s">
        <v>739</v>
      </c>
      <c r="F138" s="1324"/>
      <c r="G138" s="1323" t="s">
        <v>742</v>
      </c>
      <c r="H138" s="1324"/>
      <c r="I138" s="1323" t="s">
        <v>771</v>
      </c>
      <c r="J138" s="1324"/>
      <c r="K138" s="1324"/>
      <c r="L138" s="1323" t="s">
        <v>765</v>
      </c>
      <c r="M138" s="1324"/>
      <c r="N138" s="1324"/>
      <c r="O138" s="1323"/>
      <c r="P138" s="1324"/>
      <c r="Q138" s="1323"/>
      <c r="R138" s="1324"/>
      <c r="S138" s="1325" t="s">
        <v>442</v>
      </c>
      <c r="T138" s="1324"/>
      <c r="U138" s="1324"/>
      <c r="V138" s="1324"/>
      <c r="W138" s="1324"/>
      <c r="X138" s="1324"/>
      <c r="Y138" s="1324"/>
      <c r="Z138" s="1324"/>
      <c r="AA138" s="1323" t="s">
        <v>732</v>
      </c>
      <c r="AB138" s="1324"/>
      <c r="AC138" s="1324"/>
      <c r="AD138" s="1324"/>
      <c r="AE138" s="1324"/>
      <c r="AF138" s="1323" t="s">
        <v>733</v>
      </c>
      <c r="AG138" s="1324"/>
      <c r="AH138" s="1324"/>
      <c r="AI138" s="1092" t="s">
        <v>417</v>
      </c>
      <c r="AJ138" s="1326" t="s">
        <v>734</v>
      </c>
      <c r="AK138" s="1324"/>
      <c r="AL138" s="1324"/>
      <c r="AM138" s="1324"/>
      <c r="AN138" s="1324"/>
      <c r="AO138" s="1324"/>
      <c r="AP138" s="1132">
        <v>2246713703</v>
      </c>
      <c r="AQ138" s="1132">
        <v>1508243245</v>
      </c>
      <c r="AR138" s="1132">
        <v>738470458</v>
      </c>
      <c r="AS138" s="1132">
        <v>0</v>
      </c>
      <c r="AT138" s="1132">
        <v>1390367330</v>
      </c>
      <c r="AU138" s="1132">
        <v>117875915</v>
      </c>
      <c r="AV138" s="1132">
        <v>20034995</v>
      </c>
      <c r="AW138" s="1132">
        <v>1370332335</v>
      </c>
      <c r="AX138" s="1132">
        <v>20034995</v>
      </c>
      <c r="AY138" s="1132">
        <v>0</v>
      </c>
      <c r="AZ138" s="1132">
        <v>20034995</v>
      </c>
      <c r="BA138" s="1132">
        <v>0</v>
      </c>
      <c r="BB138" s="1132">
        <v>0</v>
      </c>
    </row>
    <row r="139" spans="1:54" s="1149" customFormat="1" x14ac:dyDescent="0.25">
      <c r="A139" s="1331" t="s">
        <v>361</v>
      </c>
      <c r="B139" s="1332"/>
      <c r="C139" s="1331" t="s">
        <v>748</v>
      </c>
      <c r="D139" s="1332"/>
      <c r="E139" s="1331"/>
      <c r="F139" s="1332"/>
      <c r="G139" s="1331"/>
      <c r="H139" s="1332"/>
      <c r="I139" s="1331"/>
      <c r="J139" s="1332"/>
      <c r="K139" s="1332"/>
      <c r="L139" s="1331"/>
      <c r="M139" s="1332"/>
      <c r="N139" s="1332"/>
      <c r="O139" s="1331"/>
      <c r="P139" s="1332"/>
      <c r="Q139" s="1331"/>
      <c r="R139" s="1332"/>
      <c r="S139" s="1334" t="s">
        <v>60</v>
      </c>
      <c r="T139" s="1332"/>
      <c r="U139" s="1332"/>
      <c r="V139" s="1332"/>
      <c r="W139" s="1332"/>
      <c r="X139" s="1332"/>
      <c r="Y139" s="1332"/>
      <c r="Z139" s="1332"/>
      <c r="AA139" s="1331" t="s">
        <v>732</v>
      </c>
      <c r="AB139" s="1332"/>
      <c r="AC139" s="1332"/>
      <c r="AD139" s="1332"/>
      <c r="AE139" s="1332"/>
      <c r="AF139" s="1331" t="s">
        <v>733</v>
      </c>
      <c r="AG139" s="1332"/>
      <c r="AH139" s="1332"/>
      <c r="AI139" s="1090" t="s">
        <v>417</v>
      </c>
      <c r="AJ139" s="1333" t="s">
        <v>734</v>
      </c>
      <c r="AK139" s="1332"/>
      <c r="AL139" s="1332"/>
      <c r="AM139" s="1332"/>
      <c r="AN139" s="1332"/>
      <c r="AO139" s="1332"/>
      <c r="AP139" s="1131">
        <v>214195301845</v>
      </c>
      <c r="AQ139" s="1131">
        <v>60002265500</v>
      </c>
      <c r="AR139" s="1131">
        <v>154193036345</v>
      </c>
      <c r="AS139" s="1131">
        <v>0</v>
      </c>
      <c r="AT139" s="1131">
        <v>54982293126</v>
      </c>
      <c r="AU139" s="1131">
        <v>5019972374</v>
      </c>
      <c r="AV139" s="1131">
        <v>18914690</v>
      </c>
      <c r="AW139" s="1131">
        <v>54963378436</v>
      </c>
      <c r="AX139" s="1131">
        <v>5391783</v>
      </c>
      <c r="AY139" s="1131">
        <v>13522907</v>
      </c>
      <c r="AZ139" s="1131">
        <v>5391783</v>
      </c>
      <c r="BA139" s="1131">
        <v>0</v>
      </c>
      <c r="BB139" s="1131">
        <v>0</v>
      </c>
    </row>
    <row r="140" spans="1:54" s="1149" customFormat="1" x14ac:dyDescent="0.25">
      <c r="A140" s="1331" t="s">
        <v>361</v>
      </c>
      <c r="B140" s="1332"/>
      <c r="C140" s="1331" t="s">
        <v>748</v>
      </c>
      <c r="D140" s="1332"/>
      <c r="E140" s="1331"/>
      <c r="F140" s="1332"/>
      <c r="G140" s="1331"/>
      <c r="H140" s="1332"/>
      <c r="I140" s="1331"/>
      <c r="J140" s="1332"/>
      <c r="K140" s="1332"/>
      <c r="L140" s="1331"/>
      <c r="M140" s="1332"/>
      <c r="N140" s="1332"/>
      <c r="O140" s="1331"/>
      <c r="P140" s="1332"/>
      <c r="Q140" s="1331"/>
      <c r="R140" s="1332"/>
      <c r="S140" s="1334" t="s">
        <v>60</v>
      </c>
      <c r="T140" s="1332"/>
      <c r="U140" s="1332"/>
      <c r="V140" s="1332"/>
      <c r="W140" s="1332"/>
      <c r="X140" s="1332"/>
      <c r="Y140" s="1332"/>
      <c r="Z140" s="1332"/>
      <c r="AA140" s="1331" t="s">
        <v>732</v>
      </c>
      <c r="AB140" s="1332"/>
      <c r="AC140" s="1332"/>
      <c r="AD140" s="1332"/>
      <c r="AE140" s="1332"/>
      <c r="AF140" s="1331" t="s">
        <v>735</v>
      </c>
      <c r="AG140" s="1332"/>
      <c r="AH140" s="1332"/>
      <c r="AI140" s="1090" t="s">
        <v>433</v>
      </c>
      <c r="AJ140" s="1333" t="s">
        <v>736</v>
      </c>
      <c r="AK140" s="1332"/>
      <c r="AL140" s="1332"/>
      <c r="AM140" s="1332"/>
      <c r="AN140" s="1332"/>
      <c r="AO140" s="1332"/>
      <c r="AP140" s="1131">
        <v>534570000</v>
      </c>
      <c r="AQ140" s="1131">
        <v>0</v>
      </c>
      <c r="AR140" s="1131">
        <v>534570000</v>
      </c>
      <c r="AS140" s="1131">
        <v>0</v>
      </c>
      <c r="AT140" s="1131">
        <v>0</v>
      </c>
      <c r="AU140" s="1131">
        <v>0</v>
      </c>
      <c r="AV140" s="1131">
        <v>0</v>
      </c>
      <c r="AW140" s="1131">
        <v>0</v>
      </c>
      <c r="AX140" s="1131">
        <v>0</v>
      </c>
      <c r="AY140" s="1131">
        <v>0</v>
      </c>
      <c r="AZ140" s="1131">
        <v>0</v>
      </c>
      <c r="BA140" s="1131">
        <v>0</v>
      </c>
      <c r="BB140" s="1131">
        <v>0</v>
      </c>
    </row>
    <row r="141" spans="1:54" s="1149" customFormat="1" x14ac:dyDescent="0.25">
      <c r="A141" s="1331" t="s">
        <v>361</v>
      </c>
      <c r="B141" s="1332"/>
      <c r="C141" s="1331" t="s">
        <v>748</v>
      </c>
      <c r="D141" s="1332"/>
      <c r="E141" s="1331"/>
      <c r="F141" s="1332"/>
      <c r="G141" s="1331"/>
      <c r="H141" s="1332"/>
      <c r="I141" s="1331"/>
      <c r="J141" s="1332"/>
      <c r="K141" s="1332"/>
      <c r="L141" s="1331"/>
      <c r="M141" s="1332"/>
      <c r="N141" s="1332"/>
      <c r="O141" s="1331"/>
      <c r="P141" s="1332"/>
      <c r="Q141" s="1331"/>
      <c r="R141" s="1332"/>
      <c r="S141" s="1334" t="s">
        <v>60</v>
      </c>
      <c r="T141" s="1332"/>
      <c r="U141" s="1332"/>
      <c r="V141" s="1332"/>
      <c r="W141" s="1332"/>
      <c r="X141" s="1332"/>
      <c r="Y141" s="1332"/>
      <c r="Z141" s="1332"/>
      <c r="AA141" s="1331" t="s">
        <v>732</v>
      </c>
      <c r="AB141" s="1332"/>
      <c r="AC141" s="1332"/>
      <c r="AD141" s="1332"/>
      <c r="AE141" s="1332"/>
      <c r="AF141" s="1331" t="s">
        <v>735</v>
      </c>
      <c r="AG141" s="1332"/>
      <c r="AH141" s="1332"/>
      <c r="AI141" s="1090" t="s">
        <v>370</v>
      </c>
      <c r="AJ141" s="1333" t="s">
        <v>737</v>
      </c>
      <c r="AK141" s="1332"/>
      <c r="AL141" s="1332"/>
      <c r="AM141" s="1332"/>
      <c r="AN141" s="1332"/>
      <c r="AO141" s="1332"/>
      <c r="AP141" s="1131">
        <v>68419317000</v>
      </c>
      <c r="AQ141" s="1131">
        <v>1121525290</v>
      </c>
      <c r="AR141" s="1131">
        <v>67297791710</v>
      </c>
      <c r="AS141" s="1131">
        <v>0</v>
      </c>
      <c r="AT141" s="1131">
        <v>0</v>
      </c>
      <c r="AU141" s="1131">
        <v>1121525290</v>
      </c>
      <c r="AV141" s="1131">
        <v>0</v>
      </c>
      <c r="AW141" s="1131">
        <v>0</v>
      </c>
      <c r="AX141" s="1131">
        <v>0</v>
      </c>
      <c r="AY141" s="1131">
        <v>0</v>
      </c>
      <c r="AZ141" s="1131">
        <v>0</v>
      </c>
      <c r="BA141" s="1131">
        <v>0</v>
      </c>
      <c r="BB141" s="1131">
        <v>0</v>
      </c>
    </row>
    <row r="142" spans="1:54" x14ac:dyDescent="0.25">
      <c r="A142" s="1329" t="s">
        <v>361</v>
      </c>
      <c r="B142" s="1324"/>
      <c r="C142" s="1329" t="s">
        <v>748</v>
      </c>
      <c r="D142" s="1324"/>
      <c r="E142" s="1329" t="s">
        <v>741</v>
      </c>
      <c r="F142" s="1324"/>
      <c r="G142" s="1329"/>
      <c r="H142" s="1324"/>
      <c r="I142" s="1329"/>
      <c r="J142" s="1324"/>
      <c r="K142" s="1324"/>
      <c r="L142" s="1329"/>
      <c r="M142" s="1324"/>
      <c r="N142" s="1324"/>
      <c r="O142" s="1329"/>
      <c r="P142" s="1324"/>
      <c r="Q142" s="1329"/>
      <c r="R142" s="1324"/>
      <c r="S142" s="1330" t="s">
        <v>772</v>
      </c>
      <c r="T142" s="1324"/>
      <c r="U142" s="1324"/>
      <c r="V142" s="1324"/>
      <c r="W142" s="1324"/>
      <c r="X142" s="1324"/>
      <c r="Y142" s="1324"/>
      <c r="Z142" s="1324"/>
      <c r="AA142" s="1329" t="s">
        <v>732</v>
      </c>
      <c r="AB142" s="1324"/>
      <c r="AC142" s="1324"/>
      <c r="AD142" s="1324"/>
      <c r="AE142" s="1324"/>
      <c r="AF142" s="1329" t="s">
        <v>735</v>
      </c>
      <c r="AG142" s="1324"/>
      <c r="AH142" s="1324"/>
      <c r="AI142" s="1091" t="s">
        <v>433</v>
      </c>
      <c r="AJ142" s="1328" t="s">
        <v>736</v>
      </c>
      <c r="AK142" s="1324"/>
      <c r="AL142" s="1324"/>
      <c r="AM142" s="1324"/>
      <c r="AN142" s="1324"/>
      <c r="AO142" s="1324"/>
      <c r="AP142" s="1130">
        <v>534570000</v>
      </c>
      <c r="AQ142" s="1130">
        <v>0</v>
      </c>
      <c r="AR142" s="1130">
        <v>534570000</v>
      </c>
      <c r="AS142" s="1130">
        <v>0</v>
      </c>
      <c r="AT142" s="1130">
        <v>0</v>
      </c>
      <c r="AU142" s="1130">
        <v>0</v>
      </c>
      <c r="AV142" s="1130">
        <v>0</v>
      </c>
      <c r="AW142" s="1130">
        <v>0</v>
      </c>
      <c r="AX142" s="1130">
        <v>0</v>
      </c>
      <c r="AY142" s="1130">
        <v>0</v>
      </c>
      <c r="AZ142" s="1130">
        <v>0</v>
      </c>
      <c r="BA142" s="1130">
        <v>0</v>
      </c>
      <c r="BB142" s="1130">
        <v>0</v>
      </c>
    </row>
    <row r="143" spans="1:54" x14ac:dyDescent="0.25">
      <c r="A143" s="1329" t="s">
        <v>361</v>
      </c>
      <c r="B143" s="1324"/>
      <c r="C143" s="1329" t="s">
        <v>748</v>
      </c>
      <c r="D143" s="1324"/>
      <c r="E143" s="1329" t="s">
        <v>741</v>
      </c>
      <c r="F143" s="1324"/>
      <c r="G143" s="1329" t="s">
        <v>738</v>
      </c>
      <c r="H143" s="1324"/>
      <c r="I143" s="1329"/>
      <c r="J143" s="1324"/>
      <c r="K143" s="1324"/>
      <c r="L143" s="1329"/>
      <c r="M143" s="1324"/>
      <c r="N143" s="1324"/>
      <c r="O143" s="1329"/>
      <c r="P143" s="1324"/>
      <c r="Q143" s="1329"/>
      <c r="R143" s="1324"/>
      <c r="S143" s="1330" t="s">
        <v>773</v>
      </c>
      <c r="T143" s="1324"/>
      <c r="U143" s="1324"/>
      <c r="V143" s="1324"/>
      <c r="W143" s="1324"/>
      <c r="X143" s="1324"/>
      <c r="Y143" s="1324"/>
      <c r="Z143" s="1324"/>
      <c r="AA143" s="1329" t="s">
        <v>732</v>
      </c>
      <c r="AB143" s="1324"/>
      <c r="AC143" s="1324"/>
      <c r="AD143" s="1324"/>
      <c r="AE143" s="1324"/>
      <c r="AF143" s="1329" t="s">
        <v>735</v>
      </c>
      <c r="AG143" s="1324"/>
      <c r="AH143" s="1324"/>
      <c r="AI143" s="1091" t="s">
        <v>433</v>
      </c>
      <c r="AJ143" s="1328" t="s">
        <v>736</v>
      </c>
      <c r="AK143" s="1324"/>
      <c r="AL143" s="1324"/>
      <c r="AM143" s="1324"/>
      <c r="AN143" s="1324"/>
      <c r="AO143" s="1324"/>
      <c r="AP143" s="1130">
        <v>534570000</v>
      </c>
      <c r="AQ143" s="1130">
        <v>0</v>
      </c>
      <c r="AR143" s="1130">
        <v>534570000</v>
      </c>
      <c r="AS143" s="1130">
        <v>0</v>
      </c>
      <c r="AT143" s="1130">
        <v>0</v>
      </c>
      <c r="AU143" s="1130">
        <v>0</v>
      </c>
      <c r="AV143" s="1130">
        <v>0</v>
      </c>
      <c r="AW143" s="1130">
        <v>0</v>
      </c>
      <c r="AX143" s="1130">
        <v>0</v>
      </c>
      <c r="AY143" s="1130">
        <v>0</v>
      </c>
      <c r="AZ143" s="1130">
        <v>0</v>
      </c>
      <c r="BA143" s="1130">
        <v>0</v>
      </c>
      <c r="BB143" s="1130">
        <v>0</v>
      </c>
    </row>
    <row r="144" spans="1:54" x14ac:dyDescent="0.25">
      <c r="A144" s="1323" t="s">
        <v>361</v>
      </c>
      <c r="B144" s="1324"/>
      <c r="C144" s="1323" t="s">
        <v>748</v>
      </c>
      <c r="D144" s="1324"/>
      <c r="E144" s="1323" t="s">
        <v>741</v>
      </c>
      <c r="F144" s="1324"/>
      <c r="G144" s="1323" t="s">
        <v>738</v>
      </c>
      <c r="H144" s="1324"/>
      <c r="I144" s="1323" t="s">
        <v>738</v>
      </c>
      <c r="J144" s="1324"/>
      <c r="K144" s="1324"/>
      <c r="L144" s="1323"/>
      <c r="M144" s="1324"/>
      <c r="N144" s="1324"/>
      <c r="O144" s="1323"/>
      <c r="P144" s="1324"/>
      <c r="Q144" s="1323"/>
      <c r="R144" s="1324"/>
      <c r="S144" s="1325" t="s">
        <v>445</v>
      </c>
      <c r="T144" s="1324"/>
      <c r="U144" s="1324"/>
      <c r="V144" s="1324"/>
      <c r="W144" s="1324"/>
      <c r="X144" s="1324"/>
      <c r="Y144" s="1324"/>
      <c r="Z144" s="1324"/>
      <c r="AA144" s="1323" t="s">
        <v>732</v>
      </c>
      <c r="AB144" s="1324"/>
      <c r="AC144" s="1324"/>
      <c r="AD144" s="1324"/>
      <c r="AE144" s="1324"/>
      <c r="AF144" s="1323" t="s">
        <v>735</v>
      </c>
      <c r="AG144" s="1324"/>
      <c r="AH144" s="1324"/>
      <c r="AI144" s="1092" t="s">
        <v>433</v>
      </c>
      <c r="AJ144" s="1326" t="s">
        <v>736</v>
      </c>
      <c r="AK144" s="1324"/>
      <c r="AL144" s="1324"/>
      <c r="AM144" s="1324"/>
      <c r="AN144" s="1324"/>
      <c r="AO144" s="1324"/>
      <c r="AP144" s="1132">
        <v>534570000</v>
      </c>
      <c r="AQ144" s="1132">
        <v>0</v>
      </c>
      <c r="AR144" s="1132">
        <v>534570000</v>
      </c>
      <c r="AS144" s="1132">
        <v>0</v>
      </c>
      <c r="AT144" s="1132">
        <v>0</v>
      </c>
      <c r="AU144" s="1132">
        <v>0</v>
      </c>
      <c r="AV144" s="1132">
        <v>0</v>
      </c>
      <c r="AW144" s="1132">
        <v>0</v>
      </c>
      <c r="AX144" s="1132">
        <v>0</v>
      </c>
      <c r="AY144" s="1132">
        <v>0</v>
      </c>
      <c r="AZ144" s="1132">
        <v>0</v>
      </c>
      <c r="BA144" s="1132">
        <v>0</v>
      </c>
      <c r="BB144" s="1132">
        <v>0</v>
      </c>
    </row>
    <row r="145" spans="1:54" x14ac:dyDescent="0.25">
      <c r="A145" s="1329" t="s">
        <v>361</v>
      </c>
      <c r="B145" s="1324"/>
      <c r="C145" s="1329" t="s">
        <v>748</v>
      </c>
      <c r="D145" s="1324"/>
      <c r="E145" s="1329" t="s">
        <v>743</v>
      </c>
      <c r="F145" s="1324"/>
      <c r="G145" s="1329"/>
      <c r="H145" s="1324"/>
      <c r="I145" s="1329"/>
      <c r="J145" s="1324"/>
      <c r="K145" s="1324"/>
      <c r="L145" s="1329"/>
      <c r="M145" s="1324"/>
      <c r="N145" s="1324"/>
      <c r="O145" s="1329"/>
      <c r="P145" s="1324"/>
      <c r="Q145" s="1329"/>
      <c r="R145" s="1324"/>
      <c r="S145" s="1330" t="s">
        <v>774</v>
      </c>
      <c r="T145" s="1324"/>
      <c r="U145" s="1324"/>
      <c r="V145" s="1324"/>
      <c r="W145" s="1324"/>
      <c r="X145" s="1324"/>
      <c r="Y145" s="1324"/>
      <c r="Z145" s="1324"/>
      <c r="AA145" s="1329" t="s">
        <v>732</v>
      </c>
      <c r="AB145" s="1324"/>
      <c r="AC145" s="1324"/>
      <c r="AD145" s="1324"/>
      <c r="AE145" s="1324"/>
      <c r="AF145" s="1329" t="s">
        <v>733</v>
      </c>
      <c r="AG145" s="1324"/>
      <c r="AH145" s="1324"/>
      <c r="AI145" s="1091" t="s">
        <v>417</v>
      </c>
      <c r="AJ145" s="1328" t="s">
        <v>734</v>
      </c>
      <c r="AK145" s="1324"/>
      <c r="AL145" s="1324"/>
      <c r="AM145" s="1324"/>
      <c r="AN145" s="1324"/>
      <c r="AO145" s="1324"/>
      <c r="AP145" s="1130">
        <v>558361845</v>
      </c>
      <c r="AQ145" s="1130">
        <v>558361000</v>
      </c>
      <c r="AR145" s="1130">
        <v>845</v>
      </c>
      <c r="AS145" s="1130">
        <v>0</v>
      </c>
      <c r="AT145" s="1130">
        <v>0</v>
      </c>
      <c r="AU145" s="1130">
        <v>558361000</v>
      </c>
      <c r="AV145" s="1130">
        <v>0</v>
      </c>
      <c r="AW145" s="1130">
        <v>0</v>
      </c>
      <c r="AX145" s="1130">
        <v>0</v>
      </c>
      <c r="AY145" s="1130">
        <v>0</v>
      </c>
      <c r="AZ145" s="1130">
        <v>0</v>
      </c>
      <c r="BA145" s="1130">
        <v>0</v>
      </c>
      <c r="BB145" s="1130">
        <v>0</v>
      </c>
    </row>
    <row r="146" spans="1:54" x14ac:dyDescent="0.25">
      <c r="A146" s="1329" t="s">
        <v>361</v>
      </c>
      <c r="B146" s="1324"/>
      <c r="C146" s="1329" t="s">
        <v>748</v>
      </c>
      <c r="D146" s="1324"/>
      <c r="E146" s="1329" t="s">
        <v>743</v>
      </c>
      <c r="F146" s="1324"/>
      <c r="G146" s="1329" t="s">
        <v>748</v>
      </c>
      <c r="H146" s="1324"/>
      <c r="I146" s="1329"/>
      <c r="J146" s="1324"/>
      <c r="K146" s="1324"/>
      <c r="L146" s="1329"/>
      <c r="M146" s="1324"/>
      <c r="N146" s="1324"/>
      <c r="O146" s="1329"/>
      <c r="P146" s="1324"/>
      <c r="Q146" s="1329"/>
      <c r="R146" s="1324"/>
      <c r="S146" s="1330" t="s">
        <v>775</v>
      </c>
      <c r="T146" s="1324"/>
      <c r="U146" s="1324"/>
      <c r="V146" s="1324"/>
      <c r="W146" s="1324"/>
      <c r="X146" s="1324"/>
      <c r="Y146" s="1324"/>
      <c r="Z146" s="1324"/>
      <c r="AA146" s="1329" t="s">
        <v>732</v>
      </c>
      <c r="AB146" s="1324"/>
      <c r="AC146" s="1324"/>
      <c r="AD146" s="1324"/>
      <c r="AE146" s="1324"/>
      <c r="AF146" s="1329" t="s">
        <v>733</v>
      </c>
      <c r="AG146" s="1324"/>
      <c r="AH146" s="1324"/>
      <c r="AI146" s="1091" t="s">
        <v>417</v>
      </c>
      <c r="AJ146" s="1328" t="s">
        <v>734</v>
      </c>
      <c r="AK146" s="1324"/>
      <c r="AL146" s="1324"/>
      <c r="AM146" s="1324"/>
      <c r="AN146" s="1324"/>
      <c r="AO146" s="1324"/>
      <c r="AP146" s="1130">
        <v>558361845</v>
      </c>
      <c r="AQ146" s="1130">
        <v>558361000</v>
      </c>
      <c r="AR146" s="1130">
        <v>845</v>
      </c>
      <c r="AS146" s="1130">
        <v>0</v>
      </c>
      <c r="AT146" s="1130">
        <v>0</v>
      </c>
      <c r="AU146" s="1130">
        <v>558361000</v>
      </c>
      <c r="AV146" s="1130">
        <v>0</v>
      </c>
      <c r="AW146" s="1130">
        <v>0</v>
      </c>
      <c r="AX146" s="1130">
        <v>0</v>
      </c>
      <c r="AY146" s="1130">
        <v>0</v>
      </c>
      <c r="AZ146" s="1130">
        <v>0</v>
      </c>
      <c r="BA146" s="1130">
        <v>0</v>
      </c>
      <c r="BB146" s="1130">
        <v>0</v>
      </c>
    </row>
    <row r="147" spans="1:54" x14ac:dyDescent="0.25">
      <c r="A147" s="1323" t="s">
        <v>361</v>
      </c>
      <c r="B147" s="1324"/>
      <c r="C147" s="1323" t="s">
        <v>748</v>
      </c>
      <c r="D147" s="1324"/>
      <c r="E147" s="1323" t="s">
        <v>743</v>
      </c>
      <c r="F147" s="1324"/>
      <c r="G147" s="1323" t="s">
        <v>748</v>
      </c>
      <c r="H147" s="1324"/>
      <c r="I147" s="1323" t="s">
        <v>776</v>
      </c>
      <c r="J147" s="1324"/>
      <c r="K147" s="1324"/>
      <c r="L147" s="1323"/>
      <c r="M147" s="1324"/>
      <c r="N147" s="1324"/>
      <c r="O147" s="1323"/>
      <c r="P147" s="1324"/>
      <c r="Q147" s="1323"/>
      <c r="R147" s="1324"/>
      <c r="S147" s="1325" t="s">
        <v>446</v>
      </c>
      <c r="T147" s="1324"/>
      <c r="U147" s="1324"/>
      <c r="V147" s="1324"/>
      <c r="W147" s="1324"/>
      <c r="X147" s="1324"/>
      <c r="Y147" s="1324"/>
      <c r="Z147" s="1324"/>
      <c r="AA147" s="1323" t="s">
        <v>732</v>
      </c>
      <c r="AB147" s="1324"/>
      <c r="AC147" s="1324"/>
      <c r="AD147" s="1324"/>
      <c r="AE147" s="1324"/>
      <c r="AF147" s="1323" t="s">
        <v>733</v>
      </c>
      <c r="AG147" s="1324"/>
      <c r="AH147" s="1324"/>
      <c r="AI147" s="1092" t="s">
        <v>417</v>
      </c>
      <c r="AJ147" s="1326" t="s">
        <v>734</v>
      </c>
      <c r="AK147" s="1324"/>
      <c r="AL147" s="1324"/>
      <c r="AM147" s="1324"/>
      <c r="AN147" s="1324"/>
      <c r="AO147" s="1324"/>
      <c r="AP147" s="1132">
        <v>558361845</v>
      </c>
      <c r="AQ147" s="1132">
        <v>558361000</v>
      </c>
      <c r="AR147" s="1132">
        <v>845</v>
      </c>
      <c r="AS147" s="1132">
        <v>0</v>
      </c>
      <c r="AT147" s="1132">
        <v>0</v>
      </c>
      <c r="AU147" s="1132">
        <v>558361000</v>
      </c>
      <c r="AV147" s="1132">
        <v>0</v>
      </c>
      <c r="AW147" s="1132">
        <v>0</v>
      </c>
      <c r="AX147" s="1132">
        <v>0</v>
      </c>
      <c r="AY147" s="1132">
        <v>0</v>
      </c>
      <c r="AZ147" s="1132">
        <v>0</v>
      </c>
      <c r="BA147" s="1132">
        <v>0</v>
      </c>
      <c r="BB147" s="1132">
        <v>0</v>
      </c>
    </row>
    <row r="148" spans="1:54" x14ac:dyDescent="0.25">
      <c r="A148" s="1329" t="s">
        <v>361</v>
      </c>
      <c r="B148" s="1324"/>
      <c r="C148" s="1329" t="s">
        <v>748</v>
      </c>
      <c r="D148" s="1324"/>
      <c r="E148" s="1329" t="s">
        <v>753</v>
      </c>
      <c r="F148" s="1324"/>
      <c r="G148" s="1329"/>
      <c r="H148" s="1324"/>
      <c r="I148" s="1329"/>
      <c r="J148" s="1324"/>
      <c r="K148" s="1324"/>
      <c r="L148" s="1329"/>
      <c r="M148" s="1324"/>
      <c r="N148" s="1324"/>
      <c r="O148" s="1329"/>
      <c r="P148" s="1324"/>
      <c r="Q148" s="1329"/>
      <c r="R148" s="1324"/>
      <c r="S148" s="1330" t="s">
        <v>777</v>
      </c>
      <c r="T148" s="1324"/>
      <c r="U148" s="1324"/>
      <c r="V148" s="1324"/>
      <c r="W148" s="1324"/>
      <c r="X148" s="1324"/>
      <c r="Y148" s="1324"/>
      <c r="Z148" s="1324"/>
      <c r="AA148" s="1329" t="s">
        <v>732</v>
      </c>
      <c r="AB148" s="1324"/>
      <c r="AC148" s="1324"/>
      <c r="AD148" s="1324"/>
      <c r="AE148" s="1324"/>
      <c r="AF148" s="1329" t="s">
        <v>733</v>
      </c>
      <c r="AG148" s="1324"/>
      <c r="AH148" s="1324"/>
      <c r="AI148" s="1091" t="s">
        <v>417</v>
      </c>
      <c r="AJ148" s="1328" t="s">
        <v>734</v>
      </c>
      <c r="AK148" s="1324"/>
      <c r="AL148" s="1324"/>
      <c r="AM148" s="1324"/>
      <c r="AN148" s="1324"/>
      <c r="AO148" s="1324"/>
      <c r="AP148" s="1130">
        <v>213636940000</v>
      </c>
      <c r="AQ148" s="1130">
        <v>59443904500</v>
      </c>
      <c r="AR148" s="1130">
        <v>154193035500</v>
      </c>
      <c r="AS148" s="1130">
        <v>0</v>
      </c>
      <c r="AT148" s="1130">
        <v>54982293126</v>
      </c>
      <c r="AU148" s="1130">
        <v>4461611374</v>
      </c>
      <c r="AV148" s="1130">
        <v>18914690</v>
      </c>
      <c r="AW148" s="1130">
        <v>54963378436</v>
      </c>
      <c r="AX148" s="1130">
        <v>5391783</v>
      </c>
      <c r="AY148" s="1130">
        <v>13522907</v>
      </c>
      <c r="AZ148" s="1130">
        <v>5391783</v>
      </c>
      <c r="BA148" s="1130">
        <v>0</v>
      </c>
      <c r="BB148" s="1130">
        <v>0</v>
      </c>
    </row>
    <row r="149" spans="1:54" x14ac:dyDescent="0.25">
      <c r="A149" s="1329" t="s">
        <v>361</v>
      </c>
      <c r="B149" s="1324"/>
      <c r="C149" s="1329" t="s">
        <v>748</v>
      </c>
      <c r="D149" s="1324"/>
      <c r="E149" s="1329" t="s">
        <v>753</v>
      </c>
      <c r="F149" s="1324"/>
      <c r="G149" s="1329"/>
      <c r="H149" s="1324"/>
      <c r="I149" s="1329"/>
      <c r="J149" s="1324"/>
      <c r="K149" s="1324"/>
      <c r="L149" s="1329"/>
      <c r="M149" s="1324"/>
      <c r="N149" s="1324"/>
      <c r="O149" s="1329"/>
      <c r="P149" s="1324"/>
      <c r="Q149" s="1329"/>
      <c r="R149" s="1324"/>
      <c r="S149" s="1330" t="s">
        <v>777</v>
      </c>
      <c r="T149" s="1324"/>
      <c r="U149" s="1324"/>
      <c r="V149" s="1324"/>
      <c r="W149" s="1324"/>
      <c r="X149" s="1324"/>
      <c r="Y149" s="1324"/>
      <c r="Z149" s="1324"/>
      <c r="AA149" s="1329" t="s">
        <v>732</v>
      </c>
      <c r="AB149" s="1324"/>
      <c r="AC149" s="1324"/>
      <c r="AD149" s="1324"/>
      <c r="AE149" s="1324"/>
      <c r="AF149" s="1329" t="s">
        <v>735</v>
      </c>
      <c r="AG149" s="1324"/>
      <c r="AH149" s="1324"/>
      <c r="AI149" s="1091" t="s">
        <v>370</v>
      </c>
      <c r="AJ149" s="1328" t="s">
        <v>737</v>
      </c>
      <c r="AK149" s="1324"/>
      <c r="AL149" s="1324"/>
      <c r="AM149" s="1324"/>
      <c r="AN149" s="1324"/>
      <c r="AO149" s="1324"/>
      <c r="AP149" s="1130">
        <v>68419317000</v>
      </c>
      <c r="AQ149" s="1130">
        <v>1121525290</v>
      </c>
      <c r="AR149" s="1130">
        <v>67297791710</v>
      </c>
      <c r="AS149" s="1130">
        <v>0</v>
      </c>
      <c r="AT149" s="1130">
        <v>0</v>
      </c>
      <c r="AU149" s="1130">
        <v>1121525290</v>
      </c>
      <c r="AV149" s="1130">
        <v>0</v>
      </c>
      <c r="AW149" s="1130">
        <v>0</v>
      </c>
      <c r="AX149" s="1130">
        <v>0</v>
      </c>
      <c r="AY149" s="1130">
        <v>0</v>
      </c>
      <c r="AZ149" s="1130">
        <v>0</v>
      </c>
      <c r="BA149" s="1130">
        <v>0</v>
      </c>
      <c r="BB149" s="1130">
        <v>0</v>
      </c>
    </row>
    <row r="150" spans="1:54" x14ac:dyDescent="0.25">
      <c r="A150" s="1329" t="s">
        <v>361</v>
      </c>
      <c r="B150" s="1324"/>
      <c r="C150" s="1329" t="s">
        <v>748</v>
      </c>
      <c r="D150" s="1324"/>
      <c r="E150" s="1329" t="s">
        <v>753</v>
      </c>
      <c r="F150" s="1324"/>
      <c r="G150" s="1329" t="s">
        <v>748</v>
      </c>
      <c r="H150" s="1324"/>
      <c r="I150" s="1329"/>
      <c r="J150" s="1324"/>
      <c r="K150" s="1324"/>
      <c r="L150" s="1329"/>
      <c r="M150" s="1324"/>
      <c r="N150" s="1324"/>
      <c r="O150" s="1329"/>
      <c r="P150" s="1324"/>
      <c r="Q150" s="1329"/>
      <c r="R150" s="1324"/>
      <c r="S150" s="1330" t="s">
        <v>778</v>
      </c>
      <c r="T150" s="1324"/>
      <c r="U150" s="1324"/>
      <c r="V150" s="1324"/>
      <c r="W150" s="1324"/>
      <c r="X150" s="1324"/>
      <c r="Y150" s="1324"/>
      <c r="Z150" s="1324"/>
      <c r="AA150" s="1329" t="s">
        <v>732</v>
      </c>
      <c r="AB150" s="1324"/>
      <c r="AC150" s="1324"/>
      <c r="AD150" s="1324"/>
      <c r="AE150" s="1324"/>
      <c r="AF150" s="1329" t="s">
        <v>733</v>
      </c>
      <c r="AG150" s="1324"/>
      <c r="AH150" s="1324"/>
      <c r="AI150" s="1091" t="s">
        <v>417</v>
      </c>
      <c r="AJ150" s="1328" t="s">
        <v>734</v>
      </c>
      <c r="AK150" s="1324"/>
      <c r="AL150" s="1324"/>
      <c r="AM150" s="1324"/>
      <c r="AN150" s="1324"/>
      <c r="AO150" s="1324"/>
      <c r="AP150" s="1130">
        <v>213636940000</v>
      </c>
      <c r="AQ150" s="1130">
        <v>59443904500</v>
      </c>
      <c r="AR150" s="1130">
        <v>154193035500</v>
      </c>
      <c r="AS150" s="1130">
        <v>0</v>
      </c>
      <c r="AT150" s="1130">
        <v>54982293126</v>
      </c>
      <c r="AU150" s="1130">
        <v>4461611374</v>
      </c>
      <c r="AV150" s="1130">
        <v>18914690</v>
      </c>
      <c r="AW150" s="1130">
        <v>54963378436</v>
      </c>
      <c r="AX150" s="1130">
        <v>5391783</v>
      </c>
      <c r="AY150" s="1130">
        <v>13522907</v>
      </c>
      <c r="AZ150" s="1130">
        <v>5391783</v>
      </c>
      <c r="BA150" s="1130">
        <v>0</v>
      </c>
      <c r="BB150" s="1130">
        <v>0</v>
      </c>
    </row>
    <row r="151" spans="1:54" x14ac:dyDescent="0.25">
      <c r="A151" s="1329" t="s">
        <v>361</v>
      </c>
      <c r="B151" s="1324"/>
      <c r="C151" s="1329" t="s">
        <v>748</v>
      </c>
      <c r="D151" s="1324"/>
      <c r="E151" s="1329" t="s">
        <v>753</v>
      </c>
      <c r="F151" s="1324"/>
      <c r="G151" s="1329" t="s">
        <v>748</v>
      </c>
      <c r="H151" s="1324"/>
      <c r="I151" s="1329"/>
      <c r="J151" s="1324"/>
      <c r="K151" s="1324"/>
      <c r="L151" s="1329"/>
      <c r="M151" s="1324"/>
      <c r="N151" s="1324"/>
      <c r="O151" s="1329"/>
      <c r="P151" s="1324"/>
      <c r="Q151" s="1329"/>
      <c r="R151" s="1324"/>
      <c r="S151" s="1330" t="s">
        <v>778</v>
      </c>
      <c r="T151" s="1324"/>
      <c r="U151" s="1324"/>
      <c r="V151" s="1324"/>
      <c r="W151" s="1324"/>
      <c r="X151" s="1324"/>
      <c r="Y151" s="1324"/>
      <c r="Z151" s="1324"/>
      <c r="AA151" s="1329" t="s">
        <v>732</v>
      </c>
      <c r="AB151" s="1324"/>
      <c r="AC151" s="1324"/>
      <c r="AD151" s="1324"/>
      <c r="AE151" s="1324"/>
      <c r="AF151" s="1329" t="s">
        <v>735</v>
      </c>
      <c r="AG151" s="1324"/>
      <c r="AH151" s="1324"/>
      <c r="AI151" s="1091" t="s">
        <v>370</v>
      </c>
      <c r="AJ151" s="1328" t="s">
        <v>737</v>
      </c>
      <c r="AK151" s="1324"/>
      <c r="AL151" s="1324"/>
      <c r="AM151" s="1324"/>
      <c r="AN151" s="1324"/>
      <c r="AO151" s="1324"/>
      <c r="AP151" s="1130">
        <v>68419317000</v>
      </c>
      <c r="AQ151" s="1130">
        <v>1121525290</v>
      </c>
      <c r="AR151" s="1130">
        <v>67297791710</v>
      </c>
      <c r="AS151" s="1130">
        <v>0</v>
      </c>
      <c r="AT151" s="1130">
        <v>0</v>
      </c>
      <c r="AU151" s="1130">
        <v>1121525290</v>
      </c>
      <c r="AV151" s="1130">
        <v>0</v>
      </c>
      <c r="AW151" s="1130">
        <v>0</v>
      </c>
      <c r="AX151" s="1130">
        <v>0</v>
      </c>
      <c r="AY151" s="1130">
        <v>0</v>
      </c>
      <c r="AZ151" s="1130">
        <v>0</v>
      </c>
      <c r="BA151" s="1130">
        <v>0</v>
      </c>
      <c r="BB151" s="1130">
        <v>0</v>
      </c>
    </row>
    <row r="152" spans="1:54" x14ac:dyDescent="0.25">
      <c r="A152" s="1323" t="s">
        <v>361</v>
      </c>
      <c r="B152" s="1324"/>
      <c r="C152" s="1323" t="s">
        <v>748</v>
      </c>
      <c r="D152" s="1324"/>
      <c r="E152" s="1323" t="s">
        <v>753</v>
      </c>
      <c r="F152" s="1324"/>
      <c r="G152" s="1323" t="s">
        <v>748</v>
      </c>
      <c r="H152" s="1324"/>
      <c r="I152" s="1323" t="s">
        <v>742</v>
      </c>
      <c r="J152" s="1324"/>
      <c r="K152" s="1324"/>
      <c r="L152" s="1323"/>
      <c r="M152" s="1324"/>
      <c r="N152" s="1324"/>
      <c r="O152" s="1323"/>
      <c r="P152" s="1324"/>
      <c r="Q152" s="1323"/>
      <c r="R152" s="1324"/>
      <c r="S152" s="1325" t="s">
        <v>448</v>
      </c>
      <c r="T152" s="1324"/>
      <c r="U152" s="1324"/>
      <c r="V152" s="1324"/>
      <c r="W152" s="1324"/>
      <c r="X152" s="1324"/>
      <c r="Y152" s="1324"/>
      <c r="Z152" s="1324"/>
      <c r="AA152" s="1323" t="s">
        <v>732</v>
      </c>
      <c r="AB152" s="1324"/>
      <c r="AC152" s="1324"/>
      <c r="AD152" s="1324"/>
      <c r="AE152" s="1324"/>
      <c r="AF152" s="1323" t="s">
        <v>733</v>
      </c>
      <c r="AG152" s="1324"/>
      <c r="AH152" s="1324"/>
      <c r="AI152" s="1092" t="s">
        <v>417</v>
      </c>
      <c r="AJ152" s="1326" t="s">
        <v>734</v>
      </c>
      <c r="AK152" s="1324"/>
      <c r="AL152" s="1324"/>
      <c r="AM152" s="1324"/>
      <c r="AN152" s="1324"/>
      <c r="AO152" s="1324"/>
      <c r="AP152" s="1132">
        <v>306940000</v>
      </c>
      <c r="AQ152" s="1132">
        <v>184000000</v>
      </c>
      <c r="AR152" s="1132">
        <v>122940000</v>
      </c>
      <c r="AS152" s="1132">
        <v>0</v>
      </c>
      <c r="AT152" s="1132">
        <v>156000000</v>
      </c>
      <c r="AU152" s="1132">
        <v>28000000</v>
      </c>
      <c r="AV152" s="1132">
        <v>0</v>
      </c>
      <c r="AW152" s="1132">
        <v>156000000</v>
      </c>
      <c r="AX152" s="1132">
        <v>0</v>
      </c>
      <c r="AY152" s="1132">
        <v>0</v>
      </c>
      <c r="AZ152" s="1132">
        <v>0</v>
      </c>
      <c r="BA152" s="1132">
        <v>0</v>
      </c>
      <c r="BB152" s="1132">
        <v>0</v>
      </c>
    </row>
    <row r="153" spans="1:54" x14ac:dyDescent="0.25">
      <c r="A153" s="1329" t="s">
        <v>361</v>
      </c>
      <c r="B153" s="1324"/>
      <c r="C153" s="1329" t="s">
        <v>748</v>
      </c>
      <c r="D153" s="1324"/>
      <c r="E153" s="1329" t="s">
        <v>753</v>
      </c>
      <c r="F153" s="1324"/>
      <c r="G153" s="1329" t="s">
        <v>748</v>
      </c>
      <c r="H153" s="1324"/>
      <c r="I153" s="1329" t="s">
        <v>754</v>
      </c>
      <c r="J153" s="1324"/>
      <c r="K153" s="1324"/>
      <c r="L153" s="1329"/>
      <c r="M153" s="1324"/>
      <c r="N153" s="1324"/>
      <c r="O153" s="1329"/>
      <c r="P153" s="1324"/>
      <c r="Q153" s="1329"/>
      <c r="R153" s="1324"/>
      <c r="S153" s="1330" t="s">
        <v>449</v>
      </c>
      <c r="T153" s="1324"/>
      <c r="U153" s="1324"/>
      <c r="V153" s="1324"/>
      <c r="W153" s="1324"/>
      <c r="X153" s="1324"/>
      <c r="Y153" s="1324"/>
      <c r="Z153" s="1324"/>
      <c r="AA153" s="1329" t="s">
        <v>732</v>
      </c>
      <c r="AB153" s="1324"/>
      <c r="AC153" s="1324"/>
      <c r="AD153" s="1324"/>
      <c r="AE153" s="1324"/>
      <c r="AF153" s="1329" t="s">
        <v>733</v>
      </c>
      <c r="AG153" s="1324"/>
      <c r="AH153" s="1324"/>
      <c r="AI153" s="1091" t="s">
        <v>417</v>
      </c>
      <c r="AJ153" s="1328" t="s">
        <v>734</v>
      </c>
      <c r="AK153" s="1324"/>
      <c r="AL153" s="1324"/>
      <c r="AM153" s="1324"/>
      <c r="AN153" s="1324"/>
      <c r="AO153" s="1324"/>
      <c r="AP153" s="1130">
        <v>213330000000</v>
      </c>
      <c r="AQ153" s="1130">
        <v>59259904500</v>
      </c>
      <c r="AR153" s="1130">
        <v>154070095500</v>
      </c>
      <c r="AS153" s="1130">
        <v>0</v>
      </c>
      <c r="AT153" s="1130">
        <v>54826293126</v>
      </c>
      <c r="AU153" s="1130">
        <v>4433611374</v>
      </c>
      <c r="AV153" s="1130">
        <v>18914690</v>
      </c>
      <c r="AW153" s="1130">
        <v>54807378436</v>
      </c>
      <c r="AX153" s="1130">
        <v>5391783</v>
      </c>
      <c r="AY153" s="1130">
        <v>13522907</v>
      </c>
      <c r="AZ153" s="1130">
        <v>5391783</v>
      </c>
      <c r="BA153" s="1130">
        <v>0</v>
      </c>
      <c r="BB153" s="1130">
        <v>0</v>
      </c>
    </row>
    <row r="154" spans="1:54" x14ac:dyDescent="0.25">
      <c r="A154" s="1323" t="s">
        <v>361</v>
      </c>
      <c r="B154" s="1324"/>
      <c r="C154" s="1323" t="s">
        <v>748</v>
      </c>
      <c r="D154" s="1324"/>
      <c r="E154" s="1323" t="s">
        <v>753</v>
      </c>
      <c r="F154" s="1324"/>
      <c r="G154" s="1323" t="s">
        <v>748</v>
      </c>
      <c r="H154" s="1324"/>
      <c r="I154" s="1323" t="s">
        <v>754</v>
      </c>
      <c r="J154" s="1324"/>
      <c r="K154" s="1324"/>
      <c r="L154" s="1323" t="s">
        <v>738</v>
      </c>
      <c r="M154" s="1324"/>
      <c r="N154" s="1324"/>
      <c r="O154" s="1323" t="s">
        <v>685</v>
      </c>
      <c r="P154" s="1324"/>
      <c r="Q154" s="1323" t="s">
        <v>685</v>
      </c>
      <c r="R154" s="1324"/>
      <c r="S154" s="1325" t="s">
        <v>867</v>
      </c>
      <c r="T154" s="1324"/>
      <c r="U154" s="1324"/>
      <c r="V154" s="1324"/>
      <c r="W154" s="1324"/>
      <c r="X154" s="1324"/>
      <c r="Y154" s="1324"/>
      <c r="Z154" s="1324"/>
      <c r="AA154" s="1323" t="s">
        <v>732</v>
      </c>
      <c r="AB154" s="1324"/>
      <c r="AC154" s="1324"/>
      <c r="AD154" s="1324"/>
      <c r="AE154" s="1324"/>
      <c r="AF154" s="1323" t="s">
        <v>733</v>
      </c>
      <c r="AG154" s="1324"/>
      <c r="AH154" s="1324"/>
      <c r="AI154" s="1092" t="s">
        <v>417</v>
      </c>
      <c r="AJ154" s="1326" t="s">
        <v>734</v>
      </c>
      <c r="AK154" s="1324"/>
      <c r="AL154" s="1324"/>
      <c r="AM154" s="1324"/>
      <c r="AN154" s="1324"/>
      <c r="AO154" s="1324"/>
      <c r="AP154" s="1132">
        <v>206476770000</v>
      </c>
      <c r="AQ154" s="1132">
        <v>55365904500</v>
      </c>
      <c r="AR154" s="1132">
        <v>151110865500</v>
      </c>
      <c r="AS154" s="1132">
        <v>0</v>
      </c>
      <c r="AT154" s="1132">
        <v>54532006332</v>
      </c>
      <c r="AU154" s="1132">
        <v>833898168</v>
      </c>
      <c r="AV154" s="1132">
        <v>0</v>
      </c>
      <c r="AW154" s="1132">
        <v>54532006332</v>
      </c>
      <c r="AX154" s="1132">
        <v>0</v>
      </c>
      <c r="AY154" s="1132">
        <v>0</v>
      </c>
      <c r="AZ154" s="1132">
        <v>0</v>
      </c>
      <c r="BA154" s="1132">
        <v>0</v>
      </c>
      <c r="BB154" s="1132">
        <v>0</v>
      </c>
    </row>
    <row r="155" spans="1:54" x14ac:dyDescent="0.25">
      <c r="A155" s="1323" t="s">
        <v>361</v>
      </c>
      <c r="B155" s="1324"/>
      <c r="C155" s="1323" t="s">
        <v>748</v>
      </c>
      <c r="D155" s="1324"/>
      <c r="E155" s="1323" t="s">
        <v>753</v>
      </c>
      <c r="F155" s="1324"/>
      <c r="G155" s="1323" t="s">
        <v>748</v>
      </c>
      <c r="H155" s="1324"/>
      <c r="I155" s="1323" t="s">
        <v>754</v>
      </c>
      <c r="J155" s="1324"/>
      <c r="K155" s="1324"/>
      <c r="L155" s="1323" t="s">
        <v>741</v>
      </c>
      <c r="M155" s="1324"/>
      <c r="N155" s="1324"/>
      <c r="O155" s="1323" t="s">
        <v>685</v>
      </c>
      <c r="P155" s="1324"/>
      <c r="Q155" s="1323" t="s">
        <v>685</v>
      </c>
      <c r="R155" s="1324"/>
      <c r="S155" s="1325" t="s">
        <v>868</v>
      </c>
      <c r="T155" s="1324"/>
      <c r="U155" s="1324"/>
      <c r="V155" s="1324"/>
      <c r="W155" s="1324"/>
      <c r="X155" s="1324"/>
      <c r="Y155" s="1324"/>
      <c r="Z155" s="1324"/>
      <c r="AA155" s="1323" t="s">
        <v>732</v>
      </c>
      <c r="AB155" s="1324"/>
      <c r="AC155" s="1324"/>
      <c r="AD155" s="1324"/>
      <c r="AE155" s="1324"/>
      <c r="AF155" s="1323" t="s">
        <v>733</v>
      </c>
      <c r="AG155" s="1324"/>
      <c r="AH155" s="1324"/>
      <c r="AI155" s="1092" t="s">
        <v>417</v>
      </c>
      <c r="AJ155" s="1326" t="s">
        <v>734</v>
      </c>
      <c r="AK155" s="1324"/>
      <c r="AL155" s="1324"/>
      <c r="AM155" s="1324"/>
      <c r="AN155" s="1324"/>
      <c r="AO155" s="1324"/>
      <c r="AP155" s="1132">
        <v>554100000</v>
      </c>
      <c r="AQ155" s="1132">
        <v>460600000</v>
      </c>
      <c r="AR155" s="1132">
        <v>93500000</v>
      </c>
      <c r="AS155" s="1132">
        <v>0</v>
      </c>
      <c r="AT155" s="1132">
        <v>211800000</v>
      </c>
      <c r="AU155" s="1132">
        <v>248800000</v>
      </c>
      <c r="AV155" s="1132">
        <v>0</v>
      </c>
      <c r="AW155" s="1132">
        <v>211800000</v>
      </c>
      <c r="AX155" s="1132">
        <v>0</v>
      </c>
      <c r="AY155" s="1132">
        <v>0</v>
      </c>
      <c r="AZ155" s="1132">
        <v>0</v>
      </c>
      <c r="BA155" s="1132">
        <v>0</v>
      </c>
      <c r="BB155" s="1132">
        <v>0</v>
      </c>
    </row>
    <row r="156" spans="1:54" x14ac:dyDescent="0.25">
      <c r="A156" s="1323" t="s">
        <v>361</v>
      </c>
      <c r="B156" s="1324"/>
      <c r="C156" s="1323" t="s">
        <v>748</v>
      </c>
      <c r="D156" s="1324"/>
      <c r="E156" s="1323" t="s">
        <v>753</v>
      </c>
      <c r="F156" s="1324"/>
      <c r="G156" s="1323" t="s">
        <v>748</v>
      </c>
      <c r="H156" s="1324"/>
      <c r="I156" s="1323" t="s">
        <v>754</v>
      </c>
      <c r="J156" s="1324"/>
      <c r="K156" s="1324"/>
      <c r="L156" s="1323" t="s">
        <v>748</v>
      </c>
      <c r="M156" s="1324"/>
      <c r="N156" s="1324"/>
      <c r="O156" s="1323" t="s">
        <v>685</v>
      </c>
      <c r="P156" s="1324"/>
      <c r="Q156" s="1323" t="s">
        <v>685</v>
      </c>
      <c r="R156" s="1324"/>
      <c r="S156" s="1325" t="s">
        <v>437</v>
      </c>
      <c r="T156" s="1324"/>
      <c r="U156" s="1324"/>
      <c r="V156" s="1324"/>
      <c r="W156" s="1324"/>
      <c r="X156" s="1324"/>
      <c r="Y156" s="1324"/>
      <c r="Z156" s="1324"/>
      <c r="AA156" s="1323" t="s">
        <v>732</v>
      </c>
      <c r="AB156" s="1324"/>
      <c r="AC156" s="1324"/>
      <c r="AD156" s="1324"/>
      <c r="AE156" s="1324"/>
      <c r="AF156" s="1323" t="s">
        <v>733</v>
      </c>
      <c r="AG156" s="1324"/>
      <c r="AH156" s="1324"/>
      <c r="AI156" s="1092" t="s">
        <v>417</v>
      </c>
      <c r="AJ156" s="1326" t="s">
        <v>734</v>
      </c>
      <c r="AK156" s="1324"/>
      <c r="AL156" s="1324"/>
      <c r="AM156" s="1324"/>
      <c r="AN156" s="1324"/>
      <c r="AO156" s="1324"/>
      <c r="AP156" s="1132">
        <v>4094643318</v>
      </c>
      <c r="AQ156" s="1132">
        <v>2600000000</v>
      </c>
      <c r="AR156" s="1132">
        <v>1494643318</v>
      </c>
      <c r="AS156" s="1132">
        <v>0</v>
      </c>
      <c r="AT156" s="1132">
        <v>82486794</v>
      </c>
      <c r="AU156" s="1132">
        <v>2517513206</v>
      </c>
      <c r="AV156" s="1132">
        <v>18914690</v>
      </c>
      <c r="AW156" s="1132">
        <v>63572104</v>
      </c>
      <c r="AX156" s="1132">
        <v>5391783</v>
      </c>
      <c r="AY156" s="1132">
        <v>13522907</v>
      </c>
      <c r="AZ156" s="1132">
        <v>5391783</v>
      </c>
      <c r="BA156" s="1132">
        <v>0</v>
      </c>
      <c r="BB156" s="1132">
        <v>0</v>
      </c>
    </row>
    <row r="157" spans="1:54" x14ac:dyDescent="0.25">
      <c r="A157" s="1323" t="s">
        <v>361</v>
      </c>
      <c r="B157" s="1324"/>
      <c r="C157" s="1323" t="s">
        <v>748</v>
      </c>
      <c r="D157" s="1324"/>
      <c r="E157" s="1323" t="s">
        <v>753</v>
      </c>
      <c r="F157" s="1324"/>
      <c r="G157" s="1323" t="s">
        <v>748</v>
      </c>
      <c r="H157" s="1324"/>
      <c r="I157" s="1323" t="s">
        <v>754</v>
      </c>
      <c r="J157" s="1324"/>
      <c r="K157" s="1324"/>
      <c r="L157" s="1323" t="s">
        <v>742</v>
      </c>
      <c r="M157" s="1324"/>
      <c r="N157" s="1324"/>
      <c r="O157" s="1323" t="s">
        <v>685</v>
      </c>
      <c r="P157" s="1324"/>
      <c r="Q157" s="1323" t="s">
        <v>685</v>
      </c>
      <c r="R157" s="1324"/>
      <c r="S157" s="1325" t="s">
        <v>633</v>
      </c>
      <c r="T157" s="1324"/>
      <c r="U157" s="1324"/>
      <c r="V157" s="1324"/>
      <c r="W157" s="1324"/>
      <c r="X157" s="1324"/>
      <c r="Y157" s="1324"/>
      <c r="Z157" s="1324"/>
      <c r="AA157" s="1323" t="s">
        <v>732</v>
      </c>
      <c r="AB157" s="1324"/>
      <c r="AC157" s="1324"/>
      <c r="AD157" s="1324"/>
      <c r="AE157" s="1324"/>
      <c r="AF157" s="1323" t="s">
        <v>733</v>
      </c>
      <c r="AG157" s="1324"/>
      <c r="AH157" s="1324"/>
      <c r="AI157" s="1092" t="s">
        <v>417</v>
      </c>
      <c r="AJ157" s="1326" t="s">
        <v>734</v>
      </c>
      <c r="AK157" s="1324"/>
      <c r="AL157" s="1324"/>
      <c r="AM157" s="1324"/>
      <c r="AN157" s="1324"/>
      <c r="AO157" s="1324"/>
      <c r="AP157" s="1132">
        <v>671500000</v>
      </c>
      <c r="AQ157" s="1132">
        <v>0</v>
      </c>
      <c r="AR157" s="1132">
        <v>671500000</v>
      </c>
      <c r="AS157" s="1132">
        <v>0</v>
      </c>
      <c r="AT157" s="1132">
        <v>0</v>
      </c>
      <c r="AU157" s="1132">
        <v>0</v>
      </c>
      <c r="AV157" s="1132">
        <v>0</v>
      </c>
      <c r="AW157" s="1132">
        <v>0</v>
      </c>
      <c r="AX157" s="1132">
        <v>0</v>
      </c>
      <c r="AY157" s="1132">
        <v>0</v>
      </c>
      <c r="AZ157" s="1132">
        <v>0</v>
      </c>
      <c r="BA157" s="1132">
        <v>0</v>
      </c>
      <c r="BB157" s="1132">
        <v>0</v>
      </c>
    </row>
    <row r="158" spans="1:54" x14ac:dyDescent="0.25">
      <c r="A158" s="1323" t="s">
        <v>361</v>
      </c>
      <c r="B158" s="1324"/>
      <c r="C158" s="1323" t="s">
        <v>748</v>
      </c>
      <c r="D158" s="1324"/>
      <c r="E158" s="1323" t="s">
        <v>753</v>
      </c>
      <c r="F158" s="1324"/>
      <c r="G158" s="1323" t="s">
        <v>748</v>
      </c>
      <c r="H158" s="1324"/>
      <c r="I158" s="1323" t="s">
        <v>754</v>
      </c>
      <c r="J158" s="1324"/>
      <c r="K158" s="1324"/>
      <c r="L158" s="1323" t="s">
        <v>743</v>
      </c>
      <c r="M158" s="1324"/>
      <c r="N158" s="1324"/>
      <c r="O158" s="1323" t="s">
        <v>685</v>
      </c>
      <c r="P158" s="1324"/>
      <c r="Q158" s="1323" t="s">
        <v>685</v>
      </c>
      <c r="R158" s="1324"/>
      <c r="S158" s="1325" t="s">
        <v>637</v>
      </c>
      <c r="T158" s="1324"/>
      <c r="U158" s="1324"/>
      <c r="V158" s="1324"/>
      <c r="W158" s="1324"/>
      <c r="X158" s="1324"/>
      <c r="Y158" s="1324"/>
      <c r="Z158" s="1324"/>
      <c r="AA158" s="1323" t="s">
        <v>732</v>
      </c>
      <c r="AB158" s="1324"/>
      <c r="AC158" s="1324"/>
      <c r="AD158" s="1324"/>
      <c r="AE158" s="1324"/>
      <c r="AF158" s="1323" t="s">
        <v>733</v>
      </c>
      <c r="AG158" s="1324"/>
      <c r="AH158" s="1324"/>
      <c r="AI158" s="1092" t="s">
        <v>417</v>
      </c>
      <c r="AJ158" s="1326" t="s">
        <v>734</v>
      </c>
      <c r="AK158" s="1324"/>
      <c r="AL158" s="1324"/>
      <c r="AM158" s="1324"/>
      <c r="AN158" s="1324"/>
      <c r="AO158" s="1324"/>
      <c r="AP158" s="1132">
        <v>103586682</v>
      </c>
      <c r="AQ158" s="1132">
        <v>32500000</v>
      </c>
      <c r="AR158" s="1132">
        <v>71086682</v>
      </c>
      <c r="AS158" s="1132">
        <v>0</v>
      </c>
      <c r="AT158" s="1132">
        <v>0</v>
      </c>
      <c r="AU158" s="1132">
        <v>32500000</v>
      </c>
      <c r="AV158" s="1132">
        <v>0</v>
      </c>
      <c r="AW158" s="1132">
        <v>0</v>
      </c>
      <c r="AX158" s="1132">
        <v>0</v>
      </c>
      <c r="AY158" s="1132">
        <v>0</v>
      </c>
      <c r="AZ158" s="1132">
        <v>0</v>
      </c>
      <c r="BA158" s="1132">
        <v>0</v>
      </c>
      <c r="BB158" s="1132">
        <v>0</v>
      </c>
    </row>
    <row r="159" spans="1:54" x14ac:dyDescent="0.25">
      <c r="A159" s="1323" t="s">
        <v>361</v>
      </c>
      <c r="B159" s="1324"/>
      <c r="C159" s="1323" t="s">
        <v>748</v>
      </c>
      <c r="D159" s="1324"/>
      <c r="E159" s="1323" t="s">
        <v>753</v>
      </c>
      <c r="F159" s="1324"/>
      <c r="G159" s="1323" t="s">
        <v>748</v>
      </c>
      <c r="H159" s="1324"/>
      <c r="I159" s="1323" t="s">
        <v>754</v>
      </c>
      <c r="J159" s="1324"/>
      <c r="K159" s="1324"/>
      <c r="L159" s="1323" t="s">
        <v>753</v>
      </c>
      <c r="M159" s="1324"/>
      <c r="N159" s="1324"/>
      <c r="O159" s="1323" t="s">
        <v>685</v>
      </c>
      <c r="P159" s="1324"/>
      <c r="Q159" s="1323" t="s">
        <v>685</v>
      </c>
      <c r="R159" s="1324"/>
      <c r="S159" s="1325" t="s">
        <v>644</v>
      </c>
      <c r="T159" s="1324"/>
      <c r="U159" s="1324"/>
      <c r="V159" s="1324"/>
      <c r="W159" s="1324"/>
      <c r="X159" s="1324"/>
      <c r="Y159" s="1324"/>
      <c r="Z159" s="1324"/>
      <c r="AA159" s="1323" t="s">
        <v>732</v>
      </c>
      <c r="AB159" s="1324"/>
      <c r="AC159" s="1324"/>
      <c r="AD159" s="1324"/>
      <c r="AE159" s="1324"/>
      <c r="AF159" s="1323" t="s">
        <v>733</v>
      </c>
      <c r="AG159" s="1324"/>
      <c r="AH159" s="1324"/>
      <c r="AI159" s="1092" t="s">
        <v>417</v>
      </c>
      <c r="AJ159" s="1326" t="s">
        <v>734</v>
      </c>
      <c r="AK159" s="1324"/>
      <c r="AL159" s="1324"/>
      <c r="AM159" s="1324"/>
      <c r="AN159" s="1324"/>
      <c r="AO159" s="1324"/>
      <c r="AP159" s="1132">
        <v>70000000</v>
      </c>
      <c r="AQ159" s="1132">
        <v>0</v>
      </c>
      <c r="AR159" s="1132">
        <v>70000000</v>
      </c>
      <c r="AS159" s="1132">
        <v>0</v>
      </c>
      <c r="AT159" s="1132">
        <v>0</v>
      </c>
      <c r="AU159" s="1132">
        <v>0</v>
      </c>
      <c r="AV159" s="1132">
        <v>0</v>
      </c>
      <c r="AW159" s="1132">
        <v>0</v>
      </c>
      <c r="AX159" s="1132">
        <v>0</v>
      </c>
      <c r="AY159" s="1132">
        <v>0</v>
      </c>
      <c r="AZ159" s="1132">
        <v>0</v>
      </c>
      <c r="BA159" s="1132">
        <v>0</v>
      </c>
      <c r="BB159" s="1132">
        <v>0</v>
      </c>
    </row>
    <row r="160" spans="1:54" x14ac:dyDescent="0.25">
      <c r="A160" s="1323" t="s">
        <v>361</v>
      </c>
      <c r="B160" s="1324"/>
      <c r="C160" s="1323" t="s">
        <v>748</v>
      </c>
      <c r="D160" s="1324"/>
      <c r="E160" s="1323" t="s">
        <v>753</v>
      </c>
      <c r="F160" s="1324"/>
      <c r="G160" s="1323" t="s">
        <v>748</v>
      </c>
      <c r="H160" s="1324"/>
      <c r="I160" s="1323" t="s">
        <v>754</v>
      </c>
      <c r="J160" s="1324"/>
      <c r="K160" s="1324"/>
      <c r="L160" s="1323" t="s">
        <v>754</v>
      </c>
      <c r="M160" s="1324"/>
      <c r="N160" s="1324"/>
      <c r="O160" s="1323" t="s">
        <v>685</v>
      </c>
      <c r="P160" s="1324"/>
      <c r="Q160" s="1323" t="s">
        <v>685</v>
      </c>
      <c r="R160" s="1324"/>
      <c r="S160" s="1325" t="s">
        <v>869</v>
      </c>
      <c r="T160" s="1324"/>
      <c r="U160" s="1324"/>
      <c r="V160" s="1324"/>
      <c r="W160" s="1324"/>
      <c r="X160" s="1324"/>
      <c r="Y160" s="1324"/>
      <c r="Z160" s="1324"/>
      <c r="AA160" s="1323" t="s">
        <v>732</v>
      </c>
      <c r="AB160" s="1324"/>
      <c r="AC160" s="1324"/>
      <c r="AD160" s="1324"/>
      <c r="AE160" s="1324"/>
      <c r="AF160" s="1323" t="s">
        <v>733</v>
      </c>
      <c r="AG160" s="1324"/>
      <c r="AH160" s="1324"/>
      <c r="AI160" s="1092" t="s">
        <v>417</v>
      </c>
      <c r="AJ160" s="1326" t="s">
        <v>734</v>
      </c>
      <c r="AK160" s="1324"/>
      <c r="AL160" s="1324"/>
      <c r="AM160" s="1324"/>
      <c r="AN160" s="1324"/>
      <c r="AO160" s="1324"/>
      <c r="AP160" s="1132">
        <v>30000000</v>
      </c>
      <c r="AQ160" s="1132">
        <v>0</v>
      </c>
      <c r="AR160" s="1132">
        <v>30000000</v>
      </c>
      <c r="AS160" s="1132">
        <v>0</v>
      </c>
      <c r="AT160" s="1132">
        <v>0</v>
      </c>
      <c r="AU160" s="1132">
        <v>0</v>
      </c>
      <c r="AV160" s="1132">
        <v>0</v>
      </c>
      <c r="AW160" s="1132">
        <v>0</v>
      </c>
      <c r="AX160" s="1132">
        <v>0</v>
      </c>
      <c r="AY160" s="1132">
        <v>0</v>
      </c>
      <c r="AZ160" s="1132">
        <v>0</v>
      </c>
      <c r="BA160" s="1132">
        <v>0</v>
      </c>
      <c r="BB160" s="1132">
        <v>0</v>
      </c>
    </row>
    <row r="161" spans="1:54" x14ac:dyDescent="0.25">
      <c r="A161" s="1323" t="s">
        <v>361</v>
      </c>
      <c r="B161" s="1324"/>
      <c r="C161" s="1323" t="s">
        <v>748</v>
      </c>
      <c r="D161" s="1324"/>
      <c r="E161" s="1323" t="s">
        <v>753</v>
      </c>
      <c r="F161" s="1324"/>
      <c r="G161" s="1323" t="s">
        <v>748</v>
      </c>
      <c r="H161" s="1324"/>
      <c r="I161" s="1323" t="s">
        <v>754</v>
      </c>
      <c r="J161" s="1324"/>
      <c r="K161" s="1324"/>
      <c r="L161" s="1323" t="s">
        <v>755</v>
      </c>
      <c r="M161" s="1324"/>
      <c r="N161" s="1324"/>
      <c r="O161" s="1323" t="s">
        <v>685</v>
      </c>
      <c r="P161" s="1324"/>
      <c r="Q161" s="1323" t="s">
        <v>685</v>
      </c>
      <c r="R161" s="1324"/>
      <c r="S161" s="1325" t="s">
        <v>870</v>
      </c>
      <c r="T161" s="1324"/>
      <c r="U161" s="1324"/>
      <c r="V161" s="1324"/>
      <c r="W161" s="1324"/>
      <c r="X161" s="1324"/>
      <c r="Y161" s="1324"/>
      <c r="Z161" s="1324"/>
      <c r="AA161" s="1323" t="s">
        <v>732</v>
      </c>
      <c r="AB161" s="1324"/>
      <c r="AC161" s="1324"/>
      <c r="AD161" s="1324"/>
      <c r="AE161" s="1324"/>
      <c r="AF161" s="1323" t="s">
        <v>733</v>
      </c>
      <c r="AG161" s="1324"/>
      <c r="AH161" s="1324"/>
      <c r="AI161" s="1092" t="s">
        <v>417</v>
      </c>
      <c r="AJ161" s="1326" t="s">
        <v>734</v>
      </c>
      <c r="AK161" s="1324"/>
      <c r="AL161" s="1324"/>
      <c r="AM161" s="1324"/>
      <c r="AN161" s="1324"/>
      <c r="AO161" s="1324"/>
      <c r="AP161" s="1132">
        <v>5900000</v>
      </c>
      <c r="AQ161" s="1132">
        <v>5900000</v>
      </c>
      <c r="AR161" s="1132">
        <v>0</v>
      </c>
      <c r="AS161" s="1132">
        <v>0</v>
      </c>
      <c r="AT161" s="1132">
        <v>0</v>
      </c>
      <c r="AU161" s="1132">
        <v>5900000</v>
      </c>
      <c r="AV161" s="1132">
        <v>0</v>
      </c>
      <c r="AW161" s="1132">
        <v>0</v>
      </c>
      <c r="AX161" s="1132">
        <v>0</v>
      </c>
      <c r="AY161" s="1132">
        <v>0</v>
      </c>
      <c r="AZ161" s="1132">
        <v>0</v>
      </c>
      <c r="BA161" s="1132">
        <v>0</v>
      </c>
      <c r="BB161" s="1132">
        <v>0</v>
      </c>
    </row>
    <row r="162" spans="1:54" x14ac:dyDescent="0.25">
      <c r="A162" s="1323" t="s">
        <v>361</v>
      </c>
      <c r="B162" s="1324"/>
      <c r="C162" s="1323" t="s">
        <v>748</v>
      </c>
      <c r="D162" s="1324"/>
      <c r="E162" s="1323" t="s">
        <v>753</v>
      </c>
      <c r="F162" s="1324"/>
      <c r="G162" s="1323" t="s">
        <v>748</v>
      </c>
      <c r="H162" s="1324"/>
      <c r="I162" s="1323" t="s">
        <v>754</v>
      </c>
      <c r="J162" s="1324"/>
      <c r="K162" s="1324"/>
      <c r="L162" s="1323" t="s">
        <v>747</v>
      </c>
      <c r="M162" s="1324"/>
      <c r="N162" s="1324"/>
      <c r="O162" s="1323" t="s">
        <v>685</v>
      </c>
      <c r="P162" s="1324"/>
      <c r="Q162" s="1323" t="s">
        <v>685</v>
      </c>
      <c r="R162" s="1324"/>
      <c r="S162" s="1325" t="s">
        <v>871</v>
      </c>
      <c r="T162" s="1324"/>
      <c r="U162" s="1324"/>
      <c r="V162" s="1324"/>
      <c r="W162" s="1324"/>
      <c r="X162" s="1324"/>
      <c r="Y162" s="1324"/>
      <c r="Z162" s="1324"/>
      <c r="AA162" s="1323" t="s">
        <v>732</v>
      </c>
      <c r="AB162" s="1324"/>
      <c r="AC162" s="1324"/>
      <c r="AD162" s="1324"/>
      <c r="AE162" s="1324"/>
      <c r="AF162" s="1323" t="s">
        <v>733</v>
      </c>
      <c r="AG162" s="1324"/>
      <c r="AH162" s="1324"/>
      <c r="AI162" s="1092" t="s">
        <v>417</v>
      </c>
      <c r="AJ162" s="1326" t="s">
        <v>734</v>
      </c>
      <c r="AK162" s="1324"/>
      <c r="AL162" s="1324"/>
      <c r="AM162" s="1324"/>
      <c r="AN162" s="1324"/>
      <c r="AO162" s="1324"/>
      <c r="AP162" s="1132">
        <v>1323500000</v>
      </c>
      <c r="AQ162" s="1132">
        <v>795000000</v>
      </c>
      <c r="AR162" s="1132">
        <v>528500000</v>
      </c>
      <c r="AS162" s="1132">
        <v>0</v>
      </c>
      <c r="AT162" s="1132">
        <v>0</v>
      </c>
      <c r="AU162" s="1132">
        <v>795000000</v>
      </c>
      <c r="AV162" s="1132">
        <v>0</v>
      </c>
      <c r="AW162" s="1132">
        <v>0</v>
      </c>
      <c r="AX162" s="1132">
        <v>0</v>
      </c>
      <c r="AY162" s="1132">
        <v>0</v>
      </c>
      <c r="AZ162" s="1132">
        <v>0</v>
      </c>
      <c r="BA162" s="1132">
        <v>0</v>
      </c>
      <c r="BB162" s="1132">
        <v>0</v>
      </c>
    </row>
    <row r="163" spans="1:54" x14ac:dyDescent="0.25">
      <c r="A163" s="1329" t="s">
        <v>361</v>
      </c>
      <c r="B163" s="1324"/>
      <c r="C163" s="1329" t="s">
        <v>748</v>
      </c>
      <c r="D163" s="1324"/>
      <c r="E163" s="1329" t="s">
        <v>753</v>
      </c>
      <c r="F163" s="1324"/>
      <c r="G163" s="1329" t="s">
        <v>748</v>
      </c>
      <c r="H163" s="1324"/>
      <c r="I163" s="1329" t="s">
        <v>433</v>
      </c>
      <c r="J163" s="1324"/>
      <c r="K163" s="1324"/>
      <c r="L163" s="1329"/>
      <c r="M163" s="1324"/>
      <c r="N163" s="1324"/>
      <c r="O163" s="1329"/>
      <c r="P163" s="1324"/>
      <c r="Q163" s="1329"/>
      <c r="R163" s="1324"/>
      <c r="S163" s="1330" t="s">
        <v>578</v>
      </c>
      <c r="T163" s="1324"/>
      <c r="U163" s="1324"/>
      <c r="V163" s="1324"/>
      <c r="W163" s="1324"/>
      <c r="X163" s="1324"/>
      <c r="Y163" s="1324"/>
      <c r="Z163" s="1324"/>
      <c r="AA163" s="1329" t="s">
        <v>732</v>
      </c>
      <c r="AB163" s="1324"/>
      <c r="AC163" s="1324"/>
      <c r="AD163" s="1324"/>
      <c r="AE163" s="1324"/>
      <c r="AF163" s="1329" t="s">
        <v>735</v>
      </c>
      <c r="AG163" s="1324"/>
      <c r="AH163" s="1324"/>
      <c r="AI163" s="1091" t="s">
        <v>370</v>
      </c>
      <c r="AJ163" s="1328" t="s">
        <v>737</v>
      </c>
      <c r="AK163" s="1324"/>
      <c r="AL163" s="1324"/>
      <c r="AM163" s="1324"/>
      <c r="AN163" s="1324"/>
      <c r="AO163" s="1324"/>
      <c r="AP163" s="1130">
        <v>67899270000</v>
      </c>
      <c r="AQ163" s="1130">
        <v>1121525290</v>
      </c>
      <c r="AR163" s="1130">
        <v>66777744710</v>
      </c>
      <c r="AS163" s="1130">
        <v>0</v>
      </c>
      <c r="AT163" s="1130">
        <v>0</v>
      </c>
      <c r="AU163" s="1130">
        <v>1121525290</v>
      </c>
      <c r="AV163" s="1130">
        <v>0</v>
      </c>
      <c r="AW163" s="1130">
        <v>0</v>
      </c>
      <c r="AX163" s="1130">
        <v>0</v>
      </c>
      <c r="AY163" s="1130">
        <v>0</v>
      </c>
      <c r="AZ163" s="1130">
        <v>0</v>
      </c>
      <c r="BA163" s="1130">
        <v>0</v>
      </c>
      <c r="BB163" s="1130">
        <v>0</v>
      </c>
    </row>
    <row r="164" spans="1:54" x14ac:dyDescent="0.25">
      <c r="A164" s="1323" t="s">
        <v>361</v>
      </c>
      <c r="B164" s="1324"/>
      <c r="C164" s="1323" t="s">
        <v>748</v>
      </c>
      <c r="D164" s="1324"/>
      <c r="E164" s="1323" t="s">
        <v>753</v>
      </c>
      <c r="F164" s="1324"/>
      <c r="G164" s="1323" t="s">
        <v>748</v>
      </c>
      <c r="H164" s="1324"/>
      <c r="I164" s="1323" t="s">
        <v>433</v>
      </c>
      <c r="J164" s="1324"/>
      <c r="K164" s="1324"/>
      <c r="L164" s="1323" t="s">
        <v>738</v>
      </c>
      <c r="M164" s="1324"/>
      <c r="N164" s="1324"/>
      <c r="O164" s="1323" t="s">
        <v>685</v>
      </c>
      <c r="P164" s="1324"/>
      <c r="Q164" s="1323" t="s">
        <v>685</v>
      </c>
      <c r="R164" s="1324"/>
      <c r="S164" s="1325" t="s">
        <v>450</v>
      </c>
      <c r="T164" s="1324"/>
      <c r="U164" s="1324"/>
      <c r="V164" s="1324"/>
      <c r="W164" s="1324"/>
      <c r="X164" s="1324"/>
      <c r="Y164" s="1324"/>
      <c r="Z164" s="1324"/>
      <c r="AA164" s="1323" t="s">
        <v>732</v>
      </c>
      <c r="AB164" s="1324"/>
      <c r="AC164" s="1324"/>
      <c r="AD164" s="1324"/>
      <c r="AE164" s="1324"/>
      <c r="AF164" s="1323" t="s">
        <v>735</v>
      </c>
      <c r="AG164" s="1324"/>
      <c r="AH164" s="1324"/>
      <c r="AI164" s="1092" t="s">
        <v>370</v>
      </c>
      <c r="AJ164" s="1326" t="s">
        <v>737</v>
      </c>
      <c r="AK164" s="1324"/>
      <c r="AL164" s="1324"/>
      <c r="AM164" s="1324"/>
      <c r="AN164" s="1324"/>
      <c r="AO164" s="1324"/>
      <c r="AP164" s="1132">
        <v>55592270000</v>
      </c>
      <c r="AQ164" s="1132">
        <v>814525290</v>
      </c>
      <c r="AR164" s="1132">
        <v>54777744710</v>
      </c>
      <c r="AS164" s="1132">
        <v>0</v>
      </c>
      <c r="AT164" s="1132">
        <v>0</v>
      </c>
      <c r="AU164" s="1132">
        <v>814525290</v>
      </c>
      <c r="AV164" s="1132">
        <v>0</v>
      </c>
      <c r="AW164" s="1132">
        <v>0</v>
      </c>
      <c r="AX164" s="1132">
        <v>0</v>
      </c>
      <c r="AY164" s="1132">
        <v>0</v>
      </c>
      <c r="AZ164" s="1132">
        <v>0</v>
      </c>
      <c r="BA164" s="1132">
        <v>0</v>
      </c>
      <c r="BB164" s="1132">
        <v>0</v>
      </c>
    </row>
    <row r="165" spans="1:54" x14ac:dyDescent="0.25">
      <c r="A165" s="1323" t="s">
        <v>361</v>
      </c>
      <c r="B165" s="1324"/>
      <c r="C165" s="1323" t="s">
        <v>748</v>
      </c>
      <c r="D165" s="1324"/>
      <c r="E165" s="1323" t="s">
        <v>753</v>
      </c>
      <c r="F165" s="1324"/>
      <c r="G165" s="1323" t="s">
        <v>748</v>
      </c>
      <c r="H165" s="1324"/>
      <c r="I165" s="1323" t="s">
        <v>433</v>
      </c>
      <c r="J165" s="1324"/>
      <c r="K165" s="1324"/>
      <c r="L165" s="1323" t="s">
        <v>741</v>
      </c>
      <c r="M165" s="1324"/>
      <c r="N165" s="1324"/>
      <c r="O165" s="1323" t="s">
        <v>685</v>
      </c>
      <c r="P165" s="1324"/>
      <c r="Q165" s="1323" t="s">
        <v>685</v>
      </c>
      <c r="R165" s="1324"/>
      <c r="S165" s="1325" t="s">
        <v>451</v>
      </c>
      <c r="T165" s="1324"/>
      <c r="U165" s="1324"/>
      <c r="V165" s="1324"/>
      <c r="W165" s="1324"/>
      <c r="X165" s="1324"/>
      <c r="Y165" s="1324"/>
      <c r="Z165" s="1324"/>
      <c r="AA165" s="1323" t="s">
        <v>732</v>
      </c>
      <c r="AB165" s="1324"/>
      <c r="AC165" s="1324"/>
      <c r="AD165" s="1324"/>
      <c r="AE165" s="1324"/>
      <c r="AF165" s="1323" t="s">
        <v>735</v>
      </c>
      <c r="AG165" s="1324"/>
      <c r="AH165" s="1324"/>
      <c r="AI165" s="1092" t="s">
        <v>370</v>
      </c>
      <c r="AJ165" s="1326" t="s">
        <v>737</v>
      </c>
      <c r="AK165" s="1324"/>
      <c r="AL165" s="1324"/>
      <c r="AM165" s="1324"/>
      <c r="AN165" s="1324"/>
      <c r="AO165" s="1324"/>
      <c r="AP165" s="1132">
        <v>300000000</v>
      </c>
      <c r="AQ165" s="1132">
        <v>300000000</v>
      </c>
      <c r="AR165" s="1132">
        <v>0</v>
      </c>
      <c r="AS165" s="1132">
        <v>0</v>
      </c>
      <c r="AT165" s="1132">
        <v>0</v>
      </c>
      <c r="AU165" s="1132">
        <v>300000000</v>
      </c>
      <c r="AV165" s="1132">
        <v>0</v>
      </c>
      <c r="AW165" s="1132">
        <v>0</v>
      </c>
      <c r="AX165" s="1132">
        <v>0</v>
      </c>
      <c r="AY165" s="1132">
        <v>0</v>
      </c>
      <c r="AZ165" s="1132">
        <v>0</v>
      </c>
      <c r="BA165" s="1132">
        <v>0</v>
      </c>
      <c r="BB165" s="1132">
        <v>0</v>
      </c>
    </row>
    <row r="166" spans="1:54" x14ac:dyDescent="0.25">
      <c r="A166" s="1323" t="s">
        <v>361</v>
      </c>
      <c r="B166" s="1324"/>
      <c r="C166" s="1323" t="s">
        <v>748</v>
      </c>
      <c r="D166" s="1324"/>
      <c r="E166" s="1323" t="s">
        <v>753</v>
      </c>
      <c r="F166" s="1324"/>
      <c r="G166" s="1323" t="s">
        <v>748</v>
      </c>
      <c r="H166" s="1324"/>
      <c r="I166" s="1323" t="s">
        <v>433</v>
      </c>
      <c r="J166" s="1324"/>
      <c r="K166" s="1324"/>
      <c r="L166" s="1323" t="s">
        <v>748</v>
      </c>
      <c r="M166" s="1324"/>
      <c r="N166" s="1324"/>
      <c r="O166" s="1323" t="s">
        <v>685</v>
      </c>
      <c r="P166" s="1324"/>
      <c r="Q166" s="1323" t="s">
        <v>685</v>
      </c>
      <c r="R166" s="1324"/>
      <c r="S166" s="1325" t="s">
        <v>872</v>
      </c>
      <c r="T166" s="1324"/>
      <c r="U166" s="1324"/>
      <c r="V166" s="1324"/>
      <c r="W166" s="1324"/>
      <c r="X166" s="1324"/>
      <c r="Y166" s="1324"/>
      <c r="Z166" s="1324"/>
      <c r="AA166" s="1323" t="s">
        <v>732</v>
      </c>
      <c r="AB166" s="1324"/>
      <c r="AC166" s="1324"/>
      <c r="AD166" s="1324"/>
      <c r="AE166" s="1324"/>
      <c r="AF166" s="1323" t="s">
        <v>735</v>
      </c>
      <c r="AG166" s="1324"/>
      <c r="AH166" s="1324"/>
      <c r="AI166" s="1092" t="s">
        <v>370</v>
      </c>
      <c r="AJ166" s="1326" t="s">
        <v>737</v>
      </c>
      <c r="AK166" s="1324"/>
      <c r="AL166" s="1324"/>
      <c r="AM166" s="1324"/>
      <c r="AN166" s="1324"/>
      <c r="AO166" s="1324"/>
      <c r="AP166" s="1132">
        <v>7000000</v>
      </c>
      <c r="AQ166" s="1132">
        <v>7000000</v>
      </c>
      <c r="AR166" s="1132">
        <v>0</v>
      </c>
      <c r="AS166" s="1132">
        <v>0</v>
      </c>
      <c r="AT166" s="1132">
        <v>0</v>
      </c>
      <c r="AU166" s="1132">
        <v>7000000</v>
      </c>
      <c r="AV166" s="1132">
        <v>0</v>
      </c>
      <c r="AW166" s="1132">
        <v>0</v>
      </c>
      <c r="AX166" s="1132">
        <v>0</v>
      </c>
      <c r="AY166" s="1132">
        <v>0</v>
      </c>
      <c r="AZ166" s="1132">
        <v>0</v>
      </c>
      <c r="BA166" s="1132">
        <v>0</v>
      </c>
      <c r="BB166" s="1132">
        <v>0</v>
      </c>
    </row>
    <row r="167" spans="1:54" x14ac:dyDescent="0.25">
      <c r="A167" s="1323" t="s">
        <v>361</v>
      </c>
      <c r="B167" s="1324"/>
      <c r="C167" s="1323" t="s">
        <v>748</v>
      </c>
      <c r="D167" s="1324"/>
      <c r="E167" s="1323" t="s">
        <v>753</v>
      </c>
      <c r="F167" s="1324"/>
      <c r="G167" s="1323" t="s">
        <v>748</v>
      </c>
      <c r="H167" s="1324"/>
      <c r="I167" s="1323" t="s">
        <v>433</v>
      </c>
      <c r="J167" s="1324"/>
      <c r="K167" s="1324"/>
      <c r="L167" s="1323" t="s">
        <v>742</v>
      </c>
      <c r="M167" s="1324"/>
      <c r="N167" s="1324"/>
      <c r="O167" s="1323" t="s">
        <v>685</v>
      </c>
      <c r="P167" s="1324"/>
      <c r="Q167" s="1323" t="s">
        <v>685</v>
      </c>
      <c r="R167" s="1324"/>
      <c r="S167" s="1325" t="s">
        <v>437</v>
      </c>
      <c r="T167" s="1324"/>
      <c r="U167" s="1324"/>
      <c r="V167" s="1324"/>
      <c r="W167" s="1324"/>
      <c r="X167" s="1324"/>
      <c r="Y167" s="1324"/>
      <c r="Z167" s="1324"/>
      <c r="AA167" s="1323" t="s">
        <v>732</v>
      </c>
      <c r="AB167" s="1324"/>
      <c r="AC167" s="1324"/>
      <c r="AD167" s="1324"/>
      <c r="AE167" s="1324"/>
      <c r="AF167" s="1323" t="s">
        <v>735</v>
      </c>
      <c r="AG167" s="1324"/>
      <c r="AH167" s="1324"/>
      <c r="AI167" s="1092" t="s">
        <v>370</v>
      </c>
      <c r="AJ167" s="1326" t="s">
        <v>737</v>
      </c>
      <c r="AK167" s="1324"/>
      <c r="AL167" s="1324"/>
      <c r="AM167" s="1324"/>
      <c r="AN167" s="1324"/>
      <c r="AO167" s="1324"/>
      <c r="AP167" s="1132">
        <v>300000000</v>
      </c>
      <c r="AQ167" s="1132">
        <v>0</v>
      </c>
      <c r="AR167" s="1132">
        <v>300000000</v>
      </c>
      <c r="AS167" s="1132">
        <v>0</v>
      </c>
      <c r="AT167" s="1132">
        <v>0</v>
      </c>
      <c r="AU167" s="1132">
        <v>0</v>
      </c>
      <c r="AV167" s="1132">
        <v>0</v>
      </c>
      <c r="AW167" s="1132">
        <v>0</v>
      </c>
      <c r="AX167" s="1132">
        <v>0</v>
      </c>
      <c r="AY167" s="1132">
        <v>0</v>
      </c>
      <c r="AZ167" s="1132">
        <v>0</v>
      </c>
      <c r="BA167" s="1132">
        <v>0</v>
      </c>
      <c r="BB167" s="1132">
        <v>0</v>
      </c>
    </row>
    <row r="168" spans="1:54" x14ac:dyDescent="0.25">
      <c r="A168" s="1323" t="s">
        <v>361</v>
      </c>
      <c r="B168" s="1324"/>
      <c r="C168" s="1323" t="s">
        <v>748</v>
      </c>
      <c r="D168" s="1324"/>
      <c r="E168" s="1323" t="s">
        <v>753</v>
      </c>
      <c r="F168" s="1324"/>
      <c r="G168" s="1323" t="s">
        <v>748</v>
      </c>
      <c r="H168" s="1324"/>
      <c r="I168" s="1323" t="s">
        <v>433</v>
      </c>
      <c r="J168" s="1324"/>
      <c r="K168" s="1324"/>
      <c r="L168" s="1323" t="s">
        <v>743</v>
      </c>
      <c r="M168" s="1324"/>
      <c r="N168" s="1324"/>
      <c r="O168" s="1323" t="s">
        <v>685</v>
      </c>
      <c r="P168" s="1324"/>
      <c r="Q168" s="1323" t="s">
        <v>685</v>
      </c>
      <c r="R168" s="1324"/>
      <c r="S168" s="1325" t="s">
        <v>841</v>
      </c>
      <c r="T168" s="1324"/>
      <c r="U168" s="1324"/>
      <c r="V168" s="1324"/>
      <c r="W168" s="1324"/>
      <c r="X168" s="1324"/>
      <c r="Y168" s="1324"/>
      <c r="Z168" s="1324"/>
      <c r="AA168" s="1323" t="s">
        <v>732</v>
      </c>
      <c r="AB168" s="1324"/>
      <c r="AC168" s="1324"/>
      <c r="AD168" s="1324"/>
      <c r="AE168" s="1324"/>
      <c r="AF168" s="1323" t="s">
        <v>735</v>
      </c>
      <c r="AG168" s="1324"/>
      <c r="AH168" s="1324"/>
      <c r="AI168" s="1092" t="s">
        <v>370</v>
      </c>
      <c r="AJ168" s="1326" t="s">
        <v>737</v>
      </c>
      <c r="AK168" s="1324"/>
      <c r="AL168" s="1324"/>
      <c r="AM168" s="1324"/>
      <c r="AN168" s="1324"/>
      <c r="AO168" s="1324"/>
      <c r="AP168" s="1132">
        <v>200000000</v>
      </c>
      <c r="AQ168" s="1132">
        <v>0</v>
      </c>
      <c r="AR168" s="1132">
        <v>200000000</v>
      </c>
      <c r="AS168" s="1132">
        <v>0</v>
      </c>
      <c r="AT168" s="1132">
        <v>0</v>
      </c>
      <c r="AU168" s="1132">
        <v>0</v>
      </c>
      <c r="AV168" s="1132">
        <v>0</v>
      </c>
      <c r="AW168" s="1132">
        <v>0</v>
      </c>
      <c r="AX168" s="1132">
        <v>0</v>
      </c>
      <c r="AY168" s="1132">
        <v>0</v>
      </c>
      <c r="AZ168" s="1132">
        <v>0</v>
      </c>
      <c r="BA168" s="1132">
        <v>0</v>
      </c>
      <c r="BB168" s="1132">
        <v>0</v>
      </c>
    </row>
    <row r="169" spans="1:54" x14ac:dyDescent="0.25">
      <c r="A169" s="1323" t="s">
        <v>361</v>
      </c>
      <c r="B169" s="1324"/>
      <c r="C169" s="1323" t="s">
        <v>748</v>
      </c>
      <c r="D169" s="1324"/>
      <c r="E169" s="1323" t="s">
        <v>753</v>
      </c>
      <c r="F169" s="1324"/>
      <c r="G169" s="1323" t="s">
        <v>748</v>
      </c>
      <c r="H169" s="1324"/>
      <c r="I169" s="1323" t="s">
        <v>433</v>
      </c>
      <c r="J169" s="1324"/>
      <c r="K169" s="1324"/>
      <c r="L169" s="1323" t="s">
        <v>753</v>
      </c>
      <c r="M169" s="1324"/>
      <c r="N169" s="1324"/>
      <c r="O169" s="1323" t="s">
        <v>685</v>
      </c>
      <c r="P169" s="1324"/>
      <c r="Q169" s="1323" t="s">
        <v>685</v>
      </c>
      <c r="R169" s="1324"/>
      <c r="S169" s="1325" t="s">
        <v>873</v>
      </c>
      <c r="T169" s="1324"/>
      <c r="U169" s="1324"/>
      <c r="V169" s="1324"/>
      <c r="W169" s="1324"/>
      <c r="X169" s="1324"/>
      <c r="Y169" s="1324"/>
      <c r="Z169" s="1324"/>
      <c r="AA169" s="1323" t="s">
        <v>732</v>
      </c>
      <c r="AB169" s="1324"/>
      <c r="AC169" s="1324"/>
      <c r="AD169" s="1324"/>
      <c r="AE169" s="1324"/>
      <c r="AF169" s="1323" t="s">
        <v>735</v>
      </c>
      <c r="AG169" s="1324"/>
      <c r="AH169" s="1324"/>
      <c r="AI169" s="1092" t="s">
        <v>370</v>
      </c>
      <c r="AJ169" s="1326" t="s">
        <v>737</v>
      </c>
      <c r="AK169" s="1324"/>
      <c r="AL169" s="1324"/>
      <c r="AM169" s="1324"/>
      <c r="AN169" s="1324"/>
      <c r="AO169" s="1324"/>
      <c r="AP169" s="1132">
        <v>400000000</v>
      </c>
      <c r="AQ169" s="1132">
        <v>0</v>
      </c>
      <c r="AR169" s="1132">
        <v>400000000</v>
      </c>
      <c r="AS169" s="1132">
        <v>0</v>
      </c>
      <c r="AT169" s="1132">
        <v>0</v>
      </c>
      <c r="AU169" s="1132">
        <v>0</v>
      </c>
      <c r="AV169" s="1132">
        <v>0</v>
      </c>
      <c r="AW169" s="1132">
        <v>0</v>
      </c>
      <c r="AX169" s="1132">
        <v>0</v>
      </c>
      <c r="AY169" s="1132">
        <v>0</v>
      </c>
      <c r="AZ169" s="1132">
        <v>0</v>
      </c>
      <c r="BA169" s="1132">
        <v>0</v>
      </c>
      <c r="BB169" s="1132">
        <v>0</v>
      </c>
    </row>
    <row r="170" spans="1:54" x14ac:dyDescent="0.25">
      <c r="A170" s="1323" t="s">
        <v>361</v>
      </c>
      <c r="B170" s="1324"/>
      <c r="C170" s="1323" t="s">
        <v>748</v>
      </c>
      <c r="D170" s="1324"/>
      <c r="E170" s="1323" t="s">
        <v>753</v>
      </c>
      <c r="F170" s="1324"/>
      <c r="G170" s="1323" t="s">
        <v>748</v>
      </c>
      <c r="H170" s="1324"/>
      <c r="I170" s="1323" t="s">
        <v>433</v>
      </c>
      <c r="J170" s="1324"/>
      <c r="K170" s="1324"/>
      <c r="L170" s="1323" t="s">
        <v>755</v>
      </c>
      <c r="M170" s="1324"/>
      <c r="N170" s="1324"/>
      <c r="O170" s="1323" t="s">
        <v>685</v>
      </c>
      <c r="P170" s="1324"/>
      <c r="Q170" s="1323" t="s">
        <v>685</v>
      </c>
      <c r="R170" s="1324"/>
      <c r="S170" s="1325" t="s">
        <v>868</v>
      </c>
      <c r="T170" s="1324"/>
      <c r="U170" s="1324"/>
      <c r="V170" s="1324"/>
      <c r="W170" s="1324"/>
      <c r="X170" s="1324"/>
      <c r="Y170" s="1324"/>
      <c r="Z170" s="1324"/>
      <c r="AA170" s="1323" t="s">
        <v>732</v>
      </c>
      <c r="AB170" s="1324"/>
      <c r="AC170" s="1324"/>
      <c r="AD170" s="1324"/>
      <c r="AE170" s="1324"/>
      <c r="AF170" s="1323" t="s">
        <v>735</v>
      </c>
      <c r="AG170" s="1324"/>
      <c r="AH170" s="1324"/>
      <c r="AI170" s="1092" t="s">
        <v>370</v>
      </c>
      <c r="AJ170" s="1326" t="s">
        <v>737</v>
      </c>
      <c r="AK170" s="1324"/>
      <c r="AL170" s="1324"/>
      <c r="AM170" s="1324"/>
      <c r="AN170" s="1324"/>
      <c r="AO170" s="1324"/>
      <c r="AP170" s="1132">
        <v>11000000000</v>
      </c>
      <c r="AQ170" s="1132">
        <v>0</v>
      </c>
      <c r="AR170" s="1132">
        <v>11000000000</v>
      </c>
      <c r="AS170" s="1132">
        <v>0</v>
      </c>
      <c r="AT170" s="1132">
        <v>0</v>
      </c>
      <c r="AU170" s="1132">
        <v>0</v>
      </c>
      <c r="AV170" s="1132">
        <v>0</v>
      </c>
      <c r="AW170" s="1132">
        <v>0</v>
      </c>
      <c r="AX170" s="1132">
        <v>0</v>
      </c>
      <c r="AY170" s="1132">
        <v>0</v>
      </c>
      <c r="AZ170" s="1132">
        <v>0</v>
      </c>
      <c r="BA170" s="1132">
        <v>0</v>
      </c>
      <c r="BB170" s="1132">
        <v>0</v>
      </c>
    </row>
    <row r="171" spans="1:54" x14ac:dyDescent="0.25">
      <c r="A171" s="1323" t="s">
        <v>361</v>
      </c>
      <c r="B171" s="1324"/>
      <c r="C171" s="1323" t="s">
        <v>748</v>
      </c>
      <c r="D171" s="1324"/>
      <c r="E171" s="1323" t="s">
        <v>753</v>
      </c>
      <c r="F171" s="1324"/>
      <c r="G171" s="1323" t="s">
        <v>748</v>
      </c>
      <c r="H171" s="1324"/>
      <c r="I171" s="1323" t="s">
        <v>433</v>
      </c>
      <c r="J171" s="1324"/>
      <c r="K171" s="1324"/>
      <c r="L171" s="1323" t="s">
        <v>747</v>
      </c>
      <c r="M171" s="1324"/>
      <c r="N171" s="1324"/>
      <c r="O171" s="1323" t="s">
        <v>685</v>
      </c>
      <c r="P171" s="1324"/>
      <c r="Q171" s="1323" t="s">
        <v>685</v>
      </c>
      <c r="R171" s="1324"/>
      <c r="S171" s="1325" t="s">
        <v>874</v>
      </c>
      <c r="T171" s="1324"/>
      <c r="U171" s="1324"/>
      <c r="V171" s="1324"/>
      <c r="W171" s="1324"/>
      <c r="X171" s="1324"/>
      <c r="Y171" s="1324"/>
      <c r="Z171" s="1324"/>
      <c r="AA171" s="1323" t="s">
        <v>732</v>
      </c>
      <c r="AB171" s="1324"/>
      <c r="AC171" s="1324"/>
      <c r="AD171" s="1324"/>
      <c r="AE171" s="1324"/>
      <c r="AF171" s="1323" t="s">
        <v>735</v>
      </c>
      <c r="AG171" s="1324"/>
      <c r="AH171" s="1324"/>
      <c r="AI171" s="1092" t="s">
        <v>370</v>
      </c>
      <c r="AJ171" s="1326" t="s">
        <v>737</v>
      </c>
      <c r="AK171" s="1324"/>
      <c r="AL171" s="1324"/>
      <c r="AM171" s="1324"/>
      <c r="AN171" s="1324"/>
      <c r="AO171" s="1324"/>
      <c r="AP171" s="1132">
        <v>70000000</v>
      </c>
      <c r="AQ171" s="1132">
        <v>0</v>
      </c>
      <c r="AR171" s="1132">
        <v>70000000</v>
      </c>
      <c r="AS171" s="1132">
        <v>0</v>
      </c>
      <c r="AT171" s="1132">
        <v>0</v>
      </c>
      <c r="AU171" s="1132">
        <v>0</v>
      </c>
      <c r="AV171" s="1132">
        <v>0</v>
      </c>
      <c r="AW171" s="1132">
        <v>0</v>
      </c>
      <c r="AX171" s="1132">
        <v>0</v>
      </c>
      <c r="AY171" s="1132">
        <v>0</v>
      </c>
      <c r="AZ171" s="1132">
        <v>0</v>
      </c>
      <c r="BA171" s="1132">
        <v>0</v>
      </c>
      <c r="BB171" s="1132">
        <v>0</v>
      </c>
    </row>
    <row r="172" spans="1:54" x14ac:dyDescent="0.25">
      <c r="A172" s="1323" t="s">
        <v>361</v>
      </c>
      <c r="B172" s="1324"/>
      <c r="C172" s="1323" t="s">
        <v>748</v>
      </c>
      <c r="D172" s="1324"/>
      <c r="E172" s="1323" t="s">
        <v>753</v>
      </c>
      <c r="F172" s="1324"/>
      <c r="G172" s="1323" t="s">
        <v>748</v>
      </c>
      <c r="H172" s="1324"/>
      <c r="I172" s="1323" t="s">
        <v>433</v>
      </c>
      <c r="J172" s="1324"/>
      <c r="K172" s="1324"/>
      <c r="L172" s="1323" t="s">
        <v>417</v>
      </c>
      <c r="M172" s="1324"/>
      <c r="N172" s="1324"/>
      <c r="O172" s="1323" t="s">
        <v>685</v>
      </c>
      <c r="P172" s="1324"/>
      <c r="Q172" s="1323" t="s">
        <v>685</v>
      </c>
      <c r="R172" s="1324"/>
      <c r="S172" s="1325" t="s">
        <v>637</v>
      </c>
      <c r="T172" s="1324"/>
      <c r="U172" s="1324"/>
      <c r="V172" s="1324"/>
      <c r="W172" s="1324"/>
      <c r="X172" s="1324"/>
      <c r="Y172" s="1324"/>
      <c r="Z172" s="1324"/>
      <c r="AA172" s="1323" t="s">
        <v>732</v>
      </c>
      <c r="AB172" s="1324"/>
      <c r="AC172" s="1324"/>
      <c r="AD172" s="1324"/>
      <c r="AE172" s="1324"/>
      <c r="AF172" s="1323" t="s">
        <v>735</v>
      </c>
      <c r="AG172" s="1324"/>
      <c r="AH172" s="1324"/>
      <c r="AI172" s="1092" t="s">
        <v>370</v>
      </c>
      <c r="AJ172" s="1326" t="s">
        <v>737</v>
      </c>
      <c r="AK172" s="1324"/>
      <c r="AL172" s="1324"/>
      <c r="AM172" s="1324"/>
      <c r="AN172" s="1324"/>
      <c r="AO172" s="1324"/>
      <c r="AP172" s="1132">
        <v>30000000</v>
      </c>
      <c r="AQ172" s="1132">
        <v>0</v>
      </c>
      <c r="AR172" s="1132">
        <v>30000000</v>
      </c>
      <c r="AS172" s="1132">
        <v>0</v>
      </c>
      <c r="AT172" s="1132">
        <v>0</v>
      </c>
      <c r="AU172" s="1132">
        <v>0</v>
      </c>
      <c r="AV172" s="1132">
        <v>0</v>
      </c>
      <c r="AW172" s="1132">
        <v>0</v>
      </c>
      <c r="AX172" s="1132">
        <v>0</v>
      </c>
      <c r="AY172" s="1132">
        <v>0</v>
      </c>
      <c r="AZ172" s="1132">
        <v>0</v>
      </c>
      <c r="BA172" s="1132">
        <v>0</v>
      </c>
      <c r="BB172" s="1132">
        <v>0</v>
      </c>
    </row>
    <row r="173" spans="1:54" x14ac:dyDescent="0.25">
      <c r="A173" s="1323" t="s">
        <v>361</v>
      </c>
      <c r="B173" s="1324"/>
      <c r="C173" s="1323" t="s">
        <v>748</v>
      </c>
      <c r="D173" s="1324"/>
      <c r="E173" s="1323" t="s">
        <v>753</v>
      </c>
      <c r="F173" s="1324"/>
      <c r="G173" s="1323" t="s">
        <v>748</v>
      </c>
      <c r="H173" s="1324"/>
      <c r="I173" s="1323" t="s">
        <v>779</v>
      </c>
      <c r="J173" s="1324"/>
      <c r="K173" s="1324"/>
      <c r="L173" s="1323"/>
      <c r="M173" s="1324"/>
      <c r="N173" s="1324"/>
      <c r="O173" s="1323"/>
      <c r="P173" s="1324"/>
      <c r="Q173" s="1323"/>
      <c r="R173" s="1324"/>
      <c r="S173" s="1325" t="s">
        <v>452</v>
      </c>
      <c r="T173" s="1324"/>
      <c r="U173" s="1324"/>
      <c r="V173" s="1324"/>
      <c r="W173" s="1324"/>
      <c r="X173" s="1324"/>
      <c r="Y173" s="1324"/>
      <c r="Z173" s="1324"/>
      <c r="AA173" s="1323" t="s">
        <v>732</v>
      </c>
      <c r="AB173" s="1324"/>
      <c r="AC173" s="1324"/>
      <c r="AD173" s="1324"/>
      <c r="AE173" s="1324"/>
      <c r="AF173" s="1323" t="s">
        <v>735</v>
      </c>
      <c r="AG173" s="1324"/>
      <c r="AH173" s="1324"/>
      <c r="AI173" s="1092" t="s">
        <v>370</v>
      </c>
      <c r="AJ173" s="1326" t="s">
        <v>737</v>
      </c>
      <c r="AK173" s="1324"/>
      <c r="AL173" s="1324"/>
      <c r="AM173" s="1324"/>
      <c r="AN173" s="1324"/>
      <c r="AO173" s="1324"/>
      <c r="AP173" s="1132">
        <v>520047000</v>
      </c>
      <c r="AQ173" s="1132">
        <v>0</v>
      </c>
      <c r="AR173" s="1132">
        <v>520047000</v>
      </c>
      <c r="AS173" s="1132">
        <v>0</v>
      </c>
      <c r="AT173" s="1132">
        <v>0</v>
      </c>
      <c r="AU173" s="1132">
        <v>0</v>
      </c>
      <c r="AV173" s="1132">
        <v>0</v>
      </c>
      <c r="AW173" s="1132">
        <v>0</v>
      </c>
      <c r="AX173" s="1132">
        <v>0</v>
      </c>
      <c r="AY173" s="1132">
        <v>0</v>
      </c>
      <c r="AZ173" s="1132">
        <v>0</v>
      </c>
      <c r="BA173" s="1132">
        <v>0</v>
      </c>
      <c r="BB173" s="1132">
        <v>0</v>
      </c>
    </row>
    <row r="174" spans="1:54" s="1149" customFormat="1" x14ac:dyDescent="0.25">
      <c r="A174" s="1331" t="s">
        <v>453</v>
      </c>
      <c r="B174" s="1332"/>
      <c r="C174" s="1331"/>
      <c r="D174" s="1332"/>
      <c r="E174" s="1331"/>
      <c r="F174" s="1332"/>
      <c r="G174" s="1331"/>
      <c r="H174" s="1332"/>
      <c r="I174" s="1331"/>
      <c r="J174" s="1332"/>
      <c r="K174" s="1332"/>
      <c r="L174" s="1331"/>
      <c r="M174" s="1332"/>
      <c r="N174" s="1332"/>
      <c r="O174" s="1331"/>
      <c r="P174" s="1332"/>
      <c r="Q174" s="1331"/>
      <c r="R174" s="1332"/>
      <c r="S174" s="1334" t="s">
        <v>61</v>
      </c>
      <c r="T174" s="1332"/>
      <c r="U174" s="1332"/>
      <c r="V174" s="1332"/>
      <c r="W174" s="1332"/>
      <c r="X174" s="1332"/>
      <c r="Y174" s="1332"/>
      <c r="Z174" s="1332"/>
      <c r="AA174" s="1331" t="s">
        <v>732</v>
      </c>
      <c r="AB174" s="1332"/>
      <c r="AC174" s="1332"/>
      <c r="AD174" s="1332"/>
      <c r="AE174" s="1332"/>
      <c r="AF174" s="1331" t="s">
        <v>733</v>
      </c>
      <c r="AG174" s="1332"/>
      <c r="AH174" s="1332"/>
      <c r="AI174" s="1090" t="s">
        <v>417</v>
      </c>
      <c r="AJ174" s="1333" t="s">
        <v>734</v>
      </c>
      <c r="AK174" s="1332"/>
      <c r="AL174" s="1332"/>
      <c r="AM174" s="1332"/>
      <c r="AN174" s="1332"/>
      <c r="AO174" s="1332"/>
      <c r="AP174" s="1131">
        <v>28830707961</v>
      </c>
      <c r="AQ174" s="1131">
        <v>25327037881</v>
      </c>
      <c r="AR174" s="1131">
        <v>3503670080</v>
      </c>
      <c r="AS174" s="1131">
        <v>0</v>
      </c>
      <c r="AT174" s="1131">
        <v>15954844365</v>
      </c>
      <c r="AU174" s="1131">
        <v>9372193516</v>
      </c>
      <c r="AV174" s="1131">
        <v>0</v>
      </c>
      <c r="AW174" s="1131">
        <v>15954844365</v>
      </c>
      <c r="AX174" s="1131">
        <v>0</v>
      </c>
      <c r="AY174" s="1131">
        <v>0</v>
      </c>
      <c r="AZ174" s="1131">
        <v>0</v>
      </c>
      <c r="BA174" s="1131">
        <v>0</v>
      </c>
      <c r="BB174" s="1131">
        <v>0</v>
      </c>
    </row>
    <row r="175" spans="1:54" s="1149" customFormat="1" x14ac:dyDescent="0.25">
      <c r="A175" s="1331" t="s">
        <v>453</v>
      </c>
      <c r="B175" s="1332"/>
      <c r="C175" s="1331"/>
      <c r="D175" s="1332"/>
      <c r="E175" s="1331"/>
      <c r="F175" s="1332"/>
      <c r="G175" s="1331"/>
      <c r="H175" s="1332"/>
      <c r="I175" s="1331"/>
      <c r="J175" s="1332"/>
      <c r="K175" s="1332"/>
      <c r="L175" s="1331"/>
      <c r="M175" s="1332"/>
      <c r="N175" s="1332"/>
      <c r="O175" s="1331"/>
      <c r="P175" s="1332"/>
      <c r="Q175" s="1331"/>
      <c r="R175" s="1332"/>
      <c r="S175" s="1334" t="s">
        <v>61</v>
      </c>
      <c r="T175" s="1332"/>
      <c r="U175" s="1332"/>
      <c r="V175" s="1332"/>
      <c r="W175" s="1332"/>
      <c r="X175" s="1332"/>
      <c r="Y175" s="1332"/>
      <c r="Z175" s="1332"/>
      <c r="AA175" s="1331" t="s">
        <v>732</v>
      </c>
      <c r="AB175" s="1332"/>
      <c r="AC175" s="1332"/>
      <c r="AD175" s="1332"/>
      <c r="AE175" s="1332"/>
      <c r="AF175" s="1331" t="s">
        <v>733</v>
      </c>
      <c r="AG175" s="1332"/>
      <c r="AH175" s="1332"/>
      <c r="AI175" s="1090" t="s">
        <v>765</v>
      </c>
      <c r="AJ175" s="1333" t="s">
        <v>834</v>
      </c>
      <c r="AK175" s="1332"/>
      <c r="AL175" s="1332"/>
      <c r="AM175" s="1332"/>
      <c r="AN175" s="1332"/>
      <c r="AO175" s="1332"/>
      <c r="AP175" s="1131">
        <v>4000000000</v>
      </c>
      <c r="AQ175" s="1131">
        <v>0</v>
      </c>
      <c r="AR175" s="1131">
        <v>4000000000</v>
      </c>
      <c r="AS175" s="1131">
        <v>0</v>
      </c>
      <c r="AT175" s="1131">
        <v>0</v>
      </c>
      <c r="AU175" s="1131">
        <v>0</v>
      </c>
      <c r="AV175" s="1131">
        <v>0</v>
      </c>
      <c r="AW175" s="1131">
        <v>0</v>
      </c>
      <c r="AX175" s="1131">
        <v>0</v>
      </c>
      <c r="AY175" s="1131">
        <v>0</v>
      </c>
      <c r="AZ175" s="1131">
        <v>0</v>
      </c>
      <c r="BA175" s="1131">
        <v>0</v>
      </c>
      <c r="BB175" s="1131">
        <v>0</v>
      </c>
    </row>
    <row r="176" spans="1:54" s="1149" customFormat="1" x14ac:dyDescent="0.25">
      <c r="A176" s="1331" t="s">
        <v>453</v>
      </c>
      <c r="B176" s="1332"/>
      <c r="C176" s="1331"/>
      <c r="D176" s="1332"/>
      <c r="E176" s="1331"/>
      <c r="F176" s="1332"/>
      <c r="G176" s="1331"/>
      <c r="H176" s="1332"/>
      <c r="I176" s="1331"/>
      <c r="J176" s="1332"/>
      <c r="K176" s="1332"/>
      <c r="L176" s="1331"/>
      <c r="M176" s="1332"/>
      <c r="N176" s="1332"/>
      <c r="O176" s="1331"/>
      <c r="P176" s="1332"/>
      <c r="Q176" s="1331"/>
      <c r="R176" s="1332"/>
      <c r="S176" s="1334" t="s">
        <v>61</v>
      </c>
      <c r="T176" s="1332"/>
      <c r="U176" s="1332"/>
      <c r="V176" s="1332"/>
      <c r="W176" s="1332"/>
      <c r="X176" s="1332"/>
      <c r="Y176" s="1332"/>
      <c r="Z176" s="1332"/>
      <c r="AA176" s="1331" t="s">
        <v>732</v>
      </c>
      <c r="AB176" s="1332"/>
      <c r="AC176" s="1332"/>
      <c r="AD176" s="1332"/>
      <c r="AE176" s="1332"/>
      <c r="AF176" s="1331" t="s">
        <v>735</v>
      </c>
      <c r="AG176" s="1332"/>
      <c r="AH176" s="1332"/>
      <c r="AI176" s="1090" t="s">
        <v>745</v>
      </c>
      <c r="AJ176" s="1333" t="s">
        <v>781</v>
      </c>
      <c r="AK176" s="1332"/>
      <c r="AL176" s="1332"/>
      <c r="AM176" s="1332"/>
      <c r="AN176" s="1332"/>
      <c r="AO176" s="1332"/>
      <c r="AP176" s="1131">
        <v>3184674178</v>
      </c>
      <c r="AQ176" s="1131">
        <v>766620000</v>
      </c>
      <c r="AR176" s="1131">
        <v>2418054178</v>
      </c>
      <c r="AS176" s="1131">
        <v>0</v>
      </c>
      <c r="AT176" s="1131">
        <v>540370000</v>
      </c>
      <c r="AU176" s="1131">
        <v>226250000</v>
      </c>
      <c r="AV176" s="1131">
        <v>0</v>
      </c>
      <c r="AW176" s="1131">
        <v>540370000</v>
      </c>
      <c r="AX176" s="1131">
        <v>0</v>
      </c>
      <c r="AY176" s="1131">
        <v>0</v>
      </c>
      <c r="AZ176" s="1131">
        <v>0</v>
      </c>
      <c r="BA176" s="1131">
        <v>0</v>
      </c>
      <c r="BB176" s="1131">
        <v>0</v>
      </c>
    </row>
    <row r="177" spans="1:54" x14ac:dyDescent="0.25">
      <c r="A177" s="1329" t="s">
        <v>453</v>
      </c>
      <c r="B177" s="1324"/>
      <c r="C177" s="1329" t="s">
        <v>835</v>
      </c>
      <c r="D177" s="1324"/>
      <c r="E177" s="1329"/>
      <c r="F177" s="1324"/>
      <c r="G177" s="1329"/>
      <c r="H177" s="1324"/>
      <c r="I177" s="1329"/>
      <c r="J177" s="1324"/>
      <c r="K177" s="1324"/>
      <c r="L177" s="1329"/>
      <c r="M177" s="1324"/>
      <c r="N177" s="1324"/>
      <c r="O177" s="1329"/>
      <c r="P177" s="1324"/>
      <c r="Q177" s="1329"/>
      <c r="R177" s="1324"/>
      <c r="S177" s="1330" t="s">
        <v>836</v>
      </c>
      <c r="T177" s="1324"/>
      <c r="U177" s="1324"/>
      <c r="V177" s="1324"/>
      <c r="W177" s="1324"/>
      <c r="X177" s="1324"/>
      <c r="Y177" s="1324"/>
      <c r="Z177" s="1324"/>
      <c r="AA177" s="1329" t="s">
        <v>732</v>
      </c>
      <c r="AB177" s="1324"/>
      <c r="AC177" s="1324"/>
      <c r="AD177" s="1324"/>
      <c r="AE177" s="1324"/>
      <c r="AF177" s="1329" t="s">
        <v>733</v>
      </c>
      <c r="AG177" s="1324"/>
      <c r="AH177" s="1324"/>
      <c r="AI177" s="1091" t="s">
        <v>417</v>
      </c>
      <c r="AJ177" s="1328" t="s">
        <v>734</v>
      </c>
      <c r="AK177" s="1324"/>
      <c r="AL177" s="1324"/>
      <c r="AM177" s="1324"/>
      <c r="AN177" s="1324"/>
      <c r="AO177" s="1324"/>
      <c r="AP177" s="1130">
        <v>16953300000</v>
      </c>
      <c r="AQ177" s="1130">
        <v>13449629920</v>
      </c>
      <c r="AR177" s="1130">
        <v>3503670080</v>
      </c>
      <c r="AS177" s="1130">
        <v>0</v>
      </c>
      <c r="AT177" s="1130">
        <v>4077436404</v>
      </c>
      <c r="AU177" s="1130">
        <v>9372193516</v>
      </c>
      <c r="AV177" s="1130">
        <v>0</v>
      </c>
      <c r="AW177" s="1130">
        <v>4077436404</v>
      </c>
      <c r="AX177" s="1130">
        <v>0</v>
      </c>
      <c r="AY177" s="1130">
        <v>0</v>
      </c>
      <c r="AZ177" s="1130">
        <v>0</v>
      </c>
      <c r="BA177" s="1130">
        <v>0</v>
      </c>
      <c r="BB177" s="1130">
        <v>0</v>
      </c>
    </row>
    <row r="178" spans="1:54" x14ac:dyDescent="0.25">
      <c r="A178" s="1329" t="s">
        <v>453</v>
      </c>
      <c r="B178" s="1324"/>
      <c r="C178" s="1329" t="s">
        <v>835</v>
      </c>
      <c r="D178" s="1324"/>
      <c r="E178" s="1329"/>
      <c r="F178" s="1324"/>
      <c r="G178" s="1329"/>
      <c r="H178" s="1324"/>
      <c r="I178" s="1329"/>
      <c r="J178" s="1324"/>
      <c r="K178" s="1324"/>
      <c r="L178" s="1329"/>
      <c r="M178" s="1324"/>
      <c r="N178" s="1324"/>
      <c r="O178" s="1329"/>
      <c r="P178" s="1324"/>
      <c r="Q178" s="1329"/>
      <c r="R178" s="1324"/>
      <c r="S178" s="1330" t="s">
        <v>836</v>
      </c>
      <c r="T178" s="1324"/>
      <c r="U178" s="1324"/>
      <c r="V178" s="1324"/>
      <c r="W178" s="1324"/>
      <c r="X178" s="1324"/>
      <c r="Y178" s="1324"/>
      <c r="Z178" s="1324"/>
      <c r="AA178" s="1329" t="s">
        <v>732</v>
      </c>
      <c r="AB178" s="1324"/>
      <c r="AC178" s="1324"/>
      <c r="AD178" s="1324"/>
      <c r="AE178" s="1324"/>
      <c r="AF178" s="1329" t="s">
        <v>735</v>
      </c>
      <c r="AG178" s="1324"/>
      <c r="AH178" s="1324"/>
      <c r="AI178" s="1091" t="s">
        <v>745</v>
      </c>
      <c r="AJ178" s="1328" t="s">
        <v>781</v>
      </c>
      <c r="AK178" s="1324"/>
      <c r="AL178" s="1324"/>
      <c r="AM178" s="1324"/>
      <c r="AN178" s="1324"/>
      <c r="AO178" s="1324"/>
      <c r="AP178" s="1130">
        <v>3184674178</v>
      </c>
      <c r="AQ178" s="1130">
        <v>766620000</v>
      </c>
      <c r="AR178" s="1130">
        <v>2418054178</v>
      </c>
      <c r="AS178" s="1130">
        <v>0</v>
      </c>
      <c r="AT178" s="1130">
        <v>540370000</v>
      </c>
      <c r="AU178" s="1130">
        <v>226250000</v>
      </c>
      <c r="AV178" s="1130">
        <v>0</v>
      </c>
      <c r="AW178" s="1130">
        <v>540370000</v>
      </c>
      <c r="AX178" s="1130">
        <v>0</v>
      </c>
      <c r="AY178" s="1130">
        <v>0</v>
      </c>
      <c r="AZ178" s="1130">
        <v>0</v>
      </c>
      <c r="BA178" s="1130">
        <v>0</v>
      </c>
      <c r="BB178" s="1130">
        <v>0</v>
      </c>
    </row>
    <row r="179" spans="1:54" x14ac:dyDescent="0.25">
      <c r="A179" s="1329" t="s">
        <v>453</v>
      </c>
      <c r="B179" s="1324"/>
      <c r="C179" s="1329" t="s">
        <v>835</v>
      </c>
      <c r="D179" s="1324"/>
      <c r="E179" s="1329" t="s">
        <v>875</v>
      </c>
      <c r="F179" s="1324"/>
      <c r="G179" s="1329"/>
      <c r="H179" s="1324"/>
      <c r="I179" s="1329"/>
      <c r="J179" s="1324"/>
      <c r="K179" s="1324"/>
      <c r="L179" s="1329"/>
      <c r="M179" s="1324"/>
      <c r="N179" s="1324"/>
      <c r="O179" s="1329"/>
      <c r="P179" s="1324"/>
      <c r="Q179" s="1329"/>
      <c r="R179" s="1324"/>
      <c r="S179" s="1330" t="s">
        <v>876</v>
      </c>
      <c r="T179" s="1324"/>
      <c r="U179" s="1324"/>
      <c r="V179" s="1324"/>
      <c r="W179" s="1324"/>
      <c r="X179" s="1324"/>
      <c r="Y179" s="1324"/>
      <c r="Z179" s="1324"/>
      <c r="AA179" s="1329" t="s">
        <v>732</v>
      </c>
      <c r="AB179" s="1324"/>
      <c r="AC179" s="1324"/>
      <c r="AD179" s="1324"/>
      <c r="AE179" s="1324"/>
      <c r="AF179" s="1329" t="s">
        <v>733</v>
      </c>
      <c r="AG179" s="1324"/>
      <c r="AH179" s="1324"/>
      <c r="AI179" s="1091" t="s">
        <v>417</v>
      </c>
      <c r="AJ179" s="1328" t="s">
        <v>734</v>
      </c>
      <c r="AK179" s="1324"/>
      <c r="AL179" s="1324"/>
      <c r="AM179" s="1324"/>
      <c r="AN179" s="1324"/>
      <c r="AO179" s="1324"/>
      <c r="AP179" s="1130">
        <v>16953300000</v>
      </c>
      <c r="AQ179" s="1130">
        <v>13449629920</v>
      </c>
      <c r="AR179" s="1130">
        <v>3503670080</v>
      </c>
      <c r="AS179" s="1130">
        <v>0</v>
      </c>
      <c r="AT179" s="1130">
        <v>4077436404</v>
      </c>
      <c r="AU179" s="1130">
        <v>9372193516</v>
      </c>
      <c r="AV179" s="1130">
        <v>0</v>
      </c>
      <c r="AW179" s="1130">
        <v>4077436404</v>
      </c>
      <c r="AX179" s="1130">
        <v>0</v>
      </c>
      <c r="AY179" s="1130">
        <v>0</v>
      </c>
      <c r="AZ179" s="1130">
        <v>0</v>
      </c>
      <c r="BA179" s="1130">
        <v>0</v>
      </c>
      <c r="BB179" s="1130">
        <v>0</v>
      </c>
    </row>
    <row r="180" spans="1:54" x14ac:dyDescent="0.25">
      <c r="A180" s="1329" t="s">
        <v>453</v>
      </c>
      <c r="B180" s="1324"/>
      <c r="C180" s="1329" t="s">
        <v>835</v>
      </c>
      <c r="D180" s="1324"/>
      <c r="E180" s="1329" t="s">
        <v>875</v>
      </c>
      <c r="F180" s="1324"/>
      <c r="G180" s="1329" t="s">
        <v>738</v>
      </c>
      <c r="H180" s="1324"/>
      <c r="I180" s="1329"/>
      <c r="J180" s="1324"/>
      <c r="K180" s="1324"/>
      <c r="L180" s="1329"/>
      <c r="M180" s="1324"/>
      <c r="N180" s="1324"/>
      <c r="O180" s="1329"/>
      <c r="P180" s="1324"/>
      <c r="Q180" s="1329"/>
      <c r="R180" s="1324"/>
      <c r="S180" s="1330" t="s">
        <v>877</v>
      </c>
      <c r="T180" s="1324"/>
      <c r="U180" s="1324"/>
      <c r="V180" s="1324"/>
      <c r="W180" s="1324"/>
      <c r="X180" s="1324"/>
      <c r="Y180" s="1324"/>
      <c r="Z180" s="1324"/>
      <c r="AA180" s="1329" t="s">
        <v>732</v>
      </c>
      <c r="AB180" s="1324"/>
      <c r="AC180" s="1324"/>
      <c r="AD180" s="1324"/>
      <c r="AE180" s="1324"/>
      <c r="AF180" s="1329" t="s">
        <v>733</v>
      </c>
      <c r="AG180" s="1324"/>
      <c r="AH180" s="1324"/>
      <c r="AI180" s="1091" t="s">
        <v>417</v>
      </c>
      <c r="AJ180" s="1328" t="s">
        <v>734</v>
      </c>
      <c r="AK180" s="1324"/>
      <c r="AL180" s="1324"/>
      <c r="AM180" s="1324"/>
      <c r="AN180" s="1324"/>
      <c r="AO180" s="1324"/>
      <c r="AP180" s="1130">
        <v>16953300000</v>
      </c>
      <c r="AQ180" s="1130">
        <v>13449629920</v>
      </c>
      <c r="AR180" s="1130">
        <v>3503670080</v>
      </c>
      <c r="AS180" s="1130">
        <v>0</v>
      </c>
      <c r="AT180" s="1130">
        <v>4077436404</v>
      </c>
      <c r="AU180" s="1130">
        <v>9372193516</v>
      </c>
      <c r="AV180" s="1130">
        <v>0</v>
      </c>
      <c r="AW180" s="1130">
        <v>4077436404</v>
      </c>
      <c r="AX180" s="1130">
        <v>0</v>
      </c>
      <c r="AY180" s="1130">
        <v>0</v>
      </c>
      <c r="AZ180" s="1130">
        <v>0</v>
      </c>
      <c r="BA180" s="1130">
        <v>0</v>
      </c>
      <c r="BB180" s="1130">
        <v>0</v>
      </c>
    </row>
    <row r="181" spans="1:54" x14ac:dyDescent="0.25">
      <c r="A181" s="1329" t="s">
        <v>453</v>
      </c>
      <c r="B181" s="1324"/>
      <c r="C181" s="1329" t="s">
        <v>835</v>
      </c>
      <c r="D181" s="1324"/>
      <c r="E181" s="1329" t="s">
        <v>875</v>
      </c>
      <c r="F181" s="1324"/>
      <c r="G181" s="1329" t="s">
        <v>738</v>
      </c>
      <c r="H181" s="1324"/>
      <c r="I181" s="1329" t="s">
        <v>739</v>
      </c>
      <c r="J181" s="1324"/>
      <c r="K181" s="1324"/>
      <c r="L181" s="1329"/>
      <c r="M181" s="1324"/>
      <c r="N181" s="1324"/>
      <c r="O181" s="1329"/>
      <c r="P181" s="1324"/>
      <c r="Q181" s="1329"/>
      <c r="R181" s="1324"/>
      <c r="S181" s="1330" t="s">
        <v>878</v>
      </c>
      <c r="T181" s="1324"/>
      <c r="U181" s="1324"/>
      <c r="V181" s="1324"/>
      <c r="W181" s="1324"/>
      <c r="X181" s="1324"/>
      <c r="Y181" s="1324"/>
      <c r="Z181" s="1324"/>
      <c r="AA181" s="1329" t="s">
        <v>732</v>
      </c>
      <c r="AB181" s="1324"/>
      <c r="AC181" s="1324"/>
      <c r="AD181" s="1324"/>
      <c r="AE181" s="1324"/>
      <c r="AF181" s="1329" t="s">
        <v>733</v>
      </c>
      <c r="AG181" s="1324"/>
      <c r="AH181" s="1324"/>
      <c r="AI181" s="1091" t="s">
        <v>417</v>
      </c>
      <c r="AJ181" s="1328" t="s">
        <v>734</v>
      </c>
      <c r="AK181" s="1324"/>
      <c r="AL181" s="1324"/>
      <c r="AM181" s="1324"/>
      <c r="AN181" s="1324"/>
      <c r="AO181" s="1324"/>
      <c r="AP181" s="1130">
        <v>16953300000</v>
      </c>
      <c r="AQ181" s="1130">
        <v>13449629920</v>
      </c>
      <c r="AR181" s="1130">
        <v>3503670080</v>
      </c>
      <c r="AS181" s="1130">
        <v>0</v>
      </c>
      <c r="AT181" s="1130">
        <v>4077436404</v>
      </c>
      <c r="AU181" s="1130">
        <v>9372193516</v>
      </c>
      <c r="AV181" s="1130">
        <v>0</v>
      </c>
      <c r="AW181" s="1130">
        <v>4077436404</v>
      </c>
      <c r="AX181" s="1130">
        <v>0</v>
      </c>
      <c r="AY181" s="1130">
        <v>0</v>
      </c>
      <c r="AZ181" s="1130">
        <v>0</v>
      </c>
      <c r="BA181" s="1130">
        <v>0</v>
      </c>
      <c r="BB181" s="1130">
        <v>0</v>
      </c>
    </row>
    <row r="182" spans="1:54" x14ac:dyDescent="0.25">
      <c r="A182" s="1329" t="s">
        <v>453</v>
      </c>
      <c r="B182" s="1324"/>
      <c r="C182" s="1329" t="s">
        <v>835</v>
      </c>
      <c r="D182" s="1324"/>
      <c r="E182" s="1329" t="s">
        <v>875</v>
      </c>
      <c r="F182" s="1324"/>
      <c r="G182" s="1329" t="s">
        <v>738</v>
      </c>
      <c r="H182" s="1324"/>
      <c r="I182" s="1329" t="s">
        <v>739</v>
      </c>
      <c r="J182" s="1324"/>
      <c r="K182" s="1324"/>
      <c r="L182" s="1329" t="s">
        <v>738</v>
      </c>
      <c r="M182" s="1324"/>
      <c r="N182" s="1324"/>
      <c r="O182" s="1329"/>
      <c r="P182" s="1324"/>
      <c r="Q182" s="1329"/>
      <c r="R182" s="1324"/>
      <c r="S182" s="1330" t="s">
        <v>844</v>
      </c>
      <c r="T182" s="1324"/>
      <c r="U182" s="1324"/>
      <c r="V182" s="1324"/>
      <c r="W182" s="1324"/>
      <c r="X182" s="1324"/>
      <c r="Y182" s="1324"/>
      <c r="Z182" s="1324"/>
      <c r="AA182" s="1329" t="s">
        <v>732</v>
      </c>
      <c r="AB182" s="1324"/>
      <c r="AC182" s="1324"/>
      <c r="AD182" s="1324"/>
      <c r="AE182" s="1324"/>
      <c r="AF182" s="1329" t="s">
        <v>733</v>
      </c>
      <c r="AG182" s="1324"/>
      <c r="AH182" s="1324"/>
      <c r="AI182" s="1091" t="s">
        <v>417</v>
      </c>
      <c r="AJ182" s="1328" t="s">
        <v>734</v>
      </c>
      <c r="AK182" s="1324"/>
      <c r="AL182" s="1324"/>
      <c r="AM182" s="1324"/>
      <c r="AN182" s="1324"/>
      <c r="AO182" s="1324"/>
      <c r="AP182" s="1130">
        <v>3200000000</v>
      </c>
      <c r="AQ182" s="1130">
        <v>3127889920</v>
      </c>
      <c r="AR182" s="1130">
        <v>72110080</v>
      </c>
      <c r="AS182" s="1130">
        <v>0</v>
      </c>
      <c r="AT182" s="1130">
        <v>667938945</v>
      </c>
      <c r="AU182" s="1130">
        <v>2459950975</v>
      </c>
      <c r="AV182" s="1130">
        <v>0</v>
      </c>
      <c r="AW182" s="1130">
        <v>667938945</v>
      </c>
      <c r="AX182" s="1130">
        <v>0</v>
      </c>
      <c r="AY182" s="1130">
        <v>0</v>
      </c>
      <c r="AZ182" s="1130">
        <v>0</v>
      </c>
      <c r="BA182" s="1130">
        <v>0</v>
      </c>
      <c r="BB182" s="1130">
        <v>0</v>
      </c>
    </row>
    <row r="183" spans="1:54" x14ac:dyDescent="0.25">
      <c r="A183" s="1323" t="s">
        <v>453</v>
      </c>
      <c r="B183" s="1324"/>
      <c r="C183" s="1323" t="s">
        <v>835</v>
      </c>
      <c r="D183" s="1324"/>
      <c r="E183" s="1323" t="s">
        <v>875</v>
      </c>
      <c r="F183" s="1324"/>
      <c r="G183" s="1323" t="s">
        <v>738</v>
      </c>
      <c r="H183" s="1324"/>
      <c r="I183" s="1323" t="s">
        <v>739</v>
      </c>
      <c r="J183" s="1324"/>
      <c r="K183" s="1324"/>
      <c r="L183" s="1323" t="s">
        <v>738</v>
      </c>
      <c r="M183" s="1324"/>
      <c r="N183" s="1324"/>
      <c r="O183" s="1323" t="s">
        <v>738</v>
      </c>
      <c r="P183" s="1324"/>
      <c r="Q183" s="1323"/>
      <c r="R183" s="1324"/>
      <c r="S183" s="1325" t="s">
        <v>845</v>
      </c>
      <c r="T183" s="1324"/>
      <c r="U183" s="1324"/>
      <c r="V183" s="1324"/>
      <c r="W183" s="1324"/>
      <c r="X183" s="1324"/>
      <c r="Y183" s="1324"/>
      <c r="Z183" s="1324"/>
      <c r="AA183" s="1323" t="s">
        <v>732</v>
      </c>
      <c r="AB183" s="1324"/>
      <c r="AC183" s="1324"/>
      <c r="AD183" s="1324"/>
      <c r="AE183" s="1324"/>
      <c r="AF183" s="1323" t="s">
        <v>733</v>
      </c>
      <c r="AG183" s="1324"/>
      <c r="AH183" s="1324"/>
      <c r="AI183" s="1092" t="s">
        <v>417</v>
      </c>
      <c r="AJ183" s="1326" t="s">
        <v>734</v>
      </c>
      <c r="AK183" s="1324"/>
      <c r="AL183" s="1324"/>
      <c r="AM183" s="1324"/>
      <c r="AN183" s="1324"/>
      <c r="AO183" s="1324"/>
      <c r="AP183" s="1132">
        <v>1195270080</v>
      </c>
      <c r="AQ183" s="1132">
        <v>1193160000</v>
      </c>
      <c r="AR183" s="1132">
        <v>2110080</v>
      </c>
      <c r="AS183" s="1132">
        <v>0</v>
      </c>
      <c r="AT183" s="1132">
        <v>623190000</v>
      </c>
      <c r="AU183" s="1132">
        <v>569970000</v>
      </c>
      <c r="AV183" s="1132">
        <v>0</v>
      </c>
      <c r="AW183" s="1132">
        <v>623190000</v>
      </c>
      <c r="AX183" s="1132">
        <v>0</v>
      </c>
      <c r="AY183" s="1132">
        <v>0</v>
      </c>
      <c r="AZ183" s="1132">
        <v>0</v>
      </c>
      <c r="BA183" s="1132">
        <v>0</v>
      </c>
      <c r="BB183" s="1132">
        <v>0</v>
      </c>
    </row>
    <row r="184" spans="1:54" x14ac:dyDescent="0.25">
      <c r="A184" s="1323" t="s">
        <v>453</v>
      </c>
      <c r="B184" s="1324"/>
      <c r="C184" s="1323" t="s">
        <v>835</v>
      </c>
      <c r="D184" s="1324"/>
      <c r="E184" s="1323" t="s">
        <v>875</v>
      </c>
      <c r="F184" s="1324"/>
      <c r="G184" s="1323" t="s">
        <v>738</v>
      </c>
      <c r="H184" s="1324"/>
      <c r="I184" s="1323" t="s">
        <v>739</v>
      </c>
      <c r="J184" s="1324"/>
      <c r="K184" s="1324"/>
      <c r="L184" s="1323" t="s">
        <v>738</v>
      </c>
      <c r="M184" s="1324"/>
      <c r="N184" s="1324"/>
      <c r="O184" s="1323" t="s">
        <v>741</v>
      </c>
      <c r="P184" s="1324"/>
      <c r="Q184" s="1323"/>
      <c r="R184" s="1324"/>
      <c r="S184" s="1325" t="s">
        <v>840</v>
      </c>
      <c r="T184" s="1324"/>
      <c r="U184" s="1324"/>
      <c r="V184" s="1324"/>
      <c r="W184" s="1324"/>
      <c r="X184" s="1324"/>
      <c r="Y184" s="1324"/>
      <c r="Z184" s="1324"/>
      <c r="AA184" s="1323" t="s">
        <v>732</v>
      </c>
      <c r="AB184" s="1324"/>
      <c r="AC184" s="1324"/>
      <c r="AD184" s="1324"/>
      <c r="AE184" s="1324"/>
      <c r="AF184" s="1323" t="s">
        <v>733</v>
      </c>
      <c r="AG184" s="1324"/>
      <c r="AH184" s="1324"/>
      <c r="AI184" s="1092" t="s">
        <v>417</v>
      </c>
      <c r="AJ184" s="1326" t="s">
        <v>734</v>
      </c>
      <c r="AK184" s="1324"/>
      <c r="AL184" s="1324"/>
      <c r="AM184" s="1324"/>
      <c r="AN184" s="1324"/>
      <c r="AO184" s="1324"/>
      <c r="AP184" s="1132">
        <v>572800000</v>
      </c>
      <c r="AQ184" s="1132">
        <v>572800000</v>
      </c>
      <c r="AR184" s="1132">
        <v>0</v>
      </c>
      <c r="AS184" s="1132">
        <v>0</v>
      </c>
      <c r="AT184" s="1132">
        <v>0</v>
      </c>
      <c r="AU184" s="1132">
        <v>572800000</v>
      </c>
      <c r="AV184" s="1132">
        <v>0</v>
      </c>
      <c r="AW184" s="1132">
        <v>0</v>
      </c>
      <c r="AX184" s="1132">
        <v>0</v>
      </c>
      <c r="AY184" s="1132">
        <v>0</v>
      </c>
      <c r="AZ184" s="1132">
        <v>0</v>
      </c>
      <c r="BA184" s="1132">
        <v>0</v>
      </c>
      <c r="BB184" s="1132">
        <v>0</v>
      </c>
    </row>
    <row r="185" spans="1:54" x14ac:dyDescent="0.25">
      <c r="A185" s="1323" t="s">
        <v>453</v>
      </c>
      <c r="B185" s="1324"/>
      <c r="C185" s="1323" t="s">
        <v>835</v>
      </c>
      <c r="D185" s="1324"/>
      <c r="E185" s="1323" t="s">
        <v>875</v>
      </c>
      <c r="F185" s="1324"/>
      <c r="G185" s="1323" t="s">
        <v>738</v>
      </c>
      <c r="H185" s="1324"/>
      <c r="I185" s="1323" t="s">
        <v>739</v>
      </c>
      <c r="J185" s="1324"/>
      <c r="K185" s="1324"/>
      <c r="L185" s="1323" t="s">
        <v>738</v>
      </c>
      <c r="M185" s="1324"/>
      <c r="N185" s="1324"/>
      <c r="O185" s="1323" t="s">
        <v>748</v>
      </c>
      <c r="P185" s="1324"/>
      <c r="Q185" s="1323"/>
      <c r="R185" s="1324"/>
      <c r="S185" s="1325" t="s">
        <v>841</v>
      </c>
      <c r="T185" s="1324"/>
      <c r="U185" s="1324"/>
      <c r="V185" s="1324"/>
      <c r="W185" s="1324"/>
      <c r="X185" s="1324"/>
      <c r="Y185" s="1324"/>
      <c r="Z185" s="1324"/>
      <c r="AA185" s="1323" t="s">
        <v>732</v>
      </c>
      <c r="AB185" s="1324"/>
      <c r="AC185" s="1324"/>
      <c r="AD185" s="1324"/>
      <c r="AE185" s="1324"/>
      <c r="AF185" s="1323" t="s">
        <v>733</v>
      </c>
      <c r="AG185" s="1324"/>
      <c r="AH185" s="1324"/>
      <c r="AI185" s="1092" t="s">
        <v>417</v>
      </c>
      <c r="AJ185" s="1326" t="s">
        <v>734</v>
      </c>
      <c r="AK185" s="1324"/>
      <c r="AL185" s="1324"/>
      <c r="AM185" s="1324"/>
      <c r="AN185" s="1324"/>
      <c r="AO185" s="1324"/>
      <c r="AP185" s="1132">
        <v>300000000</v>
      </c>
      <c r="AQ185" s="1132">
        <v>300000000</v>
      </c>
      <c r="AR185" s="1132">
        <v>0</v>
      </c>
      <c r="AS185" s="1132">
        <v>0</v>
      </c>
      <c r="AT185" s="1132">
        <v>0</v>
      </c>
      <c r="AU185" s="1132">
        <v>300000000</v>
      </c>
      <c r="AV185" s="1132">
        <v>0</v>
      </c>
      <c r="AW185" s="1132">
        <v>0</v>
      </c>
      <c r="AX185" s="1132">
        <v>0</v>
      </c>
      <c r="AY185" s="1132">
        <v>0</v>
      </c>
      <c r="AZ185" s="1132">
        <v>0</v>
      </c>
      <c r="BA185" s="1132">
        <v>0</v>
      </c>
      <c r="BB185" s="1132">
        <v>0</v>
      </c>
    </row>
    <row r="186" spans="1:54" x14ac:dyDescent="0.25">
      <c r="A186" s="1323" t="s">
        <v>453</v>
      </c>
      <c r="B186" s="1324"/>
      <c r="C186" s="1323" t="s">
        <v>835</v>
      </c>
      <c r="D186" s="1324"/>
      <c r="E186" s="1323" t="s">
        <v>875</v>
      </c>
      <c r="F186" s="1324"/>
      <c r="G186" s="1323" t="s">
        <v>738</v>
      </c>
      <c r="H186" s="1324"/>
      <c r="I186" s="1323" t="s">
        <v>739</v>
      </c>
      <c r="J186" s="1324"/>
      <c r="K186" s="1324"/>
      <c r="L186" s="1323" t="s">
        <v>738</v>
      </c>
      <c r="M186" s="1324"/>
      <c r="N186" s="1324"/>
      <c r="O186" s="1323" t="s">
        <v>742</v>
      </c>
      <c r="P186" s="1324"/>
      <c r="Q186" s="1323"/>
      <c r="R186" s="1324"/>
      <c r="S186" s="1325" t="s">
        <v>437</v>
      </c>
      <c r="T186" s="1324"/>
      <c r="U186" s="1324"/>
      <c r="V186" s="1324"/>
      <c r="W186" s="1324"/>
      <c r="X186" s="1324"/>
      <c r="Y186" s="1324"/>
      <c r="Z186" s="1324"/>
      <c r="AA186" s="1323" t="s">
        <v>732</v>
      </c>
      <c r="AB186" s="1324"/>
      <c r="AC186" s="1324"/>
      <c r="AD186" s="1324"/>
      <c r="AE186" s="1324"/>
      <c r="AF186" s="1323" t="s">
        <v>733</v>
      </c>
      <c r="AG186" s="1324"/>
      <c r="AH186" s="1324"/>
      <c r="AI186" s="1092" t="s">
        <v>417</v>
      </c>
      <c r="AJ186" s="1326" t="s">
        <v>734</v>
      </c>
      <c r="AK186" s="1324"/>
      <c r="AL186" s="1324"/>
      <c r="AM186" s="1324"/>
      <c r="AN186" s="1324"/>
      <c r="AO186" s="1324"/>
      <c r="AP186" s="1132">
        <v>1061929920</v>
      </c>
      <c r="AQ186" s="1132">
        <v>1061929920</v>
      </c>
      <c r="AR186" s="1132">
        <v>0</v>
      </c>
      <c r="AS186" s="1132">
        <v>0</v>
      </c>
      <c r="AT186" s="1132">
        <v>44748945</v>
      </c>
      <c r="AU186" s="1132">
        <v>1017180975</v>
      </c>
      <c r="AV186" s="1132">
        <v>0</v>
      </c>
      <c r="AW186" s="1132">
        <v>44748945</v>
      </c>
      <c r="AX186" s="1132">
        <v>0</v>
      </c>
      <c r="AY186" s="1132">
        <v>0</v>
      </c>
      <c r="AZ186" s="1132">
        <v>0</v>
      </c>
      <c r="BA186" s="1132">
        <v>0</v>
      </c>
      <c r="BB186" s="1132">
        <v>0</v>
      </c>
    </row>
    <row r="187" spans="1:54" x14ac:dyDescent="0.25">
      <c r="A187" s="1323" t="s">
        <v>453</v>
      </c>
      <c r="B187" s="1324"/>
      <c r="C187" s="1323" t="s">
        <v>835</v>
      </c>
      <c r="D187" s="1324"/>
      <c r="E187" s="1323" t="s">
        <v>875</v>
      </c>
      <c r="F187" s="1324"/>
      <c r="G187" s="1323" t="s">
        <v>738</v>
      </c>
      <c r="H187" s="1324"/>
      <c r="I187" s="1323" t="s">
        <v>739</v>
      </c>
      <c r="J187" s="1324"/>
      <c r="K187" s="1324"/>
      <c r="L187" s="1323" t="s">
        <v>738</v>
      </c>
      <c r="M187" s="1324"/>
      <c r="N187" s="1324"/>
      <c r="O187" s="1323" t="s">
        <v>753</v>
      </c>
      <c r="P187" s="1324"/>
      <c r="Q187" s="1323"/>
      <c r="R187" s="1324"/>
      <c r="S187" s="1325" t="s">
        <v>842</v>
      </c>
      <c r="T187" s="1324"/>
      <c r="U187" s="1324"/>
      <c r="V187" s="1324"/>
      <c r="W187" s="1324"/>
      <c r="X187" s="1324"/>
      <c r="Y187" s="1324"/>
      <c r="Z187" s="1324"/>
      <c r="AA187" s="1323" t="s">
        <v>732</v>
      </c>
      <c r="AB187" s="1324"/>
      <c r="AC187" s="1324"/>
      <c r="AD187" s="1324"/>
      <c r="AE187" s="1324"/>
      <c r="AF187" s="1323" t="s">
        <v>733</v>
      </c>
      <c r="AG187" s="1324"/>
      <c r="AH187" s="1324"/>
      <c r="AI187" s="1092" t="s">
        <v>417</v>
      </c>
      <c r="AJ187" s="1326" t="s">
        <v>734</v>
      </c>
      <c r="AK187" s="1324"/>
      <c r="AL187" s="1324"/>
      <c r="AM187" s="1324"/>
      <c r="AN187" s="1324"/>
      <c r="AO187" s="1324"/>
      <c r="AP187" s="1132">
        <v>70000000</v>
      </c>
      <c r="AQ187" s="1132">
        <v>0</v>
      </c>
      <c r="AR187" s="1132">
        <v>70000000</v>
      </c>
      <c r="AS187" s="1132">
        <v>0</v>
      </c>
      <c r="AT187" s="1132">
        <v>0</v>
      </c>
      <c r="AU187" s="1132">
        <v>0</v>
      </c>
      <c r="AV187" s="1132">
        <v>0</v>
      </c>
      <c r="AW187" s="1132">
        <v>0</v>
      </c>
      <c r="AX187" s="1132">
        <v>0</v>
      </c>
      <c r="AY187" s="1132">
        <v>0</v>
      </c>
      <c r="AZ187" s="1132">
        <v>0</v>
      </c>
      <c r="BA187" s="1132">
        <v>0</v>
      </c>
      <c r="BB187" s="1132">
        <v>0</v>
      </c>
    </row>
    <row r="188" spans="1:54" x14ac:dyDescent="0.25">
      <c r="A188" s="1329" t="s">
        <v>453</v>
      </c>
      <c r="B188" s="1324"/>
      <c r="C188" s="1329" t="s">
        <v>835</v>
      </c>
      <c r="D188" s="1324"/>
      <c r="E188" s="1329" t="s">
        <v>875</v>
      </c>
      <c r="F188" s="1324"/>
      <c r="G188" s="1329" t="s">
        <v>738</v>
      </c>
      <c r="H188" s="1324"/>
      <c r="I188" s="1329" t="s">
        <v>739</v>
      </c>
      <c r="J188" s="1324"/>
      <c r="K188" s="1324"/>
      <c r="L188" s="1329" t="s">
        <v>741</v>
      </c>
      <c r="M188" s="1324"/>
      <c r="N188" s="1324"/>
      <c r="O188" s="1329"/>
      <c r="P188" s="1324"/>
      <c r="Q188" s="1329"/>
      <c r="R188" s="1324"/>
      <c r="S188" s="1330" t="s">
        <v>839</v>
      </c>
      <c r="T188" s="1324"/>
      <c r="U188" s="1324"/>
      <c r="V188" s="1324"/>
      <c r="W188" s="1324"/>
      <c r="X188" s="1324"/>
      <c r="Y188" s="1324"/>
      <c r="Z188" s="1324"/>
      <c r="AA188" s="1329" t="s">
        <v>732</v>
      </c>
      <c r="AB188" s="1324"/>
      <c r="AC188" s="1324"/>
      <c r="AD188" s="1324"/>
      <c r="AE188" s="1324"/>
      <c r="AF188" s="1329" t="s">
        <v>733</v>
      </c>
      <c r="AG188" s="1324"/>
      <c r="AH188" s="1324"/>
      <c r="AI188" s="1091" t="s">
        <v>417</v>
      </c>
      <c r="AJ188" s="1328" t="s">
        <v>734</v>
      </c>
      <c r="AK188" s="1324"/>
      <c r="AL188" s="1324"/>
      <c r="AM188" s="1324"/>
      <c r="AN188" s="1324"/>
      <c r="AO188" s="1324"/>
      <c r="AP188" s="1130">
        <v>13753300000</v>
      </c>
      <c r="AQ188" s="1130">
        <v>10321740000</v>
      </c>
      <c r="AR188" s="1130">
        <v>3431560000</v>
      </c>
      <c r="AS188" s="1130">
        <v>0</v>
      </c>
      <c r="AT188" s="1130">
        <v>3409497459</v>
      </c>
      <c r="AU188" s="1130">
        <v>6912242541</v>
      </c>
      <c r="AV188" s="1130">
        <v>0</v>
      </c>
      <c r="AW188" s="1130">
        <v>3409497459</v>
      </c>
      <c r="AX188" s="1130">
        <v>0</v>
      </c>
      <c r="AY188" s="1130">
        <v>0</v>
      </c>
      <c r="AZ188" s="1130">
        <v>0</v>
      </c>
      <c r="BA188" s="1130">
        <v>0</v>
      </c>
      <c r="BB188" s="1130">
        <v>0</v>
      </c>
    </row>
    <row r="189" spans="1:54" x14ac:dyDescent="0.25">
      <c r="A189" s="1323" t="s">
        <v>453</v>
      </c>
      <c r="B189" s="1324"/>
      <c r="C189" s="1323" t="s">
        <v>835</v>
      </c>
      <c r="D189" s="1324"/>
      <c r="E189" s="1323" t="s">
        <v>875</v>
      </c>
      <c r="F189" s="1324"/>
      <c r="G189" s="1323" t="s">
        <v>738</v>
      </c>
      <c r="H189" s="1324"/>
      <c r="I189" s="1323" t="s">
        <v>739</v>
      </c>
      <c r="J189" s="1324"/>
      <c r="K189" s="1324"/>
      <c r="L189" s="1323" t="s">
        <v>741</v>
      </c>
      <c r="M189" s="1324"/>
      <c r="N189" s="1324"/>
      <c r="O189" s="1323" t="s">
        <v>738</v>
      </c>
      <c r="P189" s="1324"/>
      <c r="Q189" s="1323"/>
      <c r="R189" s="1324"/>
      <c r="S189" s="1325" t="s">
        <v>845</v>
      </c>
      <c r="T189" s="1324"/>
      <c r="U189" s="1324"/>
      <c r="V189" s="1324"/>
      <c r="W189" s="1324"/>
      <c r="X189" s="1324"/>
      <c r="Y189" s="1324"/>
      <c r="Z189" s="1324"/>
      <c r="AA189" s="1323" t="s">
        <v>732</v>
      </c>
      <c r="AB189" s="1324"/>
      <c r="AC189" s="1324"/>
      <c r="AD189" s="1324"/>
      <c r="AE189" s="1324"/>
      <c r="AF189" s="1323" t="s">
        <v>733</v>
      </c>
      <c r="AG189" s="1324"/>
      <c r="AH189" s="1324"/>
      <c r="AI189" s="1092" t="s">
        <v>417</v>
      </c>
      <c r="AJ189" s="1326" t="s">
        <v>734</v>
      </c>
      <c r="AK189" s="1324"/>
      <c r="AL189" s="1324"/>
      <c r="AM189" s="1324"/>
      <c r="AN189" s="1324"/>
      <c r="AO189" s="1324"/>
      <c r="AP189" s="1132">
        <v>7474200000</v>
      </c>
      <c r="AQ189" s="1132">
        <v>5123340000</v>
      </c>
      <c r="AR189" s="1132">
        <v>2350860000</v>
      </c>
      <c r="AS189" s="1132">
        <v>0</v>
      </c>
      <c r="AT189" s="1132">
        <v>3388600000</v>
      </c>
      <c r="AU189" s="1132">
        <v>1734740000</v>
      </c>
      <c r="AV189" s="1132">
        <v>0</v>
      </c>
      <c r="AW189" s="1132">
        <v>3388600000</v>
      </c>
      <c r="AX189" s="1132">
        <v>0</v>
      </c>
      <c r="AY189" s="1132">
        <v>0</v>
      </c>
      <c r="AZ189" s="1132">
        <v>0</v>
      </c>
      <c r="BA189" s="1132">
        <v>0</v>
      </c>
      <c r="BB189" s="1132">
        <v>0</v>
      </c>
    </row>
    <row r="190" spans="1:54" x14ac:dyDescent="0.25">
      <c r="A190" s="1323" t="s">
        <v>453</v>
      </c>
      <c r="B190" s="1324"/>
      <c r="C190" s="1323" t="s">
        <v>835</v>
      </c>
      <c r="D190" s="1324"/>
      <c r="E190" s="1323" t="s">
        <v>875</v>
      </c>
      <c r="F190" s="1324"/>
      <c r="G190" s="1323" t="s">
        <v>738</v>
      </c>
      <c r="H190" s="1324"/>
      <c r="I190" s="1323" t="s">
        <v>739</v>
      </c>
      <c r="J190" s="1324"/>
      <c r="K190" s="1324"/>
      <c r="L190" s="1323" t="s">
        <v>741</v>
      </c>
      <c r="M190" s="1324"/>
      <c r="N190" s="1324"/>
      <c r="O190" s="1323" t="s">
        <v>741</v>
      </c>
      <c r="P190" s="1324"/>
      <c r="Q190" s="1323"/>
      <c r="R190" s="1324"/>
      <c r="S190" s="1325" t="s">
        <v>840</v>
      </c>
      <c r="T190" s="1324"/>
      <c r="U190" s="1324"/>
      <c r="V190" s="1324"/>
      <c r="W190" s="1324"/>
      <c r="X190" s="1324"/>
      <c r="Y190" s="1324"/>
      <c r="Z190" s="1324"/>
      <c r="AA190" s="1323" t="s">
        <v>732</v>
      </c>
      <c r="AB190" s="1324"/>
      <c r="AC190" s="1324"/>
      <c r="AD190" s="1324"/>
      <c r="AE190" s="1324"/>
      <c r="AF190" s="1323" t="s">
        <v>733</v>
      </c>
      <c r="AG190" s="1324"/>
      <c r="AH190" s="1324"/>
      <c r="AI190" s="1092" t="s">
        <v>417</v>
      </c>
      <c r="AJ190" s="1326" t="s">
        <v>734</v>
      </c>
      <c r="AK190" s="1324"/>
      <c r="AL190" s="1324"/>
      <c r="AM190" s="1324"/>
      <c r="AN190" s="1324"/>
      <c r="AO190" s="1324"/>
      <c r="AP190" s="1132">
        <v>1941970000</v>
      </c>
      <c r="AQ190" s="1132">
        <v>1941970000</v>
      </c>
      <c r="AR190" s="1132">
        <v>0</v>
      </c>
      <c r="AS190" s="1132">
        <v>0</v>
      </c>
      <c r="AT190" s="1132">
        <v>0</v>
      </c>
      <c r="AU190" s="1132">
        <v>1941970000</v>
      </c>
      <c r="AV190" s="1132">
        <v>0</v>
      </c>
      <c r="AW190" s="1132">
        <v>0</v>
      </c>
      <c r="AX190" s="1132">
        <v>0</v>
      </c>
      <c r="AY190" s="1132">
        <v>0</v>
      </c>
      <c r="AZ190" s="1132">
        <v>0</v>
      </c>
      <c r="BA190" s="1132">
        <v>0</v>
      </c>
      <c r="BB190" s="1132">
        <v>0</v>
      </c>
    </row>
    <row r="191" spans="1:54" x14ac:dyDescent="0.25">
      <c r="A191" s="1323" t="s">
        <v>453</v>
      </c>
      <c r="B191" s="1324"/>
      <c r="C191" s="1323" t="s">
        <v>835</v>
      </c>
      <c r="D191" s="1324"/>
      <c r="E191" s="1323" t="s">
        <v>875</v>
      </c>
      <c r="F191" s="1324"/>
      <c r="G191" s="1323" t="s">
        <v>738</v>
      </c>
      <c r="H191" s="1324"/>
      <c r="I191" s="1323" t="s">
        <v>739</v>
      </c>
      <c r="J191" s="1324"/>
      <c r="K191" s="1324"/>
      <c r="L191" s="1323" t="s">
        <v>741</v>
      </c>
      <c r="M191" s="1324"/>
      <c r="N191" s="1324"/>
      <c r="O191" s="1323" t="s">
        <v>748</v>
      </c>
      <c r="P191" s="1324"/>
      <c r="Q191" s="1323"/>
      <c r="R191" s="1324"/>
      <c r="S191" s="1325" t="s">
        <v>841</v>
      </c>
      <c r="T191" s="1324"/>
      <c r="U191" s="1324"/>
      <c r="V191" s="1324"/>
      <c r="W191" s="1324"/>
      <c r="X191" s="1324"/>
      <c r="Y191" s="1324"/>
      <c r="Z191" s="1324"/>
      <c r="AA191" s="1323" t="s">
        <v>732</v>
      </c>
      <c r="AB191" s="1324"/>
      <c r="AC191" s="1324"/>
      <c r="AD191" s="1324"/>
      <c r="AE191" s="1324"/>
      <c r="AF191" s="1323" t="s">
        <v>733</v>
      </c>
      <c r="AG191" s="1324"/>
      <c r="AH191" s="1324"/>
      <c r="AI191" s="1092" t="s">
        <v>417</v>
      </c>
      <c r="AJ191" s="1326" t="s">
        <v>734</v>
      </c>
      <c r="AK191" s="1324"/>
      <c r="AL191" s="1324"/>
      <c r="AM191" s="1324"/>
      <c r="AN191" s="1324"/>
      <c r="AO191" s="1324"/>
      <c r="AP191" s="1132">
        <v>987660000</v>
      </c>
      <c r="AQ191" s="1132">
        <v>987660000</v>
      </c>
      <c r="AR191" s="1132">
        <v>0</v>
      </c>
      <c r="AS191" s="1132">
        <v>0</v>
      </c>
      <c r="AT191" s="1132">
        <v>0</v>
      </c>
      <c r="AU191" s="1132">
        <v>987660000</v>
      </c>
      <c r="AV191" s="1132">
        <v>0</v>
      </c>
      <c r="AW191" s="1132">
        <v>0</v>
      </c>
      <c r="AX191" s="1132">
        <v>0</v>
      </c>
      <c r="AY191" s="1132">
        <v>0</v>
      </c>
      <c r="AZ191" s="1132">
        <v>0</v>
      </c>
      <c r="BA191" s="1132">
        <v>0</v>
      </c>
      <c r="BB191" s="1132">
        <v>0</v>
      </c>
    </row>
    <row r="192" spans="1:54" x14ac:dyDescent="0.25">
      <c r="A192" s="1323" t="s">
        <v>453</v>
      </c>
      <c r="B192" s="1324"/>
      <c r="C192" s="1323" t="s">
        <v>835</v>
      </c>
      <c r="D192" s="1324"/>
      <c r="E192" s="1323" t="s">
        <v>875</v>
      </c>
      <c r="F192" s="1324"/>
      <c r="G192" s="1323" t="s">
        <v>738</v>
      </c>
      <c r="H192" s="1324"/>
      <c r="I192" s="1323" t="s">
        <v>739</v>
      </c>
      <c r="J192" s="1324"/>
      <c r="K192" s="1324"/>
      <c r="L192" s="1323" t="s">
        <v>741</v>
      </c>
      <c r="M192" s="1324"/>
      <c r="N192" s="1324"/>
      <c r="O192" s="1323" t="s">
        <v>742</v>
      </c>
      <c r="P192" s="1324"/>
      <c r="Q192" s="1323"/>
      <c r="R192" s="1324"/>
      <c r="S192" s="1325" t="s">
        <v>437</v>
      </c>
      <c r="T192" s="1324"/>
      <c r="U192" s="1324"/>
      <c r="V192" s="1324"/>
      <c r="W192" s="1324"/>
      <c r="X192" s="1324"/>
      <c r="Y192" s="1324"/>
      <c r="Z192" s="1324"/>
      <c r="AA192" s="1323" t="s">
        <v>732</v>
      </c>
      <c r="AB192" s="1324"/>
      <c r="AC192" s="1324"/>
      <c r="AD192" s="1324"/>
      <c r="AE192" s="1324"/>
      <c r="AF192" s="1323" t="s">
        <v>733</v>
      </c>
      <c r="AG192" s="1324"/>
      <c r="AH192" s="1324"/>
      <c r="AI192" s="1092" t="s">
        <v>417</v>
      </c>
      <c r="AJ192" s="1326" t="s">
        <v>734</v>
      </c>
      <c r="AK192" s="1324"/>
      <c r="AL192" s="1324"/>
      <c r="AM192" s="1324"/>
      <c r="AN192" s="1324"/>
      <c r="AO192" s="1324"/>
      <c r="AP192" s="1132">
        <v>2268770000</v>
      </c>
      <c r="AQ192" s="1132">
        <v>2268770000</v>
      </c>
      <c r="AR192" s="1132">
        <v>0</v>
      </c>
      <c r="AS192" s="1132">
        <v>0</v>
      </c>
      <c r="AT192" s="1132">
        <v>20897459</v>
      </c>
      <c r="AU192" s="1132">
        <v>2247872541</v>
      </c>
      <c r="AV192" s="1132">
        <v>0</v>
      </c>
      <c r="AW192" s="1132">
        <v>20897459</v>
      </c>
      <c r="AX192" s="1132">
        <v>0</v>
      </c>
      <c r="AY192" s="1132">
        <v>0</v>
      </c>
      <c r="AZ192" s="1132">
        <v>0</v>
      </c>
      <c r="BA192" s="1132">
        <v>0</v>
      </c>
      <c r="BB192" s="1132">
        <v>0</v>
      </c>
    </row>
    <row r="193" spans="1:54" x14ac:dyDescent="0.25">
      <c r="A193" s="1323" t="s">
        <v>453</v>
      </c>
      <c r="B193" s="1324"/>
      <c r="C193" s="1323" t="s">
        <v>835</v>
      </c>
      <c r="D193" s="1324"/>
      <c r="E193" s="1323" t="s">
        <v>875</v>
      </c>
      <c r="F193" s="1324"/>
      <c r="G193" s="1323" t="s">
        <v>738</v>
      </c>
      <c r="H193" s="1324"/>
      <c r="I193" s="1323" t="s">
        <v>739</v>
      </c>
      <c r="J193" s="1324"/>
      <c r="K193" s="1324"/>
      <c r="L193" s="1323" t="s">
        <v>741</v>
      </c>
      <c r="M193" s="1324"/>
      <c r="N193" s="1324"/>
      <c r="O193" s="1323" t="s">
        <v>753</v>
      </c>
      <c r="P193" s="1324"/>
      <c r="Q193" s="1323"/>
      <c r="R193" s="1324"/>
      <c r="S193" s="1325" t="s">
        <v>842</v>
      </c>
      <c r="T193" s="1324"/>
      <c r="U193" s="1324"/>
      <c r="V193" s="1324"/>
      <c r="W193" s="1324"/>
      <c r="X193" s="1324"/>
      <c r="Y193" s="1324"/>
      <c r="Z193" s="1324"/>
      <c r="AA193" s="1323" t="s">
        <v>732</v>
      </c>
      <c r="AB193" s="1324"/>
      <c r="AC193" s="1324"/>
      <c r="AD193" s="1324"/>
      <c r="AE193" s="1324"/>
      <c r="AF193" s="1323" t="s">
        <v>733</v>
      </c>
      <c r="AG193" s="1324"/>
      <c r="AH193" s="1324"/>
      <c r="AI193" s="1092" t="s">
        <v>417</v>
      </c>
      <c r="AJ193" s="1326" t="s">
        <v>734</v>
      </c>
      <c r="AK193" s="1324"/>
      <c r="AL193" s="1324"/>
      <c r="AM193" s="1324"/>
      <c r="AN193" s="1324"/>
      <c r="AO193" s="1324"/>
      <c r="AP193" s="1132">
        <v>136400000</v>
      </c>
      <c r="AQ193" s="1132">
        <v>0</v>
      </c>
      <c r="AR193" s="1132">
        <v>136400000</v>
      </c>
      <c r="AS193" s="1132">
        <v>0</v>
      </c>
      <c r="AT193" s="1132">
        <v>0</v>
      </c>
      <c r="AU193" s="1132">
        <v>0</v>
      </c>
      <c r="AV193" s="1132">
        <v>0</v>
      </c>
      <c r="AW193" s="1132">
        <v>0</v>
      </c>
      <c r="AX193" s="1132">
        <v>0</v>
      </c>
      <c r="AY193" s="1132">
        <v>0</v>
      </c>
      <c r="AZ193" s="1132">
        <v>0</v>
      </c>
      <c r="BA193" s="1132">
        <v>0</v>
      </c>
      <c r="BB193" s="1132">
        <v>0</v>
      </c>
    </row>
    <row r="194" spans="1:54" x14ac:dyDescent="0.25">
      <c r="A194" s="1323" t="s">
        <v>453</v>
      </c>
      <c r="B194" s="1324"/>
      <c r="C194" s="1323" t="s">
        <v>835</v>
      </c>
      <c r="D194" s="1324"/>
      <c r="E194" s="1323" t="s">
        <v>875</v>
      </c>
      <c r="F194" s="1324"/>
      <c r="G194" s="1323" t="s">
        <v>738</v>
      </c>
      <c r="H194" s="1324"/>
      <c r="I194" s="1323" t="s">
        <v>739</v>
      </c>
      <c r="J194" s="1324"/>
      <c r="K194" s="1324"/>
      <c r="L194" s="1323" t="s">
        <v>741</v>
      </c>
      <c r="M194" s="1324"/>
      <c r="N194" s="1324"/>
      <c r="O194" s="1323" t="s">
        <v>433</v>
      </c>
      <c r="P194" s="1324"/>
      <c r="Q194" s="1323"/>
      <c r="R194" s="1324"/>
      <c r="S194" s="1325" t="s">
        <v>843</v>
      </c>
      <c r="T194" s="1324"/>
      <c r="U194" s="1324"/>
      <c r="V194" s="1324"/>
      <c r="W194" s="1324"/>
      <c r="X194" s="1324"/>
      <c r="Y194" s="1324"/>
      <c r="Z194" s="1324"/>
      <c r="AA194" s="1323" t="s">
        <v>732</v>
      </c>
      <c r="AB194" s="1324"/>
      <c r="AC194" s="1324"/>
      <c r="AD194" s="1324"/>
      <c r="AE194" s="1324"/>
      <c r="AF194" s="1323" t="s">
        <v>733</v>
      </c>
      <c r="AG194" s="1324"/>
      <c r="AH194" s="1324"/>
      <c r="AI194" s="1092" t="s">
        <v>417</v>
      </c>
      <c r="AJ194" s="1326" t="s">
        <v>734</v>
      </c>
      <c r="AK194" s="1324"/>
      <c r="AL194" s="1324"/>
      <c r="AM194" s="1324"/>
      <c r="AN194" s="1324"/>
      <c r="AO194" s="1324"/>
      <c r="AP194" s="1132">
        <v>944300000</v>
      </c>
      <c r="AQ194" s="1132">
        <v>0</v>
      </c>
      <c r="AR194" s="1132">
        <v>944300000</v>
      </c>
      <c r="AS194" s="1132">
        <v>0</v>
      </c>
      <c r="AT194" s="1132">
        <v>0</v>
      </c>
      <c r="AU194" s="1132">
        <v>0</v>
      </c>
      <c r="AV194" s="1132">
        <v>0</v>
      </c>
      <c r="AW194" s="1132">
        <v>0</v>
      </c>
      <c r="AX194" s="1132">
        <v>0</v>
      </c>
      <c r="AY194" s="1132">
        <v>0</v>
      </c>
      <c r="AZ194" s="1132">
        <v>0</v>
      </c>
      <c r="BA194" s="1132">
        <v>0</v>
      </c>
      <c r="BB194" s="1132">
        <v>0</v>
      </c>
    </row>
    <row r="195" spans="1:54" x14ac:dyDescent="0.25">
      <c r="A195" s="1329" t="s">
        <v>453</v>
      </c>
      <c r="B195" s="1324"/>
      <c r="C195" s="1329" t="s">
        <v>835</v>
      </c>
      <c r="D195" s="1324"/>
      <c r="E195" s="1329" t="s">
        <v>837</v>
      </c>
      <c r="F195" s="1324"/>
      <c r="G195" s="1329"/>
      <c r="H195" s="1324"/>
      <c r="I195" s="1329"/>
      <c r="J195" s="1324"/>
      <c r="K195" s="1324"/>
      <c r="L195" s="1329"/>
      <c r="M195" s="1324"/>
      <c r="N195" s="1324"/>
      <c r="O195" s="1329"/>
      <c r="P195" s="1324"/>
      <c r="Q195" s="1329"/>
      <c r="R195" s="1324"/>
      <c r="S195" s="1330" t="s">
        <v>838</v>
      </c>
      <c r="T195" s="1324"/>
      <c r="U195" s="1324"/>
      <c r="V195" s="1324"/>
      <c r="W195" s="1324"/>
      <c r="X195" s="1324"/>
      <c r="Y195" s="1324"/>
      <c r="Z195" s="1324"/>
      <c r="AA195" s="1329" t="s">
        <v>732</v>
      </c>
      <c r="AB195" s="1324"/>
      <c r="AC195" s="1324"/>
      <c r="AD195" s="1324"/>
      <c r="AE195" s="1324"/>
      <c r="AF195" s="1329" t="s">
        <v>735</v>
      </c>
      <c r="AG195" s="1324"/>
      <c r="AH195" s="1324"/>
      <c r="AI195" s="1091" t="s">
        <v>745</v>
      </c>
      <c r="AJ195" s="1328" t="s">
        <v>781</v>
      </c>
      <c r="AK195" s="1324"/>
      <c r="AL195" s="1324"/>
      <c r="AM195" s="1324"/>
      <c r="AN195" s="1324"/>
      <c r="AO195" s="1324"/>
      <c r="AP195" s="1130">
        <v>3184674178</v>
      </c>
      <c r="AQ195" s="1130">
        <v>766620000</v>
      </c>
      <c r="AR195" s="1130">
        <v>2418054178</v>
      </c>
      <c r="AS195" s="1130">
        <v>0</v>
      </c>
      <c r="AT195" s="1130">
        <v>540370000</v>
      </c>
      <c r="AU195" s="1130">
        <v>226250000</v>
      </c>
      <c r="AV195" s="1130">
        <v>0</v>
      </c>
      <c r="AW195" s="1130">
        <v>540370000</v>
      </c>
      <c r="AX195" s="1130">
        <v>0</v>
      </c>
      <c r="AY195" s="1130">
        <v>0</v>
      </c>
      <c r="AZ195" s="1130">
        <v>0</v>
      </c>
      <c r="BA195" s="1130">
        <v>0</v>
      </c>
      <c r="BB195" s="1130">
        <v>0</v>
      </c>
    </row>
    <row r="196" spans="1:54" x14ac:dyDescent="0.25">
      <c r="A196" s="1329" t="s">
        <v>453</v>
      </c>
      <c r="B196" s="1324"/>
      <c r="C196" s="1329" t="s">
        <v>835</v>
      </c>
      <c r="D196" s="1324"/>
      <c r="E196" s="1329" t="s">
        <v>837</v>
      </c>
      <c r="F196" s="1324"/>
      <c r="G196" s="1329" t="s">
        <v>738</v>
      </c>
      <c r="H196" s="1324"/>
      <c r="I196" s="1329"/>
      <c r="J196" s="1324"/>
      <c r="K196" s="1324"/>
      <c r="L196" s="1329"/>
      <c r="M196" s="1324"/>
      <c r="N196" s="1324"/>
      <c r="O196" s="1329"/>
      <c r="P196" s="1324"/>
      <c r="Q196" s="1329"/>
      <c r="R196" s="1324"/>
      <c r="S196" s="1330" t="s">
        <v>687</v>
      </c>
      <c r="T196" s="1324"/>
      <c r="U196" s="1324"/>
      <c r="V196" s="1324"/>
      <c r="W196" s="1324"/>
      <c r="X196" s="1324"/>
      <c r="Y196" s="1324"/>
      <c r="Z196" s="1324"/>
      <c r="AA196" s="1329" t="s">
        <v>732</v>
      </c>
      <c r="AB196" s="1324"/>
      <c r="AC196" s="1324"/>
      <c r="AD196" s="1324"/>
      <c r="AE196" s="1324"/>
      <c r="AF196" s="1329" t="s">
        <v>735</v>
      </c>
      <c r="AG196" s="1324"/>
      <c r="AH196" s="1324"/>
      <c r="AI196" s="1091" t="s">
        <v>745</v>
      </c>
      <c r="AJ196" s="1328" t="s">
        <v>781</v>
      </c>
      <c r="AK196" s="1324"/>
      <c r="AL196" s="1324"/>
      <c r="AM196" s="1324"/>
      <c r="AN196" s="1324"/>
      <c r="AO196" s="1324"/>
      <c r="AP196" s="1130">
        <v>3184674178</v>
      </c>
      <c r="AQ196" s="1130">
        <v>766620000</v>
      </c>
      <c r="AR196" s="1130">
        <v>2418054178</v>
      </c>
      <c r="AS196" s="1130">
        <v>0</v>
      </c>
      <c r="AT196" s="1130">
        <v>540370000</v>
      </c>
      <c r="AU196" s="1130">
        <v>226250000</v>
      </c>
      <c r="AV196" s="1130">
        <v>0</v>
      </c>
      <c r="AW196" s="1130">
        <v>540370000</v>
      </c>
      <c r="AX196" s="1130">
        <v>0</v>
      </c>
      <c r="AY196" s="1130">
        <v>0</v>
      </c>
      <c r="AZ196" s="1130">
        <v>0</v>
      </c>
      <c r="BA196" s="1130">
        <v>0</v>
      </c>
      <c r="BB196" s="1130">
        <v>0</v>
      </c>
    </row>
    <row r="197" spans="1:54" x14ac:dyDescent="0.25">
      <c r="A197" s="1329" t="s">
        <v>453</v>
      </c>
      <c r="B197" s="1324"/>
      <c r="C197" s="1329" t="s">
        <v>835</v>
      </c>
      <c r="D197" s="1324"/>
      <c r="E197" s="1329" t="s">
        <v>837</v>
      </c>
      <c r="F197" s="1324"/>
      <c r="G197" s="1329" t="s">
        <v>738</v>
      </c>
      <c r="H197" s="1324"/>
      <c r="I197" s="1329" t="s">
        <v>739</v>
      </c>
      <c r="J197" s="1324"/>
      <c r="K197" s="1324"/>
      <c r="L197" s="1329"/>
      <c r="M197" s="1324"/>
      <c r="N197" s="1324"/>
      <c r="O197" s="1329"/>
      <c r="P197" s="1324"/>
      <c r="Q197" s="1329"/>
      <c r="R197" s="1324"/>
      <c r="S197" s="1330" t="s">
        <v>687</v>
      </c>
      <c r="T197" s="1324"/>
      <c r="U197" s="1324"/>
      <c r="V197" s="1324"/>
      <c r="W197" s="1324"/>
      <c r="X197" s="1324"/>
      <c r="Y197" s="1324"/>
      <c r="Z197" s="1324"/>
      <c r="AA197" s="1329" t="s">
        <v>732</v>
      </c>
      <c r="AB197" s="1324"/>
      <c r="AC197" s="1324"/>
      <c r="AD197" s="1324"/>
      <c r="AE197" s="1324"/>
      <c r="AF197" s="1329" t="s">
        <v>735</v>
      </c>
      <c r="AG197" s="1324"/>
      <c r="AH197" s="1324"/>
      <c r="AI197" s="1091" t="s">
        <v>745</v>
      </c>
      <c r="AJ197" s="1328" t="s">
        <v>781</v>
      </c>
      <c r="AK197" s="1324"/>
      <c r="AL197" s="1324"/>
      <c r="AM197" s="1324"/>
      <c r="AN197" s="1324"/>
      <c r="AO197" s="1324"/>
      <c r="AP197" s="1130">
        <v>3184674178</v>
      </c>
      <c r="AQ197" s="1130">
        <v>766620000</v>
      </c>
      <c r="AR197" s="1130">
        <v>2418054178</v>
      </c>
      <c r="AS197" s="1130">
        <v>0</v>
      </c>
      <c r="AT197" s="1130">
        <v>540370000</v>
      </c>
      <c r="AU197" s="1130">
        <v>226250000</v>
      </c>
      <c r="AV197" s="1130">
        <v>0</v>
      </c>
      <c r="AW197" s="1130">
        <v>540370000</v>
      </c>
      <c r="AX197" s="1130">
        <v>0</v>
      </c>
      <c r="AY197" s="1130">
        <v>0</v>
      </c>
      <c r="AZ197" s="1130">
        <v>0</v>
      </c>
      <c r="BA197" s="1130">
        <v>0</v>
      </c>
      <c r="BB197" s="1130">
        <v>0</v>
      </c>
    </row>
    <row r="198" spans="1:54" x14ac:dyDescent="0.25">
      <c r="A198" s="1329" t="s">
        <v>453</v>
      </c>
      <c r="B198" s="1324"/>
      <c r="C198" s="1329" t="s">
        <v>835</v>
      </c>
      <c r="D198" s="1324"/>
      <c r="E198" s="1329" t="s">
        <v>837</v>
      </c>
      <c r="F198" s="1324"/>
      <c r="G198" s="1329" t="s">
        <v>738</v>
      </c>
      <c r="H198" s="1324"/>
      <c r="I198" s="1329" t="s">
        <v>739</v>
      </c>
      <c r="J198" s="1324"/>
      <c r="K198" s="1324"/>
      <c r="L198" s="1329" t="s">
        <v>738</v>
      </c>
      <c r="M198" s="1324"/>
      <c r="N198" s="1324"/>
      <c r="O198" s="1329"/>
      <c r="P198" s="1324"/>
      <c r="Q198" s="1329"/>
      <c r="R198" s="1324"/>
      <c r="S198" s="1330" t="s">
        <v>844</v>
      </c>
      <c r="T198" s="1324"/>
      <c r="U198" s="1324"/>
      <c r="V198" s="1324"/>
      <c r="W198" s="1324"/>
      <c r="X198" s="1324"/>
      <c r="Y198" s="1324"/>
      <c r="Z198" s="1324"/>
      <c r="AA198" s="1329" t="s">
        <v>732</v>
      </c>
      <c r="AB198" s="1324"/>
      <c r="AC198" s="1324"/>
      <c r="AD198" s="1324"/>
      <c r="AE198" s="1324"/>
      <c r="AF198" s="1329" t="s">
        <v>735</v>
      </c>
      <c r="AG198" s="1324"/>
      <c r="AH198" s="1324"/>
      <c r="AI198" s="1091" t="s">
        <v>745</v>
      </c>
      <c r="AJ198" s="1328" t="s">
        <v>781</v>
      </c>
      <c r="AK198" s="1324"/>
      <c r="AL198" s="1324"/>
      <c r="AM198" s="1324"/>
      <c r="AN198" s="1324"/>
      <c r="AO198" s="1324"/>
      <c r="AP198" s="1130">
        <v>0</v>
      </c>
      <c r="AQ198" s="1130">
        <v>0</v>
      </c>
      <c r="AR198" s="1130">
        <v>0</v>
      </c>
      <c r="AS198" s="1130">
        <v>0</v>
      </c>
      <c r="AT198" s="1130">
        <v>0</v>
      </c>
      <c r="AU198" s="1130">
        <v>0</v>
      </c>
      <c r="AV198" s="1130">
        <v>0</v>
      </c>
      <c r="AW198" s="1130">
        <v>0</v>
      </c>
      <c r="AX198" s="1130">
        <v>0</v>
      </c>
      <c r="AY198" s="1130">
        <v>0</v>
      </c>
      <c r="AZ198" s="1130">
        <v>0</v>
      </c>
      <c r="BA198" s="1130">
        <v>0</v>
      </c>
      <c r="BB198" s="1130">
        <v>0</v>
      </c>
    </row>
    <row r="199" spans="1:54" x14ac:dyDescent="0.25">
      <c r="A199" s="1323" t="s">
        <v>453</v>
      </c>
      <c r="B199" s="1324"/>
      <c r="C199" s="1323" t="s">
        <v>835</v>
      </c>
      <c r="D199" s="1324"/>
      <c r="E199" s="1323" t="s">
        <v>837</v>
      </c>
      <c r="F199" s="1324"/>
      <c r="G199" s="1323" t="s">
        <v>738</v>
      </c>
      <c r="H199" s="1324"/>
      <c r="I199" s="1323" t="s">
        <v>739</v>
      </c>
      <c r="J199" s="1324"/>
      <c r="K199" s="1324"/>
      <c r="L199" s="1323" t="s">
        <v>738</v>
      </c>
      <c r="M199" s="1324"/>
      <c r="N199" s="1324"/>
      <c r="O199" s="1323" t="s">
        <v>738</v>
      </c>
      <c r="P199" s="1324"/>
      <c r="Q199" s="1323"/>
      <c r="R199" s="1324"/>
      <c r="S199" s="1325" t="s">
        <v>845</v>
      </c>
      <c r="T199" s="1324"/>
      <c r="U199" s="1324"/>
      <c r="V199" s="1324"/>
      <c r="W199" s="1324"/>
      <c r="X199" s="1324"/>
      <c r="Y199" s="1324"/>
      <c r="Z199" s="1324"/>
      <c r="AA199" s="1323" t="s">
        <v>732</v>
      </c>
      <c r="AB199" s="1324"/>
      <c r="AC199" s="1324"/>
      <c r="AD199" s="1324"/>
      <c r="AE199" s="1324"/>
      <c r="AF199" s="1323" t="s">
        <v>735</v>
      </c>
      <c r="AG199" s="1324"/>
      <c r="AH199" s="1324"/>
      <c r="AI199" s="1092" t="s">
        <v>745</v>
      </c>
      <c r="AJ199" s="1326" t="s">
        <v>781</v>
      </c>
      <c r="AK199" s="1324"/>
      <c r="AL199" s="1324"/>
      <c r="AM199" s="1324"/>
      <c r="AN199" s="1324"/>
      <c r="AO199" s="1324"/>
      <c r="AP199" s="1132">
        <v>0</v>
      </c>
      <c r="AQ199" s="1132">
        <v>0</v>
      </c>
      <c r="AR199" s="1132">
        <v>0</v>
      </c>
      <c r="AS199" s="1132">
        <v>0</v>
      </c>
      <c r="AT199" s="1132">
        <v>0</v>
      </c>
      <c r="AU199" s="1132">
        <v>0</v>
      </c>
      <c r="AV199" s="1132">
        <v>0</v>
      </c>
      <c r="AW199" s="1132">
        <v>0</v>
      </c>
      <c r="AX199" s="1132">
        <v>0</v>
      </c>
      <c r="AY199" s="1132">
        <v>0</v>
      </c>
      <c r="AZ199" s="1132">
        <v>0</v>
      </c>
      <c r="BA199" s="1132">
        <v>0</v>
      </c>
      <c r="BB199" s="1132">
        <v>0</v>
      </c>
    </row>
    <row r="200" spans="1:54" x14ac:dyDescent="0.25">
      <c r="A200" s="1323" t="s">
        <v>453</v>
      </c>
      <c r="B200" s="1324"/>
      <c r="C200" s="1323" t="s">
        <v>835</v>
      </c>
      <c r="D200" s="1324"/>
      <c r="E200" s="1323" t="s">
        <v>837</v>
      </c>
      <c r="F200" s="1324"/>
      <c r="G200" s="1323" t="s">
        <v>738</v>
      </c>
      <c r="H200" s="1324"/>
      <c r="I200" s="1323" t="s">
        <v>739</v>
      </c>
      <c r="J200" s="1324"/>
      <c r="K200" s="1324"/>
      <c r="L200" s="1323" t="s">
        <v>738</v>
      </c>
      <c r="M200" s="1324"/>
      <c r="N200" s="1324"/>
      <c r="O200" s="1323" t="s">
        <v>741</v>
      </c>
      <c r="P200" s="1324"/>
      <c r="Q200" s="1323"/>
      <c r="R200" s="1324"/>
      <c r="S200" s="1325" t="s">
        <v>840</v>
      </c>
      <c r="T200" s="1324"/>
      <c r="U200" s="1324"/>
      <c r="V200" s="1324"/>
      <c r="W200" s="1324"/>
      <c r="X200" s="1324"/>
      <c r="Y200" s="1324"/>
      <c r="Z200" s="1324"/>
      <c r="AA200" s="1323" t="s">
        <v>732</v>
      </c>
      <c r="AB200" s="1324"/>
      <c r="AC200" s="1324"/>
      <c r="AD200" s="1324"/>
      <c r="AE200" s="1324"/>
      <c r="AF200" s="1323" t="s">
        <v>735</v>
      </c>
      <c r="AG200" s="1324"/>
      <c r="AH200" s="1324"/>
      <c r="AI200" s="1092" t="s">
        <v>745</v>
      </c>
      <c r="AJ200" s="1326" t="s">
        <v>781</v>
      </c>
      <c r="AK200" s="1324"/>
      <c r="AL200" s="1324"/>
      <c r="AM200" s="1324"/>
      <c r="AN200" s="1324"/>
      <c r="AO200" s="1324"/>
      <c r="AP200" s="1132">
        <v>0</v>
      </c>
      <c r="AQ200" s="1132">
        <v>0</v>
      </c>
      <c r="AR200" s="1132">
        <v>0</v>
      </c>
      <c r="AS200" s="1132">
        <v>0</v>
      </c>
      <c r="AT200" s="1132">
        <v>0</v>
      </c>
      <c r="AU200" s="1132">
        <v>0</v>
      </c>
      <c r="AV200" s="1132">
        <v>0</v>
      </c>
      <c r="AW200" s="1132">
        <v>0</v>
      </c>
      <c r="AX200" s="1132">
        <v>0</v>
      </c>
      <c r="AY200" s="1132">
        <v>0</v>
      </c>
      <c r="AZ200" s="1132">
        <v>0</v>
      </c>
      <c r="BA200" s="1132">
        <v>0</v>
      </c>
      <c r="BB200" s="1132">
        <v>0</v>
      </c>
    </row>
    <row r="201" spans="1:54" x14ac:dyDescent="0.25">
      <c r="A201" s="1323" t="s">
        <v>453</v>
      </c>
      <c r="B201" s="1324"/>
      <c r="C201" s="1323" t="s">
        <v>835</v>
      </c>
      <c r="D201" s="1324"/>
      <c r="E201" s="1323" t="s">
        <v>837</v>
      </c>
      <c r="F201" s="1324"/>
      <c r="G201" s="1323" t="s">
        <v>738</v>
      </c>
      <c r="H201" s="1324"/>
      <c r="I201" s="1323" t="s">
        <v>739</v>
      </c>
      <c r="J201" s="1324"/>
      <c r="K201" s="1324"/>
      <c r="L201" s="1323" t="s">
        <v>738</v>
      </c>
      <c r="M201" s="1324"/>
      <c r="N201" s="1324"/>
      <c r="O201" s="1323" t="s">
        <v>748</v>
      </c>
      <c r="P201" s="1324"/>
      <c r="Q201" s="1323"/>
      <c r="R201" s="1324"/>
      <c r="S201" s="1325" t="s">
        <v>841</v>
      </c>
      <c r="T201" s="1324"/>
      <c r="U201" s="1324"/>
      <c r="V201" s="1324"/>
      <c r="W201" s="1324"/>
      <c r="X201" s="1324"/>
      <c r="Y201" s="1324"/>
      <c r="Z201" s="1324"/>
      <c r="AA201" s="1323" t="s">
        <v>732</v>
      </c>
      <c r="AB201" s="1324"/>
      <c r="AC201" s="1324"/>
      <c r="AD201" s="1324"/>
      <c r="AE201" s="1324"/>
      <c r="AF201" s="1323" t="s">
        <v>735</v>
      </c>
      <c r="AG201" s="1324"/>
      <c r="AH201" s="1324"/>
      <c r="AI201" s="1092" t="s">
        <v>745</v>
      </c>
      <c r="AJ201" s="1326" t="s">
        <v>781</v>
      </c>
      <c r="AK201" s="1324"/>
      <c r="AL201" s="1324"/>
      <c r="AM201" s="1324"/>
      <c r="AN201" s="1324"/>
      <c r="AO201" s="1324"/>
      <c r="AP201" s="1132">
        <v>0</v>
      </c>
      <c r="AQ201" s="1132">
        <v>0</v>
      </c>
      <c r="AR201" s="1132">
        <v>0</v>
      </c>
      <c r="AS201" s="1132">
        <v>0</v>
      </c>
      <c r="AT201" s="1132">
        <v>0</v>
      </c>
      <c r="AU201" s="1132">
        <v>0</v>
      </c>
      <c r="AV201" s="1132">
        <v>0</v>
      </c>
      <c r="AW201" s="1132">
        <v>0</v>
      </c>
      <c r="AX201" s="1132">
        <v>0</v>
      </c>
      <c r="AY201" s="1132">
        <v>0</v>
      </c>
      <c r="AZ201" s="1132">
        <v>0</v>
      </c>
      <c r="BA201" s="1132">
        <v>0</v>
      </c>
      <c r="BB201" s="1132">
        <v>0</v>
      </c>
    </row>
    <row r="202" spans="1:54" x14ac:dyDescent="0.25">
      <c r="A202" s="1323" t="s">
        <v>453</v>
      </c>
      <c r="B202" s="1324"/>
      <c r="C202" s="1323" t="s">
        <v>835</v>
      </c>
      <c r="D202" s="1324"/>
      <c r="E202" s="1323" t="s">
        <v>837</v>
      </c>
      <c r="F202" s="1324"/>
      <c r="G202" s="1323" t="s">
        <v>738</v>
      </c>
      <c r="H202" s="1324"/>
      <c r="I202" s="1323" t="s">
        <v>739</v>
      </c>
      <c r="J202" s="1324"/>
      <c r="K202" s="1324"/>
      <c r="L202" s="1323" t="s">
        <v>738</v>
      </c>
      <c r="M202" s="1324"/>
      <c r="N202" s="1324"/>
      <c r="O202" s="1323" t="s">
        <v>742</v>
      </c>
      <c r="P202" s="1324"/>
      <c r="Q202" s="1323"/>
      <c r="R202" s="1324"/>
      <c r="S202" s="1325" t="s">
        <v>437</v>
      </c>
      <c r="T202" s="1324"/>
      <c r="U202" s="1324"/>
      <c r="V202" s="1324"/>
      <c r="W202" s="1324"/>
      <c r="X202" s="1324"/>
      <c r="Y202" s="1324"/>
      <c r="Z202" s="1324"/>
      <c r="AA202" s="1323" t="s">
        <v>732</v>
      </c>
      <c r="AB202" s="1324"/>
      <c r="AC202" s="1324"/>
      <c r="AD202" s="1324"/>
      <c r="AE202" s="1324"/>
      <c r="AF202" s="1323" t="s">
        <v>735</v>
      </c>
      <c r="AG202" s="1324"/>
      <c r="AH202" s="1324"/>
      <c r="AI202" s="1092" t="s">
        <v>745</v>
      </c>
      <c r="AJ202" s="1326" t="s">
        <v>781</v>
      </c>
      <c r="AK202" s="1324"/>
      <c r="AL202" s="1324"/>
      <c r="AM202" s="1324"/>
      <c r="AN202" s="1324"/>
      <c r="AO202" s="1324"/>
      <c r="AP202" s="1132">
        <v>0</v>
      </c>
      <c r="AQ202" s="1132">
        <v>0</v>
      </c>
      <c r="AR202" s="1132">
        <v>0</v>
      </c>
      <c r="AS202" s="1132">
        <v>0</v>
      </c>
      <c r="AT202" s="1132">
        <v>0</v>
      </c>
      <c r="AU202" s="1132">
        <v>0</v>
      </c>
      <c r="AV202" s="1132">
        <v>0</v>
      </c>
      <c r="AW202" s="1132">
        <v>0</v>
      </c>
      <c r="AX202" s="1132">
        <v>0</v>
      </c>
      <c r="AY202" s="1132">
        <v>0</v>
      </c>
      <c r="AZ202" s="1132">
        <v>0</v>
      </c>
      <c r="BA202" s="1132">
        <v>0</v>
      </c>
      <c r="BB202" s="1132">
        <v>0</v>
      </c>
    </row>
    <row r="203" spans="1:54" x14ac:dyDescent="0.25">
      <c r="A203" s="1329" t="s">
        <v>453</v>
      </c>
      <c r="B203" s="1324"/>
      <c r="C203" s="1329" t="s">
        <v>835</v>
      </c>
      <c r="D203" s="1324"/>
      <c r="E203" s="1329" t="s">
        <v>837</v>
      </c>
      <c r="F203" s="1324"/>
      <c r="G203" s="1329" t="s">
        <v>738</v>
      </c>
      <c r="H203" s="1324"/>
      <c r="I203" s="1329" t="s">
        <v>739</v>
      </c>
      <c r="J203" s="1324"/>
      <c r="K203" s="1324"/>
      <c r="L203" s="1329" t="s">
        <v>748</v>
      </c>
      <c r="M203" s="1324"/>
      <c r="N203" s="1324"/>
      <c r="O203" s="1329"/>
      <c r="P203" s="1324"/>
      <c r="Q203" s="1329"/>
      <c r="R203" s="1324"/>
      <c r="S203" s="1330" t="s">
        <v>879</v>
      </c>
      <c r="T203" s="1324"/>
      <c r="U203" s="1324"/>
      <c r="V203" s="1324"/>
      <c r="W203" s="1324"/>
      <c r="X203" s="1324"/>
      <c r="Y203" s="1324"/>
      <c r="Z203" s="1324"/>
      <c r="AA203" s="1329" t="s">
        <v>732</v>
      </c>
      <c r="AB203" s="1324"/>
      <c r="AC203" s="1324"/>
      <c r="AD203" s="1324"/>
      <c r="AE203" s="1324"/>
      <c r="AF203" s="1329" t="s">
        <v>735</v>
      </c>
      <c r="AG203" s="1324"/>
      <c r="AH203" s="1324"/>
      <c r="AI203" s="1091" t="s">
        <v>745</v>
      </c>
      <c r="AJ203" s="1328" t="s">
        <v>781</v>
      </c>
      <c r="AK203" s="1324"/>
      <c r="AL203" s="1324"/>
      <c r="AM203" s="1324"/>
      <c r="AN203" s="1324"/>
      <c r="AO203" s="1324"/>
      <c r="AP203" s="1130">
        <v>3184674178</v>
      </c>
      <c r="AQ203" s="1130">
        <v>766620000</v>
      </c>
      <c r="AR203" s="1130">
        <v>2418054178</v>
      </c>
      <c r="AS203" s="1130">
        <v>0</v>
      </c>
      <c r="AT203" s="1130">
        <v>540370000</v>
      </c>
      <c r="AU203" s="1130">
        <v>226250000</v>
      </c>
      <c r="AV203" s="1130">
        <v>0</v>
      </c>
      <c r="AW203" s="1130">
        <v>540370000</v>
      </c>
      <c r="AX203" s="1130">
        <v>0</v>
      </c>
      <c r="AY203" s="1130">
        <v>0</v>
      </c>
      <c r="AZ203" s="1130">
        <v>0</v>
      </c>
      <c r="BA203" s="1130">
        <v>0</v>
      </c>
      <c r="BB203" s="1130">
        <v>0</v>
      </c>
    </row>
    <row r="204" spans="1:54" x14ac:dyDescent="0.25">
      <c r="A204" s="1323" t="s">
        <v>453</v>
      </c>
      <c r="B204" s="1324"/>
      <c r="C204" s="1323" t="s">
        <v>835</v>
      </c>
      <c r="D204" s="1324"/>
      <c r="E204" s="1323" t="s">
        <v>837</v>
      </c>
      <c r="F204" s="1324"/>
      <c r="G204" s="1323" t="s">
        <v>738</v>
      </c>
      <c r="H204" s="1324"/>
      <c r="I204" s="1323" t="s">
        <v>739</v>
      </c>
      <c r="J204" s="1324"/>
      <c r="K204" s="1324"/>
      <c r="L204" s="1323" t="s">
        <v>748</v>
      </c>
      <c r="M204" s="1324"/>
      <c r="N204" s="1324"/>
      <c r="O204" s="1323" t="s">
        <v>738</v>
      </c>
      <c r="P204" s="1324"/>
      <c r="Q204" s="1323"/>
      <c r="R204" s="1324"/>
      <c r="S204" s="1325" t="s">
        <v>845</v>
      </c>
      <c r="T204" s="1324"/>
      <c r="U204" s="1324"/>
      <c r="V204" s="1324"/>
      <c r="W204" s="1324"/>
      <c r="X204" s="1324"/>
      <c r="Y204" s="1324"/>
      <c r="Z204" s="1324"/>
      <c r="AA204" s="1323" t="s">
        <v>732</v>
      </c>
      <c r="AB204" s="1324"/>
      <c r="AC204" s="1324"/>
      <c r="AD204" s="1324"/>
      <c r="AE204" s="1324"/>
      <c r="AF204" s="1323" t="s">
        <v>735</v>
      </c>
      <c r="AG204" s="1324"/>
      <c r="AH204" s="1324"/>
      <c r="AI204" s="1092" t="s">
        <v>745</v>
      </c>
      <c r="AJ204" s="1326" t="s">
        <v>781</v>
      </c>
      <c r="AK204" s="1324"/>
      <c r="AL204" s="1324"/>
      <c r="AM204" s="1324"/>
      <c r="AN204" s="1324"/>
      <c r="AO204" s="1324"/>
      <c r="AP204" s="1132">
        <v>2748820000</v>
      </c>
      <c r="AQ204" s="1132">
        <v>596620000</v>
      </c>
      <c r="AR204" s="1132">
        <v>2152200000</v>
      </c>
      <c r="AS204" s="1132">
        <v>0</v>
      </c>
      <c r="AT204" s="1132">
        <v>540370000</v>
      </c>
      <c r="AU204" s="1132">
        <v>56250000</v>
      </c>
      <c r="AV204" s="1132">
        <v>0</v>
      </c>
      <c r="AW204" s="1132">
        <v>540370000</v>
      </c>
      <c r="AX204" s="1132">
        <v>0</v>
      </c>
      <c r="AY204" s="1132">
        <v>0</v>
      </c>
      <c r="AZ204" s="1132">
        <v>0</v>
      </c>
      <c r="BA204" s="1132">
        <v>0</v>
      </c>
      <c r="BB204" s="1132">
        <v>0</v>
      </c>
    </row>
    <row r="205" spans="1:54" x14ac:dyDescent="0.25">
      <c r="A205" s="1323" t="s">
        <v>453</v>
      </c>
      <c r="B205" s="1324"/>
      <c r="C205" s="1323" t="s">
        <v>835</v>
      </c>
      <c r="D205" s="1324"/>
      <c r="E205" s="1323" t="s">
        <v>837</v>
      </c>
      <c r="F205" s="1324"/>
      <c r="G205" s="1323" t="s">
        <v>738</v>
      </c>
      <c r="H205" s="1324"/>
      <c r="I205" s="1323" t="s">
        <v>739</v>
      </c>
      <c r="J205" s="1324"/>
      <c r="K205" s="1324"/>
      <c r="L205" s="1323" t="s">
        <v>748</v>
      </c>
      <c r="M205" s="1324"/>
      <c r="N205" s="1324"/>
      <c r="O205" s="1323" t="s">
        <v>741</v>
      </c>
      <c r="P205" s="1324"/>
      <c r="Q205" s="1323"/>
      <c r="R205" s="1324"/>
      <c r="S205" s="1325" t="s">
        <v>840</v>
      </c>
      <c r="T205" s="1324"/>
      <c r="U205" s="1324"/>
      <c r="V205" s="1324"/>
      <c r="W205" s="1324"/>
      <c r="X205" s="1324"/>
      <c r="Y205" s="1324"/>
      <c r="Z205" s="1324"/>
      <c r="AA205" s="1323" t="s">
        <v>732</v>
      </c>
      <c r="AB205" s="1324"/>
      <c r="AC205" s="1324"/>
      <c r="AD205" s="1324"/>
      <c r="AE205" s="1324"/>
      <c r="AF205" s="1323" t="s">
        <v>735</v>
      </c>
      <c r="AG205" s="1324"/>
      <c r="AH205" s="1324"/>
      <c r="AI205" s="1092" t="s">
        <v>745</v>
      </c>
      <c r="AJ205" s="1326" t="s">
        <v>781</v>
      </c>
      <c r="AK205" s="1324"/>
      <c r="AL205" s="1324"/>
      <c r="AM205" s="1324"/>
      <c r="AN205" s="1324"/>
      <c r="AO205" s="1324"/>
      <c r="AP205" s="1132">
        <v>215354178</v>
      </c>
      <c r="AQ205" s="1132">
        <v>100000000</v>
      </c>
      <c r="AR205" s="1132">
        <v>115354178</v>
      </c>
      <c r="AS205" s="1132">
        <v>0</v>
      </c>
      <c r="AT205" s="1132">
        <v>0</v>
      </c>
      <c r="AU205" s="1132">
        <v>100000000</v>
      </c>
      <c r="AV205" s="1132">
        <v>0</v>
      </c>
      <c r="AW205" s="1132">
        <v>0</v>
      </c>
      <c r="AX205" s="1132">
        <v>0</v>
      </c>
      <c r="AY205" s="1132">
        <v>0</v>
      </c>
      <c r="AZ205" s="1132">
        <v>0</v>
      </c>
      <c r="BA205" s="1132">
        <v>0</v>
      </c>
      <c r="BB205" s="1132">
        <v>0</v>
      </c>
    </row>
    <row r="206" spans="1:54" x14ac:dyDescent="0.25">
      <c r="A206" s="1323" t="s">
        <v>453</v>
      </c>
      <c r="B206" s="1324"/>
      <c r="C206" s="1323" t="s">
        <v>835</v>
      </c>
      <c r="D206" s="1324"/>
      <c r="E206" s="1323" t="s">
        <v>837</v>
      </c>
      <c r="F206" s="1324"/>
      <c r="G206" s="1323" t="s">
        <v>738</v>
      </c>
      <c r="H206" s="1324"/>
      <c r="I206" s="1323" t="s">
        <v>739</v>
      </c>
      <c r="J206" s="1324"/>
      <c r="K206" s="1324"/>
      <c r="L206" s="1323" t="s">
        <v>748</v>
      </c>
      <c r="M206" s="1324"/>
      <c r="N206" s="1324"/>
      <c r="O206" s="1323" t="s">
        <v>748</v>
      </c>
      <c r="P206" s="1324"/>
      <c r="Q206" s="1323"/>
      <c r="R206" s="1324"/>
      <c r="S206" s="1325" t="s">
        <v>841</v>
      </c>
      <c r="T206" s="1324"/>
      <c r="U206" s="1324"/>
      <c r="V206" s="1324"/>
      <c r="W206" s="1324"/>
      <c r="X206" s="1324"/>
      <c r="Y206" s="1324"/>
      <c r="Z206" s="1324"/>
      <c r="AA206" s="1323" t="s">
        <v>732</v>
      </c>
      <c r="AB206" s="1324"/>
      <c r="AC206" s="1324"/>
      <c r="AD206" s="1324"/>
      <c r="AE206" s="1324"/>
      <c r="AF206" s="1323" t="s">
        <v>735</v>
      </c>
      <c r="AG206" s="1324"/>
      <c r="AH206" s="1324"/>
      <c r="AI206" s="1092" t="s">
        <v>745</v>
      </c>
      <c r="AJ206" s="1326" t="s">
        <v>781</v>
      </c>
      <c r="AK206" s="1324"/>
      <c r="AL206" s="1324"/>
      <c r="AM206" s="1324"/>
      <c r="AN206" s="1324"/>
      <c r="AO206" s="1324"/>
      <c r="AP206" s="1132">
        <v>157500000</v>
      </c>
      <c r="AQ206" s="1132">
        <v>70000000</v>
      </c>
      <c r="AR206" s="1132">
        <v>87500000</v>
      </c>
      <c r="AS206" s="1132">
        <v>0</v>
      </c>
      <c r="AT206" s="1132">
        <v>0</v>
      </c>
      <c r="AU206" s="1132">
        <v>70000000</v>
      </c>
      <c r="AV206" s="1132">
        <v>0</v>
      </c>
      <c r="AW206" s="1132">
        <v>0</v>
      </c>
      <c r="AX206" s="1132">
        <v>0</v>
      </c>
      <c r="AY206" s="1132">
        <v>0</v>
      </c>
      <c r="AZ206" s="1132">
        <v>0</v>
      </c>
      <c r="BA206" s="1132">
        <v>0</v>
      </c>
      <c r="BB206" s="1132">
        <v>0</v>
      </c>
    </row>
    <row r="207" spans="1:54" x14ac:dyDescent="0.25">
      <c r="A207" s="1323" t="s">
        <v>453</v>
      </c>
      <c r="B207" s="1324"/>
      <c r="C207" s="1323" t="s">
        <v>835</v>
      </c>
      <c r="D207" s="1324"/>
      <c r="E207" s="1323" t="s">
        <v>837</v>
      </c>
      <c r="F207" s="1324"/>
      <c r="G207" s="1323" t="s">
        <v>738</v>
      </c>
      <c r="H207" s="1324"/>
      <c r="I207" s="1323" t="s">
        <v>739</v>
      </c>
      <c r="J207" s="1324"/>
      <c r="K207" s="1324"/>
      <c r="L207" s="1323" t="s">
        <v>748</v>
      </c>
      <c r="M207" s="1324"/>
      <c r="N207" s="1324"/>
      <c r="O207" s="1323" t="s">
        <v>742</v>
      </c>
      <c r="P207" s="1324"/>
      <c r="Q207" s="1323"/>
      <c r="R207" s="1324"/>
      <c r="S207" s="1325" t="s">
        <v>437</v>
      </c>
      <c r="T207" s="1324"/>
      <c r="U207" s="1324"/>
      <c r="V207" s="1324"/>
      <c r="W207" s="1324"/>
      <c r="X207" s="1324"/>
      <c r="Y207" s="1324"/>
      <c r="Z207" s="1324"/>
      <c r="AA207" s="1323" t="s">
        <v>732</v>
      </c>
      <c r="AB207" s="1324"/>
      <c r="AC207" s="1324"/>
      <c r="AD207" s="1324"/>
      <c r="AE207" s="1324"/>
      <c r="AF207" s="1323" t="s">
        <v>735</v>
      </c>
      <c r="AG207" s="1324"/>
      <c r="AH207" s="1324"/>
      <c r="AI207" s="1092" t="s">
        <v>745</v>
      </c>
      <c r="AJ207" s="1326" t="s">
        <v>781</v>
      </c>
      <c r="AK207" s="1324"/>
      <c r="AL207" s="1324"/>
      <c r="AM207" s="1324"/>
      <c r="AN207" s="1324"/>
      <c r="AO207" s="1324"/>
      <c r="AP207" s="1132">
        <v>63000000</v>
      </c>
      <c r="AQ207" s="1132">
        <v>0</v>
      </c>
      <c r="AR207" s="1132">
        <v>63000000</v>
      </c>
      <c r="AS207" s="1132">
        <v>0</v>
      </c>
      <c r="AT207" s="1132">
        <v>0</v>
      </c>
      <c r="AU207" s="1132">
        <v>0</v>
      </c>
      <c r="AV207" s="1132">
        <v>0</v>
      </c>
      <c r="AW207" s="1132">
        <v>0</v>
      </c>
      <c r="AX207" s="1132">
        <v>0</v>
      </c>
      <c r="AY207" s="1132">
        <v>0</v>
      </c>
      <c r="AZ207" s="1132">
        <v>0</v>
      </c>
      <c r="BA207" s="1132">
        <v>0</v>
      </c>
      <c r="BB207" s="1132">
        <v>0</v>
      </c>
    </row>
    <row r="208" spans="1:54" x14ac:dyDescent="0.25">
      <c r="A208" s="1329" t="s">
        <v>453</v>
      </c>
      <c r="B208" s="1324"/>
      <c r="C208" s="1329" t="s">
        <v>846</v>
      </c>
      <c r="D208" s="1324"/>
      <c r="E208" s="1329"/>
      <c r="F208" s="1324"/>
      <c r="G208" s="1329"/>
      <c r="H208" s="1324"/>
      <c r="I208" s="1329"/>
      <c r="J208" s="1324"/>
      <c r="K208" s="1324"/>
      <c r="L208" s="1329"/>
      <c r="M208" s="1324"/>
      <c r="N208" s="1324"/>
      <c r="O208" s="1329"/>
      <c r="P208" s="1324"/>
      <c r="Q208" s="1329"/>
      <c r="R208" s="1324"/>
      <c r="S208" s="1330" t="s">
        <v>847</v>
      </c>
      <c r="T208" s="1324"/>
      <c r="U208" s="1324"/>
      <c r="V208" s="1324"/>
      <c r="W208" s="1324"/>
      <c r="X208" s="1324"/>
      <c r="Y208" s="1324"/>
      <c r="Z208" s="1324"/>
      <c r="AA208" s="1329" t="s">
        <v>732</v>
      </c>
      <c r="AB208" s="1324"/>
      <c r="AC208" s="1324"/>
      <c r="AD208" s="1324"/>
      <c r="AE208" s="1324"/>
      <c r="AF208" s="1329" t="s">
        <v>733</v>
      </c>
      <c r="AG208" s="1324"/>
      <c r="AH208" s="1324"/>
      <c r="AI208" s="1091" t="s">
        <v>417</v>
      </c>
      <c r="AJ208" s="1328" t="s">
        <v>734</v>
      </c>
      <c r="AK208" s="1324"/>
      <c r="AL208" s="1324"/>
      <c r="AM208" s="1324"/>
      <c r="AN208" s="1324"/>
      <c r="AO208" s="1324"/>
      <c r="AP208" s="1130">
        <v>11877407961</v>
      </c>
      <c r="AQ208" s="1130">
        <v>11877407961</v>
      </c>
      <c r="AR208" s="1130">
        <v>0</v>
      </c>
      <c r="AS208" s="1130">
        <v>0</v>
      </c>
      <c r="AT208" s="1130">
        <v>11877407961</v>
      </c>
      <c r="AU208" s="1130">
        <v>0</v>
      </c>
      <c r="AV208" s="1130">
        <v>0</v>
      </c>
      <c r="AW208" s="1130">
        <v>11877407961</v>
      </c>
      <c r="AX208" s="1130">
        <v>0</v>
      </c>
      <c r="AY208" s="1130">
        <v>0</v>
      </c>
      <c r="AZ208" s="1130">
        <v>0</v>
      </c>
      <c r="BA208" s="1130">
        <v>0</v>
      </c>
      <c r="BB208" s="1130">
        <v>0</v>
      </c>
    </row>
    <row r="209" spans="1:54" x14ac:dyDescent="0.25">
      <c r="A209" s="1329" t="s">
        <v>453</v>
      </c>
      <c r="B209" s="1324"/>
      <c r="C209" s="1329" t="s">
        <v>846</v>
      </c>
      <c r="D209" s="1324"/>
      <c r="E209" s="1329"/>
      <c r="F209" s="1324"/>
      <c r="G209" s="1329"/>
      <c r="H209" s="1324"/>
      <c r="I209" s="1329"/>
      <c r="J209" s="1324"/>
      <c r="K209" s="1324"/>
      <c r="L209" s="1329"/>
      <c r="M209" s="1324"/>
      <c r="N209" s="1324"/>
      <c r="O209" s="1329"/>
      <c r="P209" s="1324"/>
      <c r="Q209" s="1329"/>
      <c r="R209" s="1324"/>
      <c r="S209" s="1330" t="s">
        <v>847</v>
      </c>
      <c r="T209" s="1324"/>
      <c r="U209" s="1324"/>
      <c r="V209" s="1324"/>
      <c r="W209" s="1324"/>
      <c r="X209" s="1324"/>
      <c r="Y209" s="1324"/>
      <c r="Z209" s="1324"/>
      <c r="AA209" s="1329" t="s">
        <v>732</v>
      </c>
      <c r="AB209" s="1324"/>
      <c r="AC209" s="1324"/>
      <c r="AD209" s="1324"/>
      <c r="AE209" s="1324"/>
      <c r="AF209" s="1329" t="s">
        <v>733</v>
      </c>
      <c r="AG209" s="1324"/>
      <c r="AH209" s="1324"/>
      <c r="AI209" s="1091" t="s">
        <v>765</v>
      </c>
      <c r="AJ209" s="1328" t="s">
        <v>834</v>
      </c>
      <c r="AK209" s="1324"/>
      <c r="AL209" s="1324"/>
      <c r="AM209" s="1324"/>
      <c r="AN209" s="1324"/>
      <c r="AO209" s="1324"/>
      <c r="AP209" s="1130">
        <v>4000000000</v>
      </c>
      <c r="AQ209" s="1130">
        <v>0</v>
      </c>
      <c r="AR209" s="1130">
        <v>4000000000</v>
      </c>
      <c r="AS209" s="1130">
        <v>0</v>
      </c>
      <c r="AT209" s="1130">
        <v>0</v>
      </c>
      <c r="AU209" s="1130">
        <v>0</v>
      </c>
      <c r="AV209" s="1130">
        <v>0</v>
      </c>
      <c r="AW209" s="1130">
        <v>0</v>
      </c>
      <c r="AX209" s="1130">
        <v>0</v>
      </c>
      <c r="AY209" s="1130">
        <v>0</v>
      </c>
      <c r="AZ209" s="1130">
        <v>0</v>
      </c>
      <c r="BA209" s="1130">
        <v>0</v>
      </c>
      <c r="BB209" s="1130">
        <v>0</v>
      </c>
    </row>
    <row r="210" spans="1:54" x14ac:dyDescent="0.25">
      <c r="A210" s="1329" t="s">
        <v>453</v>
      </c>
      <c r="B210" s="1324"/>
      <c r="C210" s="1329" t="s">
        <v>846</v>
      </c>
      <c r="D210" s="1324"/>
      <c r="E210" s="1329" t="s">
        <v>837</v>
      </c>
      <c r="F210" s="1324"/>
      <c r="G210" s="1329"/>
      <c r="H210" s="1324"/>
      <c r="I210" s="1329"/>
      <c r="J210" s="1324"/>
      <c r="K210" s="1324"/>
      <c r="L210" s="1329"/>
      <c r="M210" s="1324"/>
      <c r="N210" s="1324"/>
      <c r="O210" s="1329"/>
      <c r="P210" s="1324"/>
      <c r="Q210" s="1329"/>
      <c r="R210" s="1324"/>
      <c r="S210" s="1330" t="s">
        <v>838</v>
      </c>
      <c r="T210" s="1324"/>
      <c r="U210" s="1324"/>
      <c r="V210" s="1324"/>
      <c r="W210" s="1324"/>
      <c r="X210" s="1324"/>
      <c r="Y210" s="1324"/>
      <c r="Z210" s="1324"/>
      <c r="AA210" s="1329" t="s">
        <v>732</v>
      </c>
      <c r="AB210" s="1324"/>
      <c r="AC210" s="1324"/>
      <c r="AD210" s="1324"/>
      <c r="AE210" s="1324"/>
      <c r="AF210" s="1329" t="s">
        <v>733</v>
      </c>
      <c r="AG210" s="1324"/>
      <c r="AH210" s="1324"/>
      <c r="AI210" s="1091" t="s">
        <v>417</v>
      </c>
      <c r="AJ210" s="1328" t="s">
        <v>734</v>
      </c>
      <c r="AK210" s="1324"/>
      <c r="AL210" s="1324"/>
      <c r="AM210" s="1324"/>
      <c r="AN210" s="1324"/>
      <c r="AO210" s="1324"/>
      <c r="AP210" s="1130">
        <v>11877407961</v>
      </c>
      <c r="AQ210" s="1130">
        <v>11877407961</v>
      </c>
      <c r="AR210" s="1130">
        <v>0</v>
      </c>
      <c r="AS210" s="1130">
        <v>0</v>
      </c>
      <c r="AT210" s="1130">
        <v>11877407961</v>
      </c>
      <c r="AU210" s="1130">
        <v>0</v>
      </c>
      <c r="AV210" s="1130">
        <v>0</v>
      </c>
      <c r="AW210" s="1130">
        <v>11877407961</v>
      </c>
      <c r="AX210" s="1130">
        <v>0</v>
      </c>
      <c r="AY210" s="1130">
        <v>0</v>
      </c>
      <c r="AZ210" s="1130">
        <v>0</v>
      </c>
      <c r="BA210" s="1130">
        <v>0</v>
      </c>
      <c r="BB210" s="1130">
        <v>0</v>
      </c>
    </row>
    <row r="211" spans="1:54" x14ac:dyDescent="0.25">
      <c r="A211" s="1329" t="s">
        <v>453</v>
      </c>
      <c r="B211" s="1324"/>
      <c r="C211" s="1329" t="s">
        <v>846</v>
      </c>
      <c r="D211" s="1324"/>
      <c r="E211" s="1329" t="s">
        <v>837</v>
      </c>
      <c r="F211" s="1324"/>
      <c r="G211" s="1329"/>
      <c r="H211" s="1324"/>
      <c r="I211" s="1329"/>
      <c r="J211" s="1324"/>
      <c r="K211" s="1324"/>
      <c r="L211" s="1329"/>
      <c r="M211" s="1324"/>
      <c r="N211" s="1324"/>
      <c r="O211" s="1329"/>
      <c r="P211" s="1324"/>
      <c r="Q211" s="1329"/>
      <c r="R211" s="1324"/>
      <c r="S211" s="1330" t="s">
        <v>838</v>
      </c>
      <c r="T211" s="1324"/>
      <c r="U211" s="1324"/>
      <c r="V211" s="1324"/>
      <c r="W211" s="1324"/>
      <c r="X211" s="1324"/>
      <c r="Y211" s="1324"/>
      <c r="Z211" s="1324"/>
      <c r="AA211" s="1329" t="s">
        <v>732</v>
      </c>
      <c r="AB211" s="1324"/>
      <c r="AC211" s="1324"/>
      <c r="AD211" s="1324"/>
      <c r="AE211" s="1324"/>
      <c r="AF211" s="1329" t="s">
        <v>733</v>
      </c>
      <c r="AG211" s="1324"/>
      <c r="AH211" s="1324"/>
      <c r="AI211" s="1091" t="s">
        <v>765</v>
      </c>
      <c r="AJ211" s="1328" t="s">
        <v>834</v>
      </c>
      <c r="AK211" s="1324"/>
      <c r="AL211" s="1324"/>
      <c r="AM211" s="1324"/>
      <c r="AN211" s="1324"/>
      <c r="AO211" s="1324"/>
      <c r="AP211" s="1130">
        <v>4000000000</v>
      </c>
      <c r="AQ211" s="1130">
        <v>0</v>
      </c>
      <c r="AR211" s="1130">
        <v>4000000000</v>
      </c>
      <c r="AS211" s="1130">
        <v>0</v>
      </c>
      <c r="AT211" s="1130">
        <v>0</v>
      </c>
      <c r="AU211" s="1130">
        <v>0</v>
      </c>
      <c r="AV211" s="1130">
        <v>0</v>
      </c>
      <c r="AW211" s="1130">
        <v>0</v>
      </c>
      <c r="AX211" s="1130">
        <v>0</v>
      </c>
      <c r="AY211" s="1130">
        <v>0</v>
      </c>
      <c r="AZ211" s="1130">
        <v>0</v>
      </c>
      <c r="BA211" s="1130">
        <v>0</v>
      </c>
      <c r="BB211" s="1130">
        <v>0</v>
      </c>
    </row>
    <row r="212" spans="1:54" x14ac:dyDescent="0.25">
      <c r="A212" s="1323" t="s">
        <v>453</v>
      </c>
      <c r="B212" s="1324"/>
      <c r="C212" s="1323" t="s">
        <v>846</v>
      </c>
      <c r="D212" s="1324"/>
      <c r="E212" s="1323" t="s">
        <v>837</v>
      </c>
      <c r="F212" s="1324"/>
      <c r="G212" s="1323" t="s">
        <v>738</v>
      </c>
      <c r="H212" s="1324"/>
      <c r="I212" s="1323"/>
      <c r="J212" s="1324"/>
      <c r="K212" s="1324"/>
      <c r="L212" s="1323"/>
      <c r="M212" s="1324"/>
      <c r="N212" s="1324"/>
      <c r="O212" s="1323"/>
      <c r="P212" s="1324"/>
      <c r="Q212" s="1323"/>
      <c r="R212" s="1324"/>
      <c r="S212" s="1325" t="s">
        <v>579</v>
      </c>
      <c r="T212" s="1324"/>
      <c r="U212" s="1324"/>
      <c r="V212" s="1324"/>
      <c r="W212" s="1324"/>
      <c r="X212" s="1324"/>
      <c r="Y212" s="1324"/>
      <c r="Z212" s="1324"/>
      <c r="AA212" s="1323" t="s">
        <v>732</v>
      </c>
      <c r="AB212" s="1324"/>
      <c r="AC212" s="1324"/>
      <c r="AD212" s="1324"/>
      <c r="AE212" s="1324"/>
      <c r="AF212" s="1323" t="s">
        <v>733</v>
      </c>
      <c r="AG212" s="1324"/>
      <c r="AH212" s="1324"/>
      <c r="AI212" s="1092" t="s">
        <v>417</v>
      </c>
      <c r="AJ212" s="1326" t="s">
        <v>734</v>
      </c>
      <c r="AK212" s="1324"/>
      <c r="AL212" s="1324"/>
      <c r="AM212" s="1324"/>
      <c r="AN212" s="1324"/>
      <c r="AO212" s="1324"/>
      <c r="AP212" s="1132">
        <v>11877407961</v>
      </c>
      <c r="AQ212" s="1132">
        <v>11877407961</v>
      </c>
      <c r="AR212" s="1132">
        <v>0</v>
      </c>
      <c r="AS212" s="1132">
        <v>0</v>
      </c>
      <c r="AT212" s="1132">
        <v>11877407961</v>
      </c>
      <c r="AU212" s="1132">
        <v>0</v>
      </c>
      <c r="AV212" s="1132">
        <v>0</v>
      </c>
      <c r="AW212" s="1132">
        <v>11877407961</v>
      </c>
      <c r="AX212" s="1132">
        <v>0</v>
      </c>
      <c r="AY212" s="1132">
        <v>0</v>
      </c>
      <c r="AZ212" s="1132">
        <v>0</v>
      </c>
      <c r="BA212" s="1132">
        <v>0</v>
      </c>
      <c r="BB212" s="1132">
        <v>0</v>
      </c>
    </row>
    <row r="213" spans="1:54" x14ac:dyDescent="0.25">
      <c r="A213" s="1323" t="s">
        <v>453</v>
      </c>
      <c r="B213" s="1324"/>
      <c r="C213" s="1323" t="s">
        <v>846</v>
      </c>
      <c r="D213" s="1324"/>
      <c r="E213" s="1323" t="s">
        <v>837</v>
      </c>
      <c r="F213" s="1324"/>
      <c r="G213" s="1323" t="s">
        <v>754</v>
      </c>
      <c r="H213" s="1324"/>
      <c r="I213" s="1323"/>
      <c r="J213" s="1324"/>
      <c r="K213" s="1324"/>
      <c r="L213" s="1323"/>
      <c r="M213" s="1324"/>
      <c r="N213" s="1324"/>
      <c r="O213" s="1323"/>
      <c r="P213" s="1324"/>
      <c r="Q213" s="1323"/>
      <c r="R213" s="1324"/>
      <c r="S213" s="1325" t="s">
        <v>880</v>
      </c>
      <c r="T213" s="1324"/>
      <c r="U213" s="1324"/>
      <c r="V213" s="1324"/>
      <c r="W213" s="1324"/>
      <c r="X213" s="1324"/>
      <c r="Y213" s="1324"/>
      <c r="Z213" s="1324"/>
      <c r="AA213" s="1323" t="s">
        <v>732</v>
      </c>
      <c r="AB213" s="1324"/>
      <c r="AC213" s="1324"/>
      <c r="AD213" s="1324"/>
      <c r="AE213" s="1324"/>
      <c r="AF213" s="1323" t="s">
        <v>733</v>
      </c>
      <c r="AG213" s="1324"/>
      <c r="AH213" s="1324"/>
      <c r="AI213" s="1092" t="s">
        <v>765</v>
      </c>
      <c r="AJ213" s="1326" t="s">
        <v>834</v>
      </c>
      <c r="AK213" s="1324"/>
      <c r="AL213" s="1324"/>
      <c r="AM213" s="1324"/>
      <c r="AN213" s="1324"/>
      <c r="AO213" s="1324"/>
      <c r="AP213" s="1132">
        <v>4000000000</v>
      </c>
      <c r="AQ213" s="1132">
        <v>0</v>
      </c>
      <c r="AR213" s="1132">
        <v>4000000000</v>
      </c>
      <c r="AS213" s="1132">
        <v>0</v>
      </c>
      <c r="AT213" s="1132">
        <v>0</v>
      </c>
      <c r="AU213" s="1132">
        <v>0</v>
      </c>
      <c r="AV213" s="1132">
        <v>0</v>
      </c>
      <c r="AW213" s="1132">
        <v>0</v>
      </c>
      <c r="AX213" s="1132">
        <v>0</v>
      </c>
      <c r="AY213" s="1132">
        <v>0</v>
      </c>
      <c r="AZ213" s="1132">
        <v>0</v>
      </c>
      <c r="BA213" s="1132">
        <v>0</v>
      </c>
      <c r="BB213" s="1132">
        <v>0</v>
      </c>
    </row>
    <row r="214" spans="1:54" x14ac:dyDescent="0.25">
      <c r="A214" s="1147" t="s">
        <v>685</v>
      </c>
      <c r="B214" s="1147" t="s">
        <v>685</v>
      </c>
      <c r="C214" s="1147" t="s">
        <v>685</v>
      </c>
      <c r="D214" s="1147" t="s">
        <v>685</v>
      </c>
      <c r="E214" s="1147" t="s">
        <v>685</v>
      </c>
      <c r="F214" s="1147" t="s">
        <v>685</v>
      </c>
      <c r="G214" s="1147" t="s">
        <v>685</v>
      </c>
      <c r="H214" s="1147" t="s">
        <v>685</v>
      </c>
      <c r="I214" s="1147" t="s">
        <v>685</v>
      </c>
      <c r="J214" s="1327" t="s">
        <v>685</v>
      </c>
      <c r="K214" s="1324"/>
      <c r="L214" s="1327" t="s">
        <v>685</v>
      </c>
      <c r="M214" s="1324"/>
      <c r="N214" s="1147" t="s">
        <v>685</v>
      </c>
      <c r="O214" s="1147" t="s">
        <v>685</v>
      </c>
      <c r="P214" s="1147" t="s">
        <v>685</v>
      </c>
      <c r="Q214" s="1147" t="s">
        <v>685</v>
      </c>
      <c r="R214" s="1147" t="s">
        <v>685</v>
      </c>
      <c r="S214" s="1147" t="s">
        <v>685</v>
      </c>
      <c r="T214" s="1147" t="s">
        <v>685</v>
      </c>
      <c r="U214" s="1147" t="s">
        <v>685</v>
      </c>
      <c r="V214" s="1147" t="s">
        <v>685</v>
      </c>
      <c r="W214" s="1147" t="s">
        <v>685</v>
      </c>
      <c r="X214" s="1147" t="s">
        <v>685</v>
      </c>
      <c r="Y214" s="1147" t="s">
        <v>685</v>
      </c>
      <c r="Z214" s="1147" t="s">
        <v>685</v>
      </c>
      <c r="AA214" s="1327" t="s">
        <v>685</v>
      </c>
      <c r="AB214" s="1324"/>
      <c r="AC214" s="1327" t="s">
        <v>685</v>
      </c>
      <c r="AD214" s="1324"/>
      <c r="AE214" s="1147" t="s">
        <v>685</v>
      </c>
      <c r="AF214" s="1147" t="s">
        <v>685</v>
      </c>
      <c r="AG214" s="1147" t="s">
        <v>685</v>
      </c>
      <c r="AH214" s="1147" t="s">
        <v>685</v>
      </c>
      <c r="AI214" s="1147" t="s">
        <v>685</v>
      </c>
      <c r="AJ214" s="1147" t="s">
        <v>685</v>
      </c>
      <c r="AK214" s="1147" t="s">
        <v>685</v>
      </c>
      <c r="AL214" s="1147" t="s">
        <v>685</v>
      </c>
      <c r="AM214" s="1327" t="s">
        <v>685</v>
      </c>
      <c r="AN214" s="1324"/>
      <c r="AO214" s="1324"/>
      <c r="AP214" s="1147" t="s">
        <v>685</v>
      </c>
      <c r="AQ214" s="1147" t="s">
        <v>685</v>
      </c>
      <c r="AR214" s="1147" t="s">
        <v>685</v>
      </c>
      <c r="AS214" s="1147" t="s">
        <v>685</v>
      </c>
      <c r="AT214" s="1147" t="s">
        <v>685</v>
      </c>
      <c r="AU214" s="1147" t="s">
        <v>685</v>
      </c>
      <c r="AV214" s="1147" t="s">
        <v>685</v>
      </c>
      <c r="AW214" s="1147" t="s">
        <v>685</v>
      </c>
      <c r="AX214" s="1147" t="s">
        <v>685</v>
      </c>
      <c r="AY214" s="1147" t="s">
        <v>685</v>
      </c>
      <c r="AZ214" s="1147" t="s">
        <v>685</v>
      </c>
      <c r="BA214" s="1147" t="s">
        <v>685</v>
      </c>
      <c r="BB214" s="1147" t="s">
        <v>685</v>
      </c>
    </row>
  </sheetData>
  <autoFilter ref="A26:BD214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289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F24:AJ24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F18:AO18"/>
    <mergeCell ref="AF19:AO19"/>
    <mergeCell ref="AF20:AO20"/>
    <mergeCell ref="AF21:AO21"/>
    <mergeCell ref="AE22:AO22"/>
    <mergeCell ref="AE23:AI23"/>
    <mergeCell ref="A15:F15"/>
    <mergeCell ref="G15:AG15"/>
    <mergeCell ref="AM15:AO15"/>
    <mergeCell ref="A16:G16"/>
    <mergeCell ref="H16:AO16"/>
    <mergeCell ref="AF17:AO17"/>
    <mergeCell ref="Q27:R27"/>
    <mergeCell ref="S27:Z27"/>
    <mergeCell ref="AA27:AE27"/>
    <mergeCell ref="AF27:AH27"/>
    <mergeCell ref="AJ27:AO27"/>
    <mergeCell ref="A28:B28"/>
    <mergeCell ref="C28:D28"/>
    <mergeCell ref="E28:F28"/>
    <mergeCell ref="G28:H28"/>
    <mergeCell ref="I28:K28"/>
    <mergeCell ref="AA26:AE26"/>
    <mergeCell ref="AF26:AH26"/>
    <mergeCell ref="AJ26:AO26"/>
    <mergeCell ref="A27:B27"/>
    <mergeCell ref="C27:D27"/>
    <mergeCell ref="E27:F27"/>
    <mergeCell ref="G27:H27"/>
    <mergeCell ref="I27:K27"/>
    <mergeCell ref="L27:N27"/>
    <mergeCell ref="O27:P27"/>
    <mergeCell ref="AA29:AE29"/>
    <mergeCell ref="AF29:AH29"/>
    <mergeCell ref="AJ29:AO29"/>
    <mergeCell ref="A30:B30"/>
    <mergeCell ref="C30:D30"/>
    <mergeCell ref="E30:F30"/>
    <mergeCell ref="G30:H30"/>
    <mergeCell ref="I30:K30"/>
    <mergeCell ref="L30:N30"/>
    <mergeCell ref="O30:P30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L28:N28"/>
    <mergeCell ref="O28:P28"/>
    <mergeCell ref="Q28:R28"/>
    <mergeCell ref="S28:Z28"/>
    <mergeCell ref="AA28:AE28"/>
    <mergeCell ref="AF28:AH28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L31:N31"/>
    <mergeCell ref="O31:P31"/>
    <mergeCell ref="Q31:R31"/>
    <mergeCell ref="S31:Z31"/>
    <mergeCell ref="AA31:AE31"/>
    <mergeCell ref="AF31:AH31"/>
    <mergeCell ref="Q30:R30"/>
    <mergeCell ref="S30:Z30"/>
    <mergeCell ref="AA30:AE30"/>
    <mergeCell ref="AF30:AH30"/>
    <mergeCell ref="AJ30:AO30"/>
    <mergeCell ref="A31:B31"/>
    <mergeCell ref="C31:D31"/>
    <mergeCell ref="E31:F31"/>
    <mergeCell ref="G31:H31"/>
    <mergeCell ref="I31:K31"/>
    <mergeCell ref="Q33:R33"/>
    <mergeCell ref="S33:Z33"/>
    <mergeCell ref="AA33:AE33"/>
    <mergeCell ref="AF33:AH33"/>
    <mergeCell ref="AJ33:AO33"/>
    <mergeCell ref="A34:B34"/>
    <mergeCell ref="C34:D34"/>
    <mergeCell ref="E34:F34"/>
    <mergeCell ref="G34:H34"/>
    <mergeCell ref="I34:K34"/>
    <mergeCell ref="AA32:AE32"/>
    <mergeCell ref="AF32:AH32"/>
    <mergeCell ref="AJ32:AO32"/>
    <mergeCell ref="A33:B33"/>
    <mergeCell ref="C33:D33"/>
    <mergeCell ref="E33:F33"/>
    <mergeCell ref="G33:H33"/>
    <mergeCell ref="I33:K33"/>
    <mergeCell ref="L33:N33"/>
    <mergeCell ref="O33:P33"/>
    <mergeCell ref="AA35:AE35"/>
    <mergeCell ref="AF35:AH35"/>
    <mergeCell ref="AJ35:AO35"/>
    <mergeCell ref="A36:B36"/>
    <mergeCell ref="C36:D36"/>
    <mergeCell ref="E36:F36"/>
    <mergeCell ref="G36:H36"/>
    <mergeCell ref="I36:K36"/>
    <mergeCell ref="L36:N36"/>
    <mergeCell ref="O36:P36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L34:N34"/>
    <mergeCell ref="O34:P34"/>
    <mergeCell ref="Q34:R34"/>
    <mergeCell ref="S34:Z34"/>
    <mergeCell ref="AA34:AE34"/>
    <mergeCell ref="AF34:AH34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L37:N37"/>
    <mergeCell ref="O37:P37"/>
    <mergeCell ref="Q37:R37"/>
    <mergeCell ref="S37:Z37"/>
    <mergeCell ref="AA37:AE37"/>
    <mergeCell ref="AF37:AH37"/>
    <mergeCell ref="Q36:R36"/>
    <mergeCell ref="S36:Z36"/>
    <mergeCell ref="AA36:AE36"/>
    <mergeCell ref="AF36:AH36"/>
    <mergeCell ref="AJ36:AO36"/>
    <mergeCell ref="A37:B37"/>
    <mergeCell ref="C37:D37"/>
    <mergeCell ref="E37:F37"/>
    <mergeCell ref="G37:H37"/>
    <mergeCell ref="I37:K37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AA38:AE38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AA41:AE41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L40:N40"/>
    <mergeCell ref="O40:P40"/>
    <mergeCell ref="Q40:R40"/>
    <mergeCell ref="S40:Z40"/>
    <mergeCell ref="AA40:AE40"/>
    <mergeCell ref="AF40:AH40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L43:N43"/>
    <mergeCell ref="O43:P43"/>
    <mergeCell ref="Q43:R43"/>
    <mergeCell ref="S43:Z43"/>
    <mergeCell ref="AA43:AE43"/>
    <mergeCell ref="AF43:AH43"/>
    <mergeCell ref="Q42:R42"/>
    <mergeCell ref="S42:Z42"/>
    <mergeCell ref="AA42:AE42"/>
    <mergeCell ref="AF42:AH42"/>
    <mergeCell ref="AJ42:AO42"/>
    <mergeCell ref="A43:B43"/>
    <mergeCell ref="C43:D43"/>
    <mergeCell ref="E43:F43"/>
    <mergeCell ref="G43:H43"/>
    <mergeCell ref="I43:K43"/>
    <mergeCell ref="Q45:R45"/>
    <mergeCell ref="S45:Z45"/>
    <mergeCell ref="AA45:AE45"/>
    <mergeCell ref="AF45:AH45"/>
    <mergeCell ref="AJ45:AO45"/>
    <mergeCell ref="A46:B46"/>
    <mergeCell ref="C46:D46"/>
    <mergeCell ref="E46:F46"/>
    <mergeCell ref="G46:H46"/>
    <mergeCell ref="I46:K46"/>
    <mergeCell ref="AA44:AE44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AA47:AE47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L46:N46"/>
    <mergeCell ref="O46:P46"/>
    <mergeCell ref="Q46:R46"/>
    <mergeCell ref="S46:Z46"/>
    <mergeCell ref="AA46:AE46"/>
    <mergeCell ref="AF46:AH46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L49:N49"/>
    <mergeCell ref="O49:P49"/>
    <mergeCell ref="Q49:R49"/>
    <mergeCell ref="S49:Z49"/>
    <mergeCell ref="AA49:AE49"/>
    <mergeCell ref="AF49:AH49"/>
    <mergeCell ref="Q48:R48"/>
    <mergeCell ref="S48:Z48"/>
    <mergeCell ref="AA48:AE48"/>
    <mergeCell ref="AF48:AH48"/>
    <mergeCell ref="AJ48:AO48"/>
    <mergeCell ref="A49:B49"/>
    <mergeCell ref="C49:D49"/>
    <mergeCell ref="E49:F49"/>
    <mergeCell ref="G49:H49"/>
    <mergeCell ref="I49:K49"/>
    <mergeCell ref="Q51:R51"/>
    <mergeCell ref="S51:Z51"/>
    <mergeCell ref="AA51:AE51"/>
    <mergeCell ref="AF51:AH51"/>
    <mergeCell ref="AJ51:AO51"/>
    <mergeCell ref="A52:B52"/>
    <mergeCell ref="C52:D52"/>
    <mergeCell ref="E52:F52"/>
    <mergeCell ref="G52:H52"/>
    <mergeCell ref="I52:K52"/>
    <mergeCell ref="AA50:AE50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AA53:AE53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L52:N52"/>
    <mergeCell ref="O52:P52"/>
    <mergeCell ref="Q52:R52"/>
    <mergeCell ref="S52:Z52"/>
    <mergeCell ref="AA52:AE52"/>
    <mergeCell ref="AF52:AH52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L55:N55"/>
    <mergeCell ref="O55:P55"/>
    <mergeCell ref="Q55:R55"/>
    <mergeCell ref="S55:Z55"/>
    <mergeCell ref="AA55:AE55"/>
    <mergeCell ref="AF55:AH55"/>
    <mergeCell ref="Q54:R54"/>
    <mergeCell ref="S54:Z54"/>
    <mergeCell ref="AA54:AE54"/>
    <mergeCell ref="AF54:AH54"/>
    <mergeCell ref="AJ54:AO54"/>
    <mergeCell ref="A55:B55"/>
    <mergeCell ref="C55:D55"/>
    <mergeCell ref="E55:F55"/>
    <mergeCell ref="G55:H55"/>
    <mergeCell ref="I55:K55"/>
    <mergeCell ref="Q57:R57"/>
    <mergeCell ref="S57:Z57"/>
    <mergeCell ref="AA57:AE57"/>
    <mergeCell ref="AF57:AH57"/>
    <mergeCell ref="AJ57:AO57"/>
    <mergeCell ref="A58:B58"/>
    <mergeCell ref="C58:D58"/>
    <mergeCell ref="E58:F58"/>
    <mergeCell ref="G58:H58"/>
    <mergeCell ref="I58:K58"/>
    <mergeCell ref="AA56:AE56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AA59:AE59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L58:N58"/>
    <mergeCell ref="O58:P58"/>
    <mergeCell ref="Q58:R58"/>
    <mergeCell ref="S58:Z58"/>
    <mergeCell ref="AA58:AE58"/>
    <mergeCell ref="AF58:AH58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60:R60"/>
    <mergeCell ref="S60:Z60"/>
    <mergeCell ref="AA60:AE60"/>
    <mergeCell ref="AF60:AH60"/>
    <mergeCell ref="AJ60:AO60"/>
    <mergeCell ref="A61:B61"/>
    <mergeCell ref="C61:D61"/>
    <mergeCell ref="E61:F61"/>
    <mergeCell ref="G61:H61"/>
    <mergeCell ref="I61:K61"/>
    <mergeCell ref="Q63:R63"/>
    <mergeCell ref="S63:Z63"/>
    <mergeCell ref="AA63:AE63"/>
    <mergeCell ref="AF63:AH63"/>
    <mergeCell ref="AJ63:AO63"/>
    <mergeCell ref="A64:B64"/>
    <mergeCell ref="C64:D64"/>
    <mergeCell ref="E64:F64"/>
    <mergeCell ref="G64:H64"/>
    <mergeCell ref="I64:K64"/>
    <mergeCell ref="AA62:AE62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AA65:AE65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A67:B67"/>
    <mergeCell ref="C67:D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A70:B70"/>
    <mergeCell ref="C70:D70"/>
    <mergeCell ref="E70:F70"/>
    <mergeCell ref="G70:H70"/>
    <mergeCell ref="I70:K70"/>
    <mergeCell ref="AA68:AE68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A73:B73"/>
    <mergeCell ref="C73:D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A76:B76"/>
    <mergeCell ref="C76:D76"/>
    <mergeCell ref="E76:F76"/>
    <mergeCell ref="G76:H76"/>
    <mergeCell ref="I76:K76"/>
    <mergeCell ref="AA74:AE74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A79:B79"/>
    <mergeCell ref="C79:D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A82:B82"/>
    <mergeCell ref="C82:D82"/>
    <mergeCell ref="E82:F82"/>
    <mergeCell ref="G82:H82"/>
    <mergeCell ref="I82:K82"/>
    <mergeCell ref="AA80:AE80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A85:B85"/>
    <mergeCell ref="C85:D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A88:B88"/>
    <mergeCell ref="C88:D88"/>
    <mergeCell ref="E88:F88"/>
    <mergeCell ref="G88:H88"/>
    <mergeCell ref="I88:K88"/>
    <mergeCell ref="AA86:AE86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A91:B91"/>
    <mergeCell ref="C91:D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A94:B94"/>
    <mergeCell ref="C94:D94"/>
    <mergeCell ref="E94:F94"/>
    <mergeCell ref="G94:H94"/>
    <mergeCell ref="I94:K94"/>
    <mergeCell ref="AA92:AE92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A97:B97"/>
    <mergeCell ref="C97:D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AA98:AE98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J214:K214"/>
    <mergeCell ref="L214:M214"/>
    <mergeCell ref="AA214:AB214"/>
    <mergeCell ref="AC214:AD214"/>
    <mergeCell ref="AM214:AO214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C214"/>
  <sheetViews>
    <sheetView showGridLines="0" topLeftCell="A2" zoomScale="120" zoomScaleNormal="120" workbookViewId="0">
      <pane xSplit="27" ySplit="25" topLeftCell="AV130" activePane="bottomRight" state="frozen"/>
      <selection activeCell="A2" sqref="A2"/>
      <selection pane="topRight" activeCell="AB2" sqref="AB2"/>
      <selection pane="bottomLeft" activeCell="A27" sqref="A27"/>
      <selection pane="bottomRight" activeCell="D141" sqref="D141:E141"/>
    </sheetView>
  </sheetViews>
  <sheetFormatPr baseColWidth="10" defaultRowHeight="15" x14ac:dyDescent="0.25"/>
  <cols>
    <col min="1" max="1" width="16.42578125" style="1133" customWidth="1"/>
    <col min="2" max="2" width="2.85546875" style="1093" customWidth="1"/>
    <col min="3" max="6" width="2.7109375" style="1093" customWidth="1"/>
    <col min="7" max="7" width="2.85546875" style="1093" customWidth="1"/>
    <col min="8" max="10" width="2.7109375" style="1093" customWidth="1"/>
    <col min="11" max="11" width="2.42578125" style="1093" customWidth="1"/>
    <col min="12" max="12" width="0.28515625" style="1093" customWidth="1"/>
    <col min="13" max="13" width="1" style="1093" customWidth="1"/>
    <col min="14" max="14" width="1.5703125" style="1093" customWidth="1"/>
    <col min="15" max="27" width="2.7109375" style="1093" customWidth="1"/>
    <col min="28" max="28" width="2.42578125" style="1093" customWidth="1"/>
    <col min="29" max="29" width="0.28515625" style="1093" customWidth="1"/>
    <col min="30" max="30" width="1.85546875" style="1093" hidden="1" customWidth="1"/>
    <col min="31" max="31" width="0.85546875" style="1093" hidden="1" customWidth="1"/>
    <col min="32" max="32" width="2.7109375" style="1093" hidden="1" customWidth="1"/>
    <col min="33" max="35" width="2.7109375" style="1093" customWidth="1"/>
    <col min="36" max="36" width="3.28515625" style="1093" customWidth="1"/>
    <col min="37" max="37" width="1.5703125" style="1093" customWidth="1"/>
    <col min="38" max="39" width="2.7109375" style="1093" hidden="1" customWidth="1"/>
    <col min="40" max="40" width="2.42578125" style="1093" customWidth="1"/>
    <col min="41" max="41" width="0.85546875" style="1093" customWidth="1"/>
    <col min="42" max="42" width="1" style="1093" hidden="1" customWidth="1"/>
    <col min="43" max="45" width="19.5703125" style="1093" bestFit="1" customWidth="1"/>
    <col min="46" max="46" width="11.5703125" style="1093" customWidth="1"/>
    <col min="47" max="47" width="20.5703125" style="1206" customWidth="1"/>
    <col min="48" max="48" width="19.5703125" style="1093" bestFit="1" customWidth="1"/>
    <col min="49" max="49" width="18.5703125" style="1195" bestFit="1" customWidth="1"/>
    <col min="50" max="50" width="18.5703125" style="1093" bestFit="1" customWidth="1"/>
    <col min="51" max="51" width="18.5703125" style="1212" bestFit="1" customWidth="1"/>
    <col min="52" max="52" width="16.7109375" style="1093" customWidth="1"/>
    <col min="53" max="53" width="18.5703125" style="1093" bestFit="1" customWidth="1"/>
    <col min="54" max="54" width="16.5703125" style="1093" bestFit="1" customWidth="1"/>
    <col min="55" max="55" width="11.42578125" style="1093" customWidth="1"/>
    <col min="56" max="57" width="14.28515625" style="1093" customWidth="1"/>
    <col min="58" max="16384" width="11.42578125" style="1093"/>
  </cols>
  <sheetData>
    <row r="1" spans="1:55" ht="4.3499999999999996" customHeight="1" x14ac:dyDescent="0.25"/>
    <row r="2" spans="1:55" ht="4.3499999999999996" customHeight="1" x14ac:dyDescent="0.25">
      <c r="B2" s="1324"/>
      <c r="C2" s="1324"/>
      <c r="D2" s="1324"/>
      <c r="E2" s="1324"/>
      <c r="F2" s="1324"/>
      <c r="G2" s="1324"/>
      <c r="H2" s="1324"/>
      <c r="I2" s="1324"/>
      <c r="J2" s="1324"/>
      <c r="K2" s="1324"/>
    </row>
    <row r="3" spans="1:55" ht="14.1" customHeight="1" x14ac:dyDescent="0.25">
      <c r="B3" s="1324"/>
      <c r="C3" s="1324"/>
      <c r="D3" s="1324"/>
      <c r="E3" s="1324"/>
      <c r="F3" s="1324"/>
      <c r="G3" s="1324"/>
      <c r="H3" s="1324"/>
      <c r="I3" s="1324"/>
      <c r="J3" s="1324"/>
      <c r="K3" s="1324"/>
      <c r="N3" s="1348" t="s">
        <v>693</v>
      </c>
      <c r="O3" s="1324"/>
      <c r="P3" s="1324"/>
      <c r="Q3" s="1324"/>
      <c r="R3" s="1324"/>
      <c r="S3" s="1324"/>
      <c r="T3" s="1324"/>
      <c r="U3" s="1324"/>
      <c r="V3" s="1324"/>
      <c r="W3" s="1324"/>
      <c r="X3" s="1324"/>
      <c r="Y3" s="1324"/>
      <c r="Z3" s="1324"/>
      <c r="AA3" s="1324"/>
      <c r="AB3" s="1324"/>
      <c r="AE3" s="1349" t="s">
        <v>694</v>
      </c>
      <c r="AF3" s="1324"/>
      <c r="AG3" s="1324"/>
      <c r="AH3" s="1324"/>
      <c r="AI3" s="1324"/>
      <c r="AJ3" s="1324"/>
      <c r="AK3" s="1324"/>
      <c r="AL3" s="1324"/>
      <c r="AM3" s="1324"/>
      <c r="AN3" s="1324"/>
      <c r="AP3" s="1350" t="s">
        <v>854</v>
      </c>
      <c r="AQ3" s="1324"/>
      <c r="AR3" s="1324"/>
      <c r="AS3" s="1324"/>
      <c r="AT3" s="1324"/>
    </row>
    <row r="4" spans="1:55" ht="7.15" customHeight="1" x14ac:dyDescent="0.25">
      <c r="B4" s="1324"/>
      <c r="C4" s="1324"/>
      <c r="D4" s="1324"/>
      <c r="E4" s="1324"/>
      <c r="F4" s="1324"/>
      <c r="G4" s="1324"/>
      <c r="H4" s="1324"/>
      <c r="I4" s="1324"/>
      <c r="J4" s="1324"/>
      <c r="K4" s="1324"/>
      <c r="N4" s="1324"/>
      <c r="O4" s="1324"/>
      <c r="P4" s="1324"/>
      <c r="Q4" s="1324"/>
      <c r="R4" s="1324"/>
      <c r="S4" s="1324"/>
      <c r="T4" s="1324"/>
      <c r="U4" s="1324"/>
      <c r="V4" s="1324"/>
      <c r="W4" s="1324"/>
      <c r="X4" s="1324"/>
      <c r="Y4" s="1324"/>
      <c r="Z4" s="1324"/>
      <c r="AA4" s="1324"/>
      <c r="AB4" s="1324"/>
    </row>
    <row r="5" spans="1:55" ht="15.75" customHeight="1" x14ac:dyDescent="0.25"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N5" s="1324"/>
      <c r="O5" s="1324"/>
      <c r="P5" s="1324"/>
      <c r="Q5" s="1324"/>
      <c r="R5" s="1324"/>
      <c r="S5" s="1324"/>
      <c r="T5" s="1324"/>
      <c r="U5" s="1324"/>
      <c r="V5" s="1324"/>
      <c r="W5" s="1324"/>
      <c r="X5" s="1324"/>
      <c r="Y5" s="1324"/>
      <c r="Z5" s="1324"/>
      <c r="AA5" s="1324"/>
      <c r="AB5" s="1324"/>
      <c r="AE5" s="1343" t="s">
        <v>695</v>
      </c>
      <c r="AF5" s="1324"/>
      <c r="AG5" s="1324"/>
      <c r="AH5" s="1324"/>
      <c r="AI5" s="1324"/>
      <c r="AJ5" s="1324"/>
      <c r="AK5" s="1324"/>
      <c r="AL5" s="1324"/>
      <c r="AM5" s="1324"/>
      <c r="AN5" s="1324"/>
      <c r="AP5" s="1344" t="s">
        <v>696</v>
      </c>
      <c r="AQ5" s="1324"/>
      <c r="AR5" s="1324"/>
      <c r="AS5" s="1324"/>
      <c r="AT5" s="1324"/>
    </row>
    <row r="6" spans="1:55" ht="2.85" customHeight="1" x14ac:dyDescent="0.25">
      <c r="B6" s="1324"/>
      <c r="C6" s="1324"/>
      <c r="D6" s="1324"/>
      <c r="E6" s="1324"/>
      <c r="F6" s="1324"/>
      <c r="G6" s="1324"/>
      <c r="H6" s="1324"/>
      <c r="I6" s="1324"/>
      <c r="J6" s="1324"/>
      <c r="K6" s="1324"/>
      <c r="AE6" s="1324"/>
      <c r="AF6" s="1324"/>
      <c r="AG6" s="1324"/>
      <c r="AH6" s="1324"/>
      <c r="AI6" s="1324"/>
      <c r="AJ6" s="1324"/>
      <c r="AK6" s="1324"/>
      <c r="AL6" s="1324"/>
      <c r="AM6" s="1324"/>
      <c r="AN6" s="1324"/>
      <c r="AP6" s="1324"/>
      <c r="AQ6" s="1324"/>
      <c r="AR6" s="1324"/>
      <c r="AS6" s="1324"/>
      <c r="AT6" s="1324"/>
    </row>
    <row r="7" spans="1:55" ht="6" customHeight="1" x14ac:dyDescent="0.25">
      <c r="AE7" s="1324"/>
      <c r="AF7" s="1324"/>
      <c r="AG7" s="1324"/>
      <c r="AH7" s="1324"/>
      <c r="AI7" s="1324"/>
      <c r="AJ7" s="1324"/>
      <c r="AK7" s="1324"/>
      <c r="AL7" s="1324"/>
      <c r="AM7" s="1324"/>
      <c r="AN7" s="1324"/>
      <c r="AP7" s="1324"/>
      <c r="AQ7" s="1324"/>
      <c r="AR7" s="1324"/>
      <c r="AS7" s="1324"/>
      <c r="AT7" s="1324"/>
    </row>
    <row r="8" spans="1:55" ht="7.15" customHeight="1" x14ac:dyDescent="0.25"/>
    <row r="9" spans="1:55" ht="5.25" customHeight="1" x14ac:dyDescent="0.25">
      <c r="AE9" s="1343" t="s">
        <v>697</v>
      </c>
      <c r="AF9" s="1324"/>
      <c r="AG9" s="1324"/>
      <c r="AH9" s="1324"/>
      <c r="AI9" s="1324"/>
      <c r="AJ9" s="1324"/>
      <c r="AK9" s="1324"/>
      <c r="AL9" s="1324"/>
      <c r="AM9" s="1324"/>
      <c r="AN9" s="1324"/>
      <c r="AP9" s="1344" t="s">
        <v>855</v>
      </c>
      <c r="AQ9" s="1324"/>
      <c r="AR9" s="1324"/>
      <c r="AS9" s="1324"/>
      <c r="AT9" s="1324"/>
    </row>
    <row r="10" spans="1:55" ht="0" hidden="1" customHeight="1" x14ac:dyDescent="0.25"/>
    <row r="11" spans="1:55" ht="8.25" customHeight="1" x14ac:dyDescent="0.25"/>
    <row r="12" spans="1:55" ht="0" hidden="1" customHeight="1" x14ac:dyDescent="0.25"/>
    <row r="13" spans="1:55" ht="4.5" customHeight="1" x14ac:dyDescent="0.25"/>
    <row r="14" spans="1:55" ht="27.75" customHeight="1" x14ac:dyDescent="0.25">
      <c r="B14" s="1345" t="s">
        <v>698</v>
      </c>
      <c r="C14" s="1336"/>
      <c r="D14" s="1336"/>
      <c r="E14" s="1336"/>
      <c r="F14" s="1337"/>
      <c r="G14" s="1346" t="s">
        <v>856</v>
      </c>
      <c r="H14" s="1336"/>
      <c r="I14" s="1337"/>
      <c r="J14" s="1345" t="s">
        <v>700</v>
      </c>
      <c r="K14" s="1336"/>
      <c r="L14" s="1336"/>
      <c r="M14" s="1336"/>
      <c r="N14" s="1336"/>
      <c r="O14" s="1336"/>
      <c r="P14" s="1336"/>
      <c r="Q14" s="1337"/>
      <c r="R14" s="1347" t="s">
        <v>701</v>
      </c>
      <c r="S14" s="1336"/>
      <c r="T14" s="1336"/>
      <c r="U14" s="1336"/>
      <c r="V14" s="1336"/>
      <c r="W14" s="1336"/>
      <c r="X14" s="1337"/>
      <c r="Y14" s="1345" t="s">
        <v>702</v>
      </c>
      <c r="Z14" s="1336"/>
      <c r="AA14" s="1336"/>
      <c r="AB14" s="1336"/>
      <c r="AC14" s="1336"/>
      <c r="AD14" s="1336"/>
      <c r="AE14" s="1337"/>
      <c r="AF14" s="1347" t="s">
        <v>857</v>
      </c>
      <c r="AG14" s="1336"/>
      <c r="AH14" s="1336"/>
      <c r="AI14" s="1336"/>
      <c r="AJ14" s="1336"/>
      <c r="AK14" s="1337"/>
      <c r="AL14" s="1096" t="s">
        <v>685</v>
      </c>
      <c r="AM14" s="1096" t="s">
        <v>685</v>
      </c>
      <c r="AN14" s="1327" t="s">
        <v>685</v>
      </c>
      <c r="AO14" s="1324"/>
      <c r="AP14" s="1324"/>
      <c r="AQ14" s="1096" t="s">
        <v>685</v>
      </c>
      <c r="AR14" s="1096" t="s">
        <v>685</v>
      </c>
      <c r="AS14" s="1096" t="s">
        <v>685</v>
      </c>
      <c r="AT14" s="1096" t="s">
        <v>685</v>
      </c>
      <c r="AU14" s="1207" t="s">
        <v>685</v>
      </c>
      <c r="AV14" s="1096" t="s">
        <v>685</v>
      </c>
      <c r="AW14" s="1196" t="s">
        <v>685</v>
      </c>
      <c r="AX14" s="1096" t="s">
        <v>685</v>
      </c>
      <c r="AY14" s="1213" t="s">
        <v>685</v>
      </c>
      <c r="AZ14" s="1096" t="s">
        <v>685</v>
      </c>
      <c r="BA14" s="1096" t="s">
        <v>685</v>
      </c>
      <c r="BB14" s="1096" t="s">
        <v>685</v>
      </c>
      <c r="BC14" s="1096" t="s">
        <v>685</v>
      </c>
    </row>
    <row r="15" spans="1:55" x14ac:dyDescent="0.25">
      <c r="B15" s="1340" t="s">
        <v>703</v>
      </c>
      <c r="C15" s="1336"/>
      <c r="D15" s="1336"/>
      <c r="E15" s="1336"/>
      <c r="F15" s="1336"/>
      <c r="G15" s="1337"/>
      <c r="H15" s="1335" t="s">
        <v>696</v>
      </c>
      <c r="I15" s="1336"/>
      <c r="J15" s="1336"/>
      <c r="K15" s="1336"/>
      <c r="L15" s="1336"/>
      <c r="M15" s="1336"/>
      <c r="N15" s="1336"/>
      <c r="O15" s="1336"/>
      <c r="P15" s="1336"/>
      <c r="Q15" s="1336"/>
      <c r="R15" s="1336"/>
      <c r="S15" s="1336"/>
      <c r="T15" s="1336"/>
      <c r="U15" s="1336"/>
      <c r="V15" s="1336"/>
      <c r="W15" s="1336"/>
      <c r="X15" s="1336"/>
      <c r="Y15" s="1336"/>
      <c r="Z15" s="1336"/>
      <c r="AA15" s="1336"/>
      <c r="AB15" s="1336"/>
      <c r="AC15" s="1336"/>
      <c r="AD15" s="1336"/>
      <c r="AE15" s="1336"/>
      <c r="AF15" s="1336"/>
      <c r="AG15" s="1336"/>
      <c r="AH15" s="1337"/>
      <c r="AI15" s="1101" t="s">
        <v>685</v>
      </c>
      <c r="AJ15" s="1101" t="s">
        <v>685</v>
      </c>
      <c r="AK15" s="1101" t="s">
        <v>685</v>
      </c>
      <c r="AL15" s="1101" t="s">
        <v>685</v>
      </c>
      <c r="AM15" s="1101" t="s">
        <v>685</v>
      </c>
      <c r="AN15" s="1338" t="s">
        <v>685</v>
      </c>
      <c r="AO15" s="1339"/>
      <c r="AP15" s="1339"/>
      <c r="AQ15" s="1096" t="s">
        <v>685</v>
      </c>
      <c r="AR15" s="1096" t="s">
        <v>685</v>
      </c>
      <c r="AS15" s="1096" t="s">
        <v>685</v>
      </c>
      <c r="AT15" s="1096" t="s">
        <v>685</v>
      </c>
      <c r="AU15" s="1207" t="s">
        <v>685</v>
      </c>
      <c r="AV15" s="1096" t="s">
        <v>685</v>
      </c>
      <c r="AW15" s="1196" t="s">
        <v>685</v>
      </c>
      <c r="AX15" s="1096" t="s">
        <v>685</v>
      </c>
      <c r="AY15" s="1213" t="s">
        <v>685</v>
      </c>
      <c r="AZ15" s="1096" t="s">
        <v>685</v>
      </c>
      <c r="BA15" s="1096" t="s">
        <v>685</v>
      </c>
      <c r="BB15" s="1096" t="s">
        <v>685</v>
      </c>
      <c r="BC15" s="1096" t="s">
        <v>685</v>
      </c>
    </row>
    <row r="16" spans="1:55" s="1158" customFormat="1" ht="28.5" customHeight="1" x14ac:dyDescent="0.2">
      <c r="A16" s="1163"/>
      <c r="B16" s="1370" t="s">
        <v>704</v>
      </c>
      <c r="C16" s="1371"/>
      <c r="D16" s="1371"/>
      <c r="E16" s="1371"/>
      <c r="F16" s="1371"/>
      <c r="G16" s="1371"/>
      <c r="H16" s="1372"/>
      <c r="I16" s="1373" t="s">
        <v>705</v>
      </c>
      <c r="J16" s="1371"/>
      <c r="K16" s="1371"/>
      <c r="L16" s="1371"/>
      <c r="M16" s="1371"/>
      <c r="N16" s="1371"/>
      <c r="O16" s="1371"/>
      <c r="P16" s="1371"/>
      <c r="Q16" s="1371"/>
      <c r="R16" s="1371"/>
      <c r="S16" s="1371"/>
      <c r="T16" s="1371"/>
      <c r="U16" s="1371"/>
      <c r="V16" s="1371"/>
      <c r="W16" s="1371"/>
      <c r="X16" s="1371"/>
      <c r="Y16" s="1371"/>
      <c r="Z16" s="1371"/>
      <c r="AA16" s="1371"/>
      <c r="AB16" s="1371"/>
      <c r="AC16" s="1371"/>
      <c r="AD16" s="1371"/>
      <c r="AE16" s="1371"/>
      <c r="AF16" s="1371"/>
      <c r="AG16" s="1371"/>
      <c r="AH16" s="1371"/>
      <c r="AI16" s="1371"/>
      <c r="AJ16" s="1371"/>
      <c r="AK16" s="1371"/>
      <c r="AL16" s="1371"/>
      <c r="AM16" s="1371"/>
      <c r="AN16" s="1371"/>
      <c r="AO16" s="1371"/>
      <c r="AP16" s="1372"/>
      <c r="AQ16" s="1164" t="s">
        <v>719</v>
      </c>
      <c r="AR16" s="1165" t="s">
        <v>720</v>
      </c>
      <c r="AS16" s="1164" t="s">
        <v>721</v>
      </c>
      <c r="AT16" s="1164" t="s">
        <v>722</v>
      </c>
      <c r="AU16" s="1165" t="s">
        <v>723</v>
      </c>
      <c r="AV16" s="1164" t="s">
        <v>724</v>
      </c>
      <c r="AW16" s="1197" t="s">
        <v>725</v>
      </c>
      <c r="AX16" s="1164" t="s">
        <v>726</v>
      </c>
      <c r="AY16" s="1214" t="s">
        <v>727</v>
      </c>
      <c r="AZ16" s="1164" t="s">
        <v>728</v>
      </c>
      <c r="BA16" s="1164" t="s">
        <v>729</v>
      </c>
      <c r="BB16" s="1164" t="s">
        <v>730</v>
      </c>
      <c r="BC16" s="1164" t="s">
        <v>731</v>
      </c>
    </row>
    <row r="17" spans="1:55" s="1158" customFormat="1" ht="12" customHeight="1" x14ac:dyDescent="0.2">
      <c r="A17" s="1163"/>
      <c r="B17" s="1160"/>
      <c r="C17" s="1161"/>
      <c r="D17" s="1161"/>
      <c r="E17" s="1161"/>
      <c r="F17" s="1161"/>
      <c r="G17" s="1161"/>
      <c r="H17" s="1162"/>
      <c r="I17" s="1159"/>
      <c r="J17" s="1161"/>
      <c r="K17" s="1161"/>
      <c r="L17" s="1161"/>
      <c r="M17" s="1161"/>
      <c r="N17" s="1161"/>
      <c r="O17" s="1161"/>
      <c r="P17" s="1161"/>
      <c r="Q17" s="1161"/>
      <c r="R17" s="1161"/>
      <c r="S17" s="1161"/>
      <c r="T17" s="1161"/>
      <c r="U17" s="1161"/>
      <c r="V17" s="1161"/>
      <c r="W17" s="1161"/>
      <c r="X17" s="1161"/>
      <c r="Y17" s="1161"/>
      <c r="Z17" s="1161"/>
      <c r="AA17" s="1161"/>
      <c r="AB17" s="1161"/>
      <c r="AC17" s="1161"/>
      <c r="AD17" s="1161"/>
      <c r="AE17" s="1161"/>
      <c r="AF17" s="1161"/>
      <c r="AG17" s="1374" t="s">
        <v>858</v>
      </c>
      <c r="AH17" s="1374"/>
      <c r="AI17" s="1374"/>
      <c r="AJ17" s="1374"/>
      <c r="AK17" s="1374"/>
      <c r="AL17" s="1374"/>
      <c r="AM17" s="1374"/>
      <c r="AN17" s="1374"/>
      <c r="AO17" s="1374"/>
      <c r="AP17" s="1374"/>
      <c r="AQ17" s="1166">
        <f>+AQ30</f>
        <v>172032226926</v>
      </c>
      <c r="AR17" s="1167">
        <f t="shared" ref="AR17:BC17" si="0">+AR30</f>
        <v>171186130380</v>
      </c>
      <c r="AS17" s="1166">
        <f t="shared" si="0"/>
        <v>846096546</v>
      </c>
      <c r="AT17" s="1166">
        <f t="shared" si="0"/>
        <v>0</v>
      </c>
      <c r="AU17" s="1167">
        <f t="shared" si="0"/>
        <v>14424349040</v>
      </c>
      <c r="AV17" s="1166">
        <f t="shared" si="0"/>
        <v>156761781340</v>
      </c>
      <c r="AW17" s="1198">
        <f t="shared" si="0"/>
        <v>12724372486</v>
      </c>
      <c r="AX17" s="1166">
        <f t="shared" si="0"/>
        <v>1699976554</v>
      </c>
      <c r="AY17" s="1215">
        <f t="shared" si="0"/>
        <v>12724372486</v>
      </c>
      <c r="AZ17" s="1166">
        <f t="shared" si="0"/>
        <v>0</v>
      </c>
      <c r="BA17" s="1166">
        <f t="shared" si="0"/>
        <v>12724372486</v>
      </c>
      <c r="BB17" s="1166">
        <f t="shared" si="0"/>
        <v>0</v>
      </c>
      <c r="BC17" s="1166">
        <f t="shared" si="0"/>
        <v>0</v>
      </c>
    </row>
    <row r="18" spans="1:55" s="1158" customFormat="1" ht="12" customHeight="1" x14ac:dyDescent="0.2">
      <c r="A18" s="1163"/>
      <c r="B18" s="1160"/>
      <c r="C18" s="1161"/>
      <c r="D18" s="1161"/>
      <c r="E18" s="1161"/>
      <c r="F18" s="1161"/>
      <c r="G18" s="1161"/>
      <c r="H18" s="1162"/>
      <c r="I18" s="1159"/>
      <c r="J18" s="1161"/>
      <c r="K18" s="1161"/>
      <c r="L18" s="1161"/>
      <c r="M18" s="1161"/>
      <c r="N18" s="1161"/>
      <c r="O18" s="1161"/>
      <c r="P18" s="1161"/>
      <c r="Q18" s="1161"/>
      <c r="R18" s="1161"/>
      <c r="S18" s="1161"/>
      <c r="T18" s="1161"/>
      <c r="U18" s="1161"/>
      <c r="V18" s="1161"/>
      <c r="W18" s="1161"/>
      <c r="X18" s="1161"/>
      <c r="Y18" s="1161"/>
      <c r="Z18" s="1161"/>
      <c r="AA18" s="1161"/>
      <c r="AB18" s="1161"/>
      <c r="AC18" s="1161"/>
      <c r="AD18" s="1161"/>
      <c r="AE18" s="1161"/>
      <c r="AF18" s="1161"/>
      <c r="AG18" s="1374" t="s">
        <v>859</v>
      </c>
      <c r="AH18" s="1374"/>
      <c r="AI18" s="1374"/>
      <c r="AJ18" s="1374"/>
      <c r="AK18" s="1374"/>
      <c r="AL18" s="1374"/>
      <c r="AM18" s="1374"/>
      <c r="AN18" s="1374"/>
      <c r="AO18" s="1374"/>
      <c r="AP18" s="1374"/>
      <c r="AQ18" s="1166">
        <f>+AQ67</f>
        <v>18322440000</v>
      </c>
      <c r="AR18" s="1167">
        <f t="shared" ref="AR18:BC18" si="1">+AR67</f>
        <v>9564692466.6299992</v>
      </c>
      <c r="AS18" s="1166">
        <f t="shared" si="1"/>
        <v>8757747533.3700008</v>
      </c>
      <c r="AT18" s="1166">
        <f t="shared" si="1"/>
        <v>0</v>
      </c>
      <c r="AU18" s="1167">
        <f t="shared" si="1"/>
        <v>5937906348.0500002</v>
      </c>
      <c r="AV18" s="1166">
        <f t="shared" si="1"/>
        <v>3626786118.5799999</v>
      </c>
      <c r="AW18" s="1198">
        <f t="shared" si="1"/>
        <v>322615508.80000001</v>
      </c>
      <c r="AX18" s="1166">
        <f t="shared" si="1"/>
        <v>5615290839.25</v>
      </c>
      <c r="AY18" s="1215">
        <f t="shared" si="1"/>
        <v>321985062.80000001</v>
      </c>
      <c r="AZ18" s="1166">
        <f t="shared" si="1"/>
        <v>630446</v>
      </c>
      <c r="BA18" s="1166">
        <f t="shared" si="1"/>
        <v>308750343.80000001</v>
      </c>
      <c r="BB18" s="1166">
        <f t="shared" si="1"/>
        <v>13234719</v>
      </c>
      <c r="BC18" s="1166">
        <f t="shared" si="1"/>
        <v>0</v>
      </c>
    </row>
    <row r="19" spans="1:55" s="1158" customFormat="1" ht="12" customHeight="1" x14ac:dyDescent="0.2">
      <c r="A19" s="1163"/>
      <c r="B19" s="1160"/>
      <c r="C19" s="1161"/>
      <c r="D19" s="1161"/>
      <c r="E19" s="1161"/>
      <c r="F19" s="1161"/>
      <c r="G19" s="1161"/>
      <c r="H19" s="1162"/>
      <c r="I19" s="1159"/>
      <c r="J19" s="1161"/>
      <c r="K19" s="1161"/>
      <c r="L19" s="1161"/>
      <c r="M19" s="1161"/>
      <c r="N19" s="1161"/>
      <c r="O19" s="1161"/>
      <c r="P19" s="1161"/>
      <c r="Q19" s="1161"/>
      <c r="R19" s="1161"/>
      <c r="S19" s="1161"/>
      <c r="T19" s="1161"/>
      <c r="U19" s="1161"/>
      <c r="V19" s="1161"/>
      <c r="W19" s="1161"/>
      <c r="X19" s="1161"/>
      <c r="Y19" s="1161"/>
      <c r="Z19" s="1161"/>
      <c r="AA19" s="1161"/>
      <c r="AB19" s="1161"/>
      <c r="AC19" s="1161"/>
      <c r="AD19" s="1161"/>
      <c r="AE19" s="1161"/>
      <c r="AF19" s="1161"/>
      <c r="AG19" s="1374" t="s">
        <v>860</v>
      </c>
      <c r="AH19" s="1374"/>
      <c r="AI19" s="1374"/>
      <c r="AJ19" s="1374"/>
      <c r="AK19" s="1374"/>
      <c r="AL19" s="1374"/>
      <c r="AM19" s="1374"/>
      <c r="AN19" s="1374"/>
      <c r="AO19" s="1374"/>
      <c r="AP19" s="1374"/>
      <c r="AQ19" s="1166">
        <f>+AQ139+AQ140+AQ141</f>
        <v>283149188845</v>
      </c>
      <c r="AR19" s="1167">
        <f t="shared" ref="AR19:BC19" si="2">+AR139+AR140+AR141</f>
        <v>61123790790</v>
      </c>
      <c r="AS19" s="1166">
        <f t="shared" si="2"/>
        <v>222025398055</v>
      </c>
      <c r="AT19" s="1166">
        <f t="shared" si="2"/>
        <v>0</v>
      </c>
      <c r="AU19" s="1167">
        <f t="shared" si="2"/>
        <v>54982293126</v>
      </c>
      <c r="AV19" s="1166">
        <f t="shared" si="2"/>
        <v>6141497664</v>
      </c>
      <c r="AW19" s="1198">
        <f t="shared" si="2"/>
        <v>18914690</v>
      </c>
      <c r="AX19" s="1166">
        <f t="shared" si="2"/>
        <v>54963378436</v>
      </c>
      <c r="AY19" s="1215">
        <f t="shared" si="2"/>
        <v>5391783</v>
      </c>
      <c r="AZ19" s="1166">
        <f t="shared" si="2"/>
        <v>13522907</v>
      </c>
      <c r="BA19" s="1166">
        <f t="shared" si="2"/>
        <v>5391783</v>
      </c>
      <c r="BB19" s="1166">
        <f t="shared" si="2"/>
        <v>0</v>
      </c>
      <c r="BC19" s="1166">
        <f t="shared" si="2"/>
        <v>0</v>
      </c>
    </row>
    <row r="20" spans="1:55" s="1175" customFormat="1" ht="12" customHeight="1" x14ac:dyDescent="0.2">
      <c r="A20" s="1168"/>
      <c r="B20" s="1169"/>
      <c r="C20" s="1170"/>
      <c r="D20" s="1170"/>
      <c r="E20" s="1170"/>
      <c r="F20" s="1170"/>
      <c r="G20" s="1170"/>
      <c r="H20" s="1171"/>
      <c r="I20" s="1172"/>
      <c r="J20" s="1170"/>
      <c r="K20" s="1170"/>
      <c r="L20" s="1170"/>
      <c r="M20" s="1170"/>
      <c r="N20" s="1170"/>
      <c r="O20" s="1170"/>
      <c r="P20" s="1170"/>
      <c r="Q20" s="1170"/>
      <c r="R20" s="1170"/>
      <c r="S20" s="1170"/>
      <c r="T20" s="1170"/>
      <c r="U20" s="1170"/>
      <c r="V20" s="1170"/>
      <c r="W20" s="1170"/>
      <c r="X20" s="1170"/>
      <c r="Y20" s="1170"/>
      <c r="Z20" s="1170"/>
      <c r="AA20" s="1170"/>
      <c r="AB20" s="1170"/>
      <c r="AC20" s="1170"/>
      <c r="AD20" s="1170"/>
      <c r="AE20" s="1170"/>
      <c r="AF20" s="1170"/>
      <c r="AG20" s="1376" t="s">
        <v>861</v>
      </c>
      <c r="AH20" s="1376"/>
      <c r="AI20" s="1376"/>
      <c r="AJ20" s="1376"/>
      <c r="AK20" s="1376"/>
      <c r="AL20" s="1376"/>
      <c r="AM20" s="1376"/>
      <c r="AN20" s="1376"/>
      <c r="AO20" s="1376"/>
      <c r="AP20" s="1376"/>
      <c r="AQ20" s="1173">
        <f>+AQ17+AQ18+AQ19</f>
        <v>473503855771</v>
      </c>
      <c r="AR20" s="1174">
        <f t="shared" ref="AR20:BC20" si="3">+AR17+AR18+AR19</f>
        <v>241874613636.63</v>
      </c>
      <c r="AS20" s="1173">
        <f t="shared" si="3"/>
        <v>231629242134.37</v>
      </c>
      <c r="AT20" s="1173">
        <f t="shared" si="3"/>
        <v>0</v>
      </c>
      <c r="AU20" s="1174">
        <f t="shared" si="3"/>
        <v>75344548514.050003</v>
      </c>
      <c r="AV20" s="1173">
        <f t="shared" si="3"/>
        <v>166530065122.57999</v>
      </c>
      <c r="AW20" s="1199">
        <f t="shared" si="3"/>
        <v>13065902684.799999</v>
      </c>
      <c r="AX20" s="1173">
        <f t="shared" si="3"/>
        <v>62278645829.25</v>
      </c>
      <c r="AY20" s="1216">
        <f t="shared" si="3"/>
        <v>13051749331.799999</v>
      </c>
      <c r="AZ20" s="1173">
        <f t="shared" si="3"/>
        <v>14153353</v>
      </c>
      <c r="BA20" s="1173">
        <f t="shared" si="3"/>
        <v>13038514612.799999</v>
      </c>
      <c r="BB20" s="1173">
        <f t="shared" si="3"/>
        <v>13234719</v>
      </c>
      <c r="BC20" s="1173">
        <f t="shared" si="3"/>
        <v>0</v>
      </c>
    </row>
    <row r="21" spans="1:55" s="1179" customFormat="1" ht="12" customHeight="1" x14ac:dyDescent="0.2">
      <c r="A21" s="1176"/>
      <c r="B21" s="1169"/>
      <c r="C21" s="1177"/>
      <c r="D21" s="1177"/>
      <c r="E21" s="1177"/>
      <c r="F21" s="1177"/>
      <c r="G21" s="1177"/>
      <c r="H21" s="1178"/>
      <c r="I21" s="1172"/>
      <c r="J21" s="1177"/>
      <c r="K21" s="1177"/>
      <c r="L21" s="1177"/>
      <c r="M21" s="1177"/>
      <c r="N21" s="1177"/>
      <c r="O21" s="1177"/>
      <c r="P21" s="1177"/>
      <c r="Q21" s="1177"/>
      <c r="R21" s="1177"/>
      <c r="S21" s="1177"/>
      <c r="T21" s="1177"/>
      <c r="U21" s="1177"/>
      <c r="V21" s="1177"/>
      <c r="W21" s="1177"/>
      <c r="X21" s="1177"/>
      <c r="Y21" s="1177"/>
      <c r="Z21" s="1177"/>
      <c r="AA21" s="1177"/>
      <c r="AB21" s="1177"/>
      <c r="AC21" s="1177"/>
      <c r="AD21" s="1177"/>
      <c r="AE21" s="1177"/>
      <c r="AF21" s="1177"/>
      <c r="AG21" s="1376" t="s">
        <v>657</v>
      </c>
      <c r="AH21" s="1376"/>
      <c r="AI21" s="1376"/>
      <c r="AJ21" s="1376"/>
      <c r="AK21" s="1376"/>
      <c r="AL21" s="1376"/>
      <c r="AM21" s="1376"/>
      <c r="AN21" s="1376"/>
      <c r="AO21" s="1376"/>
      <c r="AP21" s="1376"/>
      <c r="AQ21" s="1173">
        <f>+AQ174+AQ175+AQ176</f>
        <v>36015382139</v>
      </c>
      <c r="AR21" s="1174">
        <f t="shared" ref="AR21:BC21" si="4">+AR174+AR175+AR176</f>
        <v>26093657881</v>
      </c>
      <c r="AS21" s="1173">
        <f t="shared" si="4"/>
        <v>9921724258</v>
      </c>
      <c r="AT21" s="1173">
        <f t="shared" si="4"/>
        <v>0</v>
      </c>
      <c r="AU21" s="1174">
        <f t="shared" si="4"/>
        <v>16495214365</v>
      </c>
      <c r="AV21" s="1173">
        <f t="shared" si="4"/>
        <v>9598443516</v>
      </c>
      <c r="AW21" s="1199">
        <f t="shared" si="4"/>
        <v>0</v>
      </c>
      <c r="AX21" s="1173">
        <f t="shared" si="4"/>
        <v>16495214365</v>
      </c>
      <c r="AY21" s="1216">
        <f t="shared" si="4"/>
        <v>0</v>
      </c>
      <c r="AZ21" s="1173">
        <f t="shared" si="4"/>
        <v>0</v>
      </c>
      <c r="BA21" s="1173">
        <f t="shared" si="4"/>
        <v>0</v>
      </c>
      <c r="BB21" s="1173">
        <f t="shared" si="4"/>
        <v>0</v>
      </c>
      <c r="BC21" s="1173">
        <f t="shared" si="4"/>
        <v>0</v>
      </c>
    </row>
    <row r="22" spans="1:55" s="1018" customFormat="1" ht="12" customHeight="1" x14ac:dyDescent="0.2">
      <c r="A22" s="1180"/>
      <c r="B22" s="1181"/>
      <c r="C22" s="1182"/>
      <c r="D22" s="1182"/>
      <c r="E22" s="1182"/>
      <c r="F22" s="1182"/>
      <c r="G22" s="1182"/>
      <c r="H22" s="1183"/>
      <c r="I22" s="1184"/>
      <c r="J22" s="1182"/>
      <c r="K22" s="1182"/>
      <c r="L22" s="1182"/>
      <c r="M22" s="1182"/>
      <c r="N22" s="1182"/>
      <c r="O22" s="1182"/>
      <c r="P22" s="1182"/>
      <c r="Q22" s="1182"/>
      <c r="R22" s="1182"/>
      <c r="S22" s="1182"/>
      <c r="T22" s="1182"/>
      <c r="U22" s="1182"/>
      <c r="V22" s="1182"/>
      <c r="W22" s="1182"/>
      <c r="X22" s="1182"/>
      <c r="Y22" s="1182"/>
      <c r="Z22" s="1182"/>
      <c r="AA22" s="1182"/>
      <c r="AB22" s="1182"/>
      <c r="AC22" s="1182"/>
      <c r="AD22" s="1182"/>
      <c r="AE22" s="1182"/>
      <c r="AF22" s="1377" t="s">
        <v>833</v>
      </c>
      <c r="AG22" s="1377"/>
      <c r="AH22" s="1377"/>
      <c r="AI22" s="1377"/>
      <c r="AJ22" s="1377"/>
      <c r="AK22" s="1377"/>
      <c r="AL22" s="1377"/>
      <c r="AM22" s="1377"/>
      <c r="AN22" s="1377"/>
      <c r="AO22" s="1377"/>
      <c r="AP22" s="1377"/>
      <c r="AQ22" s="1185">
        <f>+AQ20+AQ21</f>
        <v>509519237910</v>
      </c>
      <c r="AR22" s="1186">
        <f t="shared" ref="AR22:BC22" si="5">+AR20+AR21</f>
        <v>267968271517.63</v>
      </c>
      <c r="AS22" s="1185">
        <f t="shared" si="5"/>
        <v>241550966392.37</v>
      </c>
      <c r="AT22" s="1185">
        <f t="shared" si="5"/>
        <v>0</v>
      </c>
      <c r="AU22" s="1186">
        <f t="shared" si="5"/>
        <v>91839762879.050003</v>
      </c>
      <c r="AV22" s="1185">
        <f t="shared" si="5"/>
        <v>176128508638.57999</v>
      </c>
      <c r="AW22" s="1200">
        <f t="shared" si="5"/>
        <v>13065902684.799999</v>
      </c>
      <c r="AX22" s="1185">
        <f t="shared" si="5"/>
        <v>78773860194.25</v>
      </c>
      <c r="AY22" s="1217">
        <f t="shared" si="5"/>
        <v>13051749331.799999</v>
      </c>
      <c r="AZ22" s="1185">
        <f t="shared" si="5"/>
        <v>14153353</v>
      </c>
      <c r="BA22" s="1185">
        <f t="shared" si="5"/>
        <v>13038514612.799999</v>
      </c>
      <c r="BB22" s="1185">
        <f t="shared" si="5"/>
        <v>13234719</v>
      </c>
      <c r="BC22" s="1185">
        <f t="shared" si="5"/>
        <v>0</v>
      </c>
    </row>
    <row r="23" spans="1:55" s="1194" customFormat="1" ht="12" customHeight="1" x14ac:dyDescent="0.2">
      <c r="A23" s="1180"/>
      <c r="B23" s="1187"/>
      <c r="C23" s="1188"/>
      <c r="D23" s="1188"/>
      <c r="E23" s="1188"/>
      <c r="F23" s="1188"/>
      <c r="G23" s="1188"/>
      <c r="H23" s="1189"/>
      <c r="I23" s="1190"/>
      <c r="J23" s="1188"/>
      <c r="K23" s="1188"/>
      <c r="L23" s="1188"/>
      <c r="M23" s="1188"/>
      <c r="N23" s="1188"/>
      <c r="O23" s="1188"/>
      <c r="P23" s="1188"/>
      <c r="Q23" s="1188"/>
      <c r="R23" s="1188"/>
      <c r="S23" s="1188"/>
      <c r="T23" s="1188"/>
      <c r="U23" s="1188"/>
      <c r="V23" s="1188"/>
      <c r="W23" s="1188"/>
      <c r="X23" s="1188"/>
      <c r="Y23" s="1188"/>
      <c r="Z23" s="1188"/>
      <c r="AA23" s="1188"/>
      <c r="AB23" s="1188"/>
      <c r="AC23" s="1188"/>
      <c r="AD23" s="1188"/>
      <c r="AE23" s="1188"/>
      <c r="AF23" s="1375" t="s">
        <v>862</v>
      </c>
      <c r="AG23" s="1375"/>
      <c r="AH23" s="1375"/>
      <c r="AI23" s="1375"/>
      <c r="AJ23" s="1375"/>
      <c r="AK23" s="1191"/>
      <c r="AL23" s="1191"/>
      <c r="AM23" s="1191"/>
      <c r="AN23" s="1191"/>
      <c r="AO23" s="1191"/>
      <c r="AP23" s="1191"/>
      <c r="AQ23" s="1192"/>
      <c r="AR23" s="1193">
        <v>267968271517.62997</v>
      </c>
      <c r="AS23" s="1192"/>
      <c r="AT23" s="1192">
        <v>0</v>
      </c>
      <c r="AU23" s="1193">
        <v>91839762879.050003</v>
      </c>
      <c r="AV23" s="1192">
        <v>176128508638.57999</v>
      </c>
      <c r="AW23" s="1201">
        <v>13065902684.799999</v>
      </c>
      <c r="AX23" s="1192">
        <v>78773860194.25</v>
      </c>
      <c r="AY23" s="1218">
        <v>13051749331.799999</v>
      </c>
      <c r="AZ23" s="1192">
        <v>14153353</v>
      </c>
      <c r="BA23" s="1192">
        <v>13038514612.799999</v>
      </c>
      <c r="BB23" s="1192">
        <v>13234719</v>
      </c>
      <c r="BC23" s="1192"/>
    </row>
    <row r="24" spans="1:55" s="1194" customFormat="1" ht="12" customHeight="1" x14ac:dyDescent="0.2">
      <c r="A24" s="1180"/>
      <c r="B24" s="1187"/>
      <c r="C24" s="1188"/>
      <c r="D24" s="1188"/>
      <c r="E24" s="1188"/>
      <c r="F24" s="1188"/>
      <c r="G24" s="1188"/>
      <c r="H24" s="1189"/>
      <c r="I24" s="1190"/>
      <c r="J24" s="1188"/>
      <c r="K24" s="1188"/>
      <c r="L24" s="1188"/>
      <c r="M24" s="1188"/>
      <c r="N24" s="1188"/>
      <c r="O24" s="1188"/>
      <c r="P24" s="1188"/>
      <c r="Q24" s="1188"/>
      <c r="R24" s="1188"/>
      <c r="S24" s="1188"/>
      <c r="T24" s="1188"/>
      <c r="U24" s="1188"/>
      <c r="V24" s="1188"/>
      <c r="W24" s="1188"/>
      <c r="X24" s="1188"/>
      <c r="Y24" s="1188"/>
      <c r="Z24" s="1188"/>
      <c r="AA24" s="1188"/>
      <c r="AB24" s="1188"/>
      <c r="AC24" s="1188"/>
      <c r="AD24" s="1188"/>
      <c r="AE24" s="1188"/>
      <c r="AF24" s="1191"/>
      <c r="AG24" s="1375" t="s">
        <v>351</v>
      </c>
      <c r="AH24" s="1375"/>
      <c r="AI24" s="1375"/>
      <c r="AJ24" s="1375"/>
      <c r="AK24" s="1375"/>
      <c r="AL24" s="1191"/>
      <c r="AM24" s="1191"/>
      <c r="AN24" s="1191"/>
      <c r="AO24" s="1191"/>
      <c r="AP24" s="1191"/>
      <c r="AQ24" s="1192">
        <v>0</v>
      </c>
      <c r="AR24" s="1193">
        <f>+AR22-AR23</f>
        <v>0</v>
      </c>
      <c r="AS24" s="1192">
        <v>0</v>
      </c>
      <c r="AT24" s="1192">
        <v>0</v>
      </c>
      <c r="AU24" s="1193">
        <f t="shared" ref="AU24:BC24" si="6">+AU22-AU23</f>
        <v>0</v>
      </c>
      <c r="AV24" s="1192">
        <f t="shared" si="6"/>
        <v>0</v>
      </c>
      <c r="AW24" s="1201">
        <f>+AW22-AW23</f>
        <v>0</v>
      </c>
      <c r="AX24" s="1192">
        <f t="shared" si="6"/>
        <v>0</v>
      </c>
      <c r="AY24" s="1218">
        <f t="shared" si="6"/>
        <v>0</v>
      </c>
      <c r="AZ24" s="1192">
        <f t="shared" si="6"/>
        <v>0</v>
      </c>
      <c r="BA24" s="1192">
        <f t="shared" si="6"/>
        <v>0</v>
      </c>
      <c r="BB24" s="1192">
        <f t="shared" si="6"/>
        <v>0</v>
      </c>
      <c r="BC24" s="1192">
        <f t="shared" si="6"/>
        <v>0</v>
      </c>
    </row>
    <row r="25" spans="1:55" ht="15" customHeight="1" x14ac:dyDescent="0.25">
      <c r="B25" s="1099"/>
      <c r="C25" s="1094"/>
      <c r="D25" s="1094"/>
      <c r="E25" s="1094"/>
      <c r="F25" s="1094"/>
      <c r="G25" s="1094"/>
      <c r="H25" s="1095"/>
      <c r="I25" s="1100"/>
      <c r="J25" s="1094"/>
      <c r="K25" s="1094"/>
      <c r="L25" s="1094"/>
      <c r="M25" s="1094"/>
      <c r="N25" s="1094"/>
      <c r="O25" s="1094"/>
      <c r="P25" s="1094"/>
      <c r="Q25" s="1094"/>
      <c r="R25" s="1094"/>
      <c r="S25" s="1094"/>
      <c r="T25" s="1094"/>
      <c r="U25" s="1094"/>
      <c r="V25" s="1094"/>
      <c r="W25" s="1094"/>
      <c r="X25" s="1094"/>
      <c r="Y25" s="1094"/>
      <c r="Z25" s="1094"/>
      <c r="AA25" s="1094"/>
      <c r="AB25" s="1094"/>
      <c r="AC25" s="1094"/>
      <c r="AD25" s="1094"/>
      <c r="AE25" s="1094"/>
      <c r="AF25" s="1094"/>
      <c r="AG25" s="1094"/>
      <c r="AH25" s="1094"/>
      <c r="AI25" s="1094"/>
      <c r="AJ25" s="1094"/>
      <c r="AK25" s="1094"/>
      <c r="AL25" s="1094"/>
      <c r="AM25" s="1094"/>
      <c r="AN25" s="1094"/>
      <c r="AO25" s="1094"/>
      <c r="AP25" s="1095"/>
      <c r="AQ25" s="1096"/>
      <c r="AR25" s="1096"/>
      <c r="AS25" s="1096"/>
      <c r="AT25" s="1096"/>
      <c r="AU25" s="1207"/>
      <c r="AV25" s="1096"/>
      <c r="AW25" s="1196"/>
      <c r="AX25" s="1096"/>
      <c r="AY25" s="1213"/>
      <c r="AZ25" s="1096"/>
      <c r="BA25" s="1096"/>
      <c r="BB25" s="1096"/>
      <c r="BC25" s="1096"/>
    </row>
    <row r="26" spans="1:55" ht="25.5" customHeight="1" x14ac:dyDescent="0.25">
      <c r="B26" s="1342" t="s">
        <v>706</v>
      </c>
      <c r="C26" s="1337"/>
      <c r="D26" s="1352" t="s">
        <v>707</v>
      </c>
      <c r="E26" s="1337"/>
      <c r="F26" s="1342" t="s">
        <v>708</v>
      </c>
      <c r="G26" s="1337"/>
      <c r="H26" s="1342" t="s">
        <v>709</v>
      </c>
      <c r="I26" s="1337"/>
      <c r="J26" s="1342" t="s">
        <v>710</v>
      </c>
      <c r="K26" s="1336"/>
      <c r="L26" s="1337"/>
      <c r="M26" s="1342" t="s">
        <v>711</v>
      </c>
      <c r="N26" s="1336"/>
      <c r="O26" s="1337"/>
      <c r="P26" s="1342" t="s">
        <v>712</v>
      </c>
      <c r="Q26" s="1337"/>
      <c r="R26" s="1342" t="s">
        <v>713</v>
      </c>
      <c r="S26" s="1337"/>
      <c r="T26" s="1342" t="s">
        <v>714</v>
      </c>
      <c r="U26" s="1336"/>
      <c r="V26" s="1336"/>
      <c r="W26" s="1336"/>
      <c r="X26" s="1336"/>
      <c r="Y26" s="1336"/>
      <c r="Z26" s="1336"/>
      <c r="AA26" s="1337"/>
      <c r="AB26" s="1342" t="s">
        <v>715</v>
      </c>
      <c r="AC26" s="1336"/>
      <c r="AD26" s="1336"/>
      <c r="AE26" s="1336"/>
      <c r="AF26" s="1337"/>
      <c r="AG26" s="1342" t="s">
        <v>716</v>
      </c>
      <c r="AH26" s="1336"/>
      <c r="AI26" s="1337"/>
      <c r="AJ26" s="1097" t="s">
        <v>717</v>
      </c>
      <c r="AK26" s="1342" t="s">
        <v>718</v>
      </c>
      <c r="AL26" s="1336"/>
      <c r="AM26" s="1336"/>
      <c r="AN26" s="1336"/>
      <c r="AO26" s="1336"/>
      <c r="AP26" s="1337"/>
      <c r="AQ26" s="1097" t="s">
        <v>863</v>
      </c>
      <c r="AR26" s="1097" t="s">
        <v>720</v>
      </c>
      <c r="AS26" s="1097" t="s">
        <v>721</v>
      </c>
      <c r="AT26" s="1097" t="s">
        <v>722</v>
      </c>
      <c r="AU26" s="1208" t="s">
        <v>723</v>
      </c>
      <c r="AV26" s="1097" t="s">
        <v>724</v>
      </c>
      <c r="AW26" s="1202" t="s">
        <v>725</v>
      </c>
      <c r="AX26" s="1097" t="s">
        <v>726</v>
      </c>
      <c r="AY26" s="1219" t="s">
        <v>727</v>
      </c>
      <c r="AZ26" s="1097" t="s">
        <v>728</v>
      </c>
      <c r="BA26" s="1097" t="s">
        <v>729</v>
      </c>
      <c r="BB26" s="1097" t="s">
        <v>730</v>
      </c>
      <c r="BC26" s="1097" t="s">
        <v>731</v>
      </c>
    </row>
    <row r="27" spans="1:55" x14ac:dyDescent="0.25">
      <c r="B27" s="1329" t="s">
        <v>361</v>
      </c>
      <c r="C27" s="1324"/>
      <c r="D27" s="1329"/>
      <c r="E27" s="1324"/>
      <c r="F27" s="1329"/>
      <c r="G27" s="1324"/>
      <c r="H27" s="1329"/>
      <c r="I27" s="1324"/>
      <c r="J27" s="1329"/>
      <c r="K27" s="1324"/>
      <c r="L27" s="1324"/>
      <c r="M27" s="1329"/>
      <c r="N27" s="1324"/>
      <c r="O27" s="1324"/>
      <c r="P27" s="1329"/>
      <c r="Q27" s="1324"/>
      <c r="R27" s="1329"/>
      <c r="S27" s="1324"/>
      <c r="T27" s="1330" t="s">
        <v>58</v>
      </c>
      <c r="U27" s="1324"/>
      <c r="V27" s="1324"/>
      <c r="W27" s="1324"/>
      <c r="X27" s="1324"/>
      <c r="Y27" s="1324"/>
      <c r="Z27" s="1324"/>
      <c r="AA27" s="1324"/>
      <c r="AB27" s="1329" t="s">
        <v>732</v>
      </c>
      <c r="AC27" s="1324"/>
      <c r="AD27" s="1324"/>
      <c r="AE27" s="1324"/>
      <c r="AF27" s="1324"/>
      <c r="AG27" s="1329" t="s">
        <v>733</v>
      </c>
      <c r="AH27" s="1324"/>
      <c r="AI27" s="1324"/>
      <c r="AJ27" s="1091" t="s">
        <v>417</v>
      </c>
      <c r="AK27" s="1328" t="s">
        <v>734</v>
      </c>
      <c r="AL27" s="1324"/>
      <c r="AM27" s="1324"/>
      <c r="AN27" s="1324"/>
      <c r="AO27" s="1324"/>
      <c r="AP27" s="1324"/>
      <c r="AQ27" s="1130">
        <v>404549968771</v>
      </c>
      <c r="AR27" s="1130">
        <v>240753088346.63</v>
      </c>
      <c r="AS27" s="1130">
        <v>163796880424.37</v>
      </c>
      <c r="AT27" s="1130">
        <v>0</v>
      </c>
      <c r="AU27" s="1209">
        <v>75344548514.050003</v>
      </c>
      <c r="AV27" s="1130">
        <v>165408539832.57999</v>
      </c>
      <c r="AW27" s="1203">
        <v>13065902684.799999</v>
      </c>
      <c r="AX27" s="1130">
        <v>62278645829.25</v>
      </c>
      <c r="AY27" s="1220">
        <v>13051749331.799999</v>
      </c>
      <c r="AZ27" s="1130">
        <v>14153353</v>
      </c>
      <c r="BA27" s="1130">
        <v>13038514612.799999</v>
      </c>
      <c r="BB27" s="1130">
        <v>13234719</v>
      </c>
      <c r="BC27" s="1130">
        <v>0</v>
      </c>
    </row>
    <row r="28" spans="1:55" x14ac:dyDescent="0.25">
      <c r="B28" s="1329" t="s">
        <v>361</v>
      </c>
      <c r="C28" s="1324"/>
      <c r="D28" s="1329"/>
      <c r="E28" s="1324"/>
      <c r="F28" s="1329"/>
      <c r="G28" s="1324"/>
      <c r="H28" s="1329"/>
      <c r="I28" s="1324"/>
      <c r="J28" s="1329"/>
      <c r="K28" s="1324"/>
      <c r="L28" s="1324"/>
      <c r="M28" s="1329"/>
      <c r="N28" s="1324"/>
      <c r="O28" s="1324"/>
      <c r="P28" s="1329"/>
      <c r="Q28" s="1324"/>
      <c r="R28" s="1329"/>
      <c r="S28" s="1324"/>
      <c r="T28" s="1330" t="s">
        <v>58</v>
      </c>
      <c r="U28" s="1324"/>
      <c r="V28" s="1324"/>
      <c r="W28" s="1324"/>
      <c r="X28" s="1324"/>
      <c r="Y28" s="1324"/>
      <c r="Z28" s="1324"/>
      <c r="AA28" s="1324"/>
      <c r="AB28" s="1329" t="s">
        <v>732</v>
      </c>
      <c r="AC28" s="1324"/>
      <c r="AD28" s="1324"/>
      <c r="AE28" s="1324"/>
      <c r="AF28" s="1324"/>
      <c r="AG28" s="1329" t="s">
        <v>735</v>
      </c>
      <c r="AH28" s="1324"/>
      <c r="AI28" s="1324"/>
      <c r="AJ28" s="1091" t="s">
        <v>433</v>
      </c>
      <c r="AK28" s="1328" t="s">
        <v>736</v>
      </c>
      <c r="AL28" s="1324"/>
      <c r="AM28" s="1324"/>
      <c r="AN28" s="1324"/>
      <c r="AO28" s="1324"/>
      <c r="AP28" s="1324"/>
      <c r="AQ28" s="1130">
        <v>534570000</v>
      </c>
      <c r="AR28" s="1130">
        <v>0</v>
      </c>
      <c r="AS28" s="1130">
        <v>534570000</v>
      </c>
      <c r="AT28" s="1130">
        <v>0</v>
      </c>
      <c r="AU28" s="1209">
        <v>0</v>
      </c>
      <c r="AV28" s="1130">
        <v>0</v>
      </c>
      <c r="AW28" s="1203">
        <v>0</v>
      </c>
      <c r="AX28" s="1130">
        <v>0</v>
      </c>
      <c r="AY28" s="1220">
        <v>0</v>
      </c>
      <c r="AZ28" s="1130">
        <v>0</v>
      </c>
      <c r="BA28" s="1130">
        <v>0</v>
      </c>
      <c r="BB28" s="1130">
        <v>0</v>
      </c>
      <c r="BC28" s="1130">
        <v>0</v>
      </c>
    </row>
    <row r="29" spans="1:55" x14ac:dyDescent="0.25">
      <c r="B29" s="1329" t="s">
        <v>361</v>
      </c>
      <c r="C29" s="1324"/>
      <c r="D29" s="1329"/>
      <c r="E29" s="1324"/>
      <c r="F29" s="1329"/>
      <c r="G29" s="1324"/>
      <c r="H29" s="1329"/>
      <c r="I29" s="1324"/>
      <c r="J29" s="1329"/>
      <c r="K29" s="1324"/>
      <c r="L29" s="1324"/>
      <c r="M29" s="1329"/>
      <c r="N29" s="1324"/>
      <c r="O29" s="1324"/>
      <c r="P29" s="1329"/>
      <c r="Q29" s="1324"/>
      <c r="R29" s="1329"/>
      <c r="S29" s="1324"/>
      <c r="T29" s="1330" t="s">
        <v>58</v>
      </c>
      <c r="U29" s="1324"/>
      <c r="V29" s="1324"/>
      <c r="W29" s="1324"/>
      <c r="X29" s="1324"/>
      <c r="Y29" s="1324"/>
      <c r="Z29" s="1324"/>
      <c r="AA29" s="1324"/>
      <c r="AB29" s="1329" t="s">
        <v>732</v>
      </c>
      <c r="AC29" s="1324"/>
      <c r="AD29" s="1324"/>
      <c r="AE29" s="1324"/>
      <c r="AF29" s="1324"/>
      <c r="AG29" s="1329" t="s">
        <v>735</v>
      </c>
      <c r="AH29" s="1324"/>
      <c r="AI29" s="1324"/>
      <c r="AJ29" s="1091" t="s">
        <v>370</v>
      </c>
      <c r="AK29" s="1328" t="s">
        <v>737</v>
      </c>
      <c r="AL29" s="1324"/>
      <c r="AM29" s="1324"/>
      <c r="AN29" s="1324"/>
      <c r="AO29" s="1324"/>
      <c r="AP29" s="1324"/>
      <c r="AQ29" s="1130">
        <v>68419317000</v>
      </c>
      <c r="AR29" s="1130">
        <v>1121525290</v>
      </c>
      <c r="AS29" s="1130">
        <v>67297791710</v>
      </c>
      <c r="AT29" s="1130">
        <v>0</v>
      </c>
      <c r="AU29" s="1209">
        <v>0</v>
      </c>
      <c r="AV29" s="1130">
        <v>1121525290</v>
      </c>
      <c r="AW29" s="1203">
        <v>0</v>
      </c>
      <c r="AX29" s="1130">
        <v>0</v>
      </c>
      <c r="AY29" s="1220">
        <v>0</v>
      </c>
      <c r="AZ29" s="1130">
        <v>0</v>
      </c>
      <c r="BA29" s="1130">
        <v>0</v>
      </c>
      <c r="BB29" s="1130">
        <v>0</v>
      </c>
      <c r="BC29" s="1130">
        <v>0</v>
      </c>
    </row>
    <row r="30" spans="1:55" s="1098" customFormat="1" x14ac:dyDescent="0.25">
      <c r="A30" s="1134"/>
      <c r="B30" s="1331" t="s">
        <v>361</v>
      </c>
      <c r="C30" s="1332"/>
      <c r="D30" s="1331" t="s">
        <v>738</v>
      </c>
      <c r="E30" s="1332"/>
      <c r="F30" s="1331"/>
      <c r="G30" s="1332"/>
      <c r="H30" s="1331"/>
      <c r="I30" s="1332"/>
      <c r="J30" s="1331"/>
      <c r="K30" s="1332"/>
      <c r="L30" s="1332"/>
      <c r="M30" s="1331"/>
      <c r="N30" s="1332"/>
      <c r="O30" s="1332"/>
      <c r="P30" s="1331"/>
      <c r="Q30" s="1332"/>
      <c r="R30" s="1331"/>
      <c r="S30" s="1332"/>
      <c r="T30" s="1334" t="s">
        <v>57</v>
      </c>
      <c r="U30" s="1332"/>
      <c r="V30" s="1332"/>
      <c r="W30" s="1332"/>
      <c r="X30" s="1332"/>
      <c r="Y30" s="1332"/>
      <c r="Z30" s="1332"/>
      <c r="AA30" s="1332"/>
      <c r="AB30" s="1331" t="s">
        <v>732</v>
      </c>
      <c r="AC30" s="1332"/>
      <c r="AD30" s="1332"/>
      <c r="AE30" s="1332"/>
      <c r="AF30" s="1332"/>
      <c r="AG30" s="1331" t="s">
        <v>733</v>
      </c>
      <c r="AH30" s="1332"/>
      <c r="AI30" s="1332"/>
      <c r="AJ30" s="1090" t="s">
        <v>417</v>
      </c>
      <c r="AK30" s="1333" t="s">
        <v>734</v>
      </c>
      <c r="AL30" s="1332"/>
      <c r="AM30" s="1332"/>
      <c r="AN30" s="1332"/>
      <c r="AO30" s="1332"/>
      <c r="AP30" s="1332"/>
      <c r="AQ30" s="1131">
        <v>172032226926</v>
      </c>
      <c r="AR30" s="1131">
        <v>171186130380</v>
      </c>
      <c r="AS30" s="1131">
        <v>846096546</v>
      </c>
      <c r="AT30" s="1131">
        <v>0</v>
      </c>
      <c r="AU30" s="1210">
        <v>14424349040</v>
      </c>
      <c r="AV30" s="1131">
        <v>156761781340</v>
      </c>
      <c r="AW30" s="1204">
        <v>12724372486</v>
      </c>
      <c r="AX30" s="1131">
        <v>1699976554</v>
      </c>
      <c r="AY30" s="1221">
        <v>12724372486</v>
      </c>
      <c r="AZ30" s="1131">
        <v>0</v>
      </c>
      <c r="BA30" s="1131">
        <v>12724372486</v>
      </c>
      <c r="BB30" s="1131">
        <v>0</v>
      </c>
      <c r="BC30" s="1131">
        <v>0</v>
      </c>
    </row>
    <row r="31" spans="1:55" x14ac:dyDescent="0.25">
      <c r="B31" s="1329" t="s">
        <v>361</v>
      </c>
      <c r="C31" s="1324"/>
      <c r="D31" s="1329" t="s">
        <v>738</v>
      </c>
      <c r="E31" s="1324"/>
      <c r="F31" s="1329" t="s">
        <v>739</v>
      </c>
      <c r="G31" s="1324"/>
      <c r="H31" s="1329"/>
      <c r="I31" s="1324"/>
      <c r="J31" s="1329"/>
      <c r="K31" s="1324"/>
      <c r="L31" s="1324"/>
      <c r="M31" s="1329"/>
      <c r="N31" s="1324"/>
      <c r="O31" s="1324"/>
      <c r="P31" s="1329"/>
      <c r="Q31" s="1324"/>
      <c r="R31" s="1329"/>
      <c r="S31" s="1324"/>
      <c r="T31" s="1330" t="s">
        <v>57</v>
      </c>
      <c r="U31" s="1324"/>
      <c r="V31" s="1324"/>
      <c r="W31" s="1324"/>
      <c r="X31" s="1324"/>
      <c r="Y31" s="1324"/>
      <c r="Z31" s="1324"/>
      <c r="AA31" s="1324"/>
      <c r="AB31" s="1329" t="s">
        <v>732</v>
      </c>
      <c r="AC31" s="1324"/>
      <c r="AD31" s="1324"/>
      <c r="AE31" s="1324"/>
      <c r="AF31" s="1324"/>
      <c r="AG31" s="1329" t="s">
        <v>733</v>
      </c>
      <c r="AH31" s="1324"/>
      <c r="AI31" s="1324"/>
      <c r="AJ31" s="1091" t="s">
        <v>417</v>
      </c>
      <c r="AK31" s="1328" t="s">
        <v>734</v>
      </c>
      <c r="AL31" s="1324"/>
      <c r="AM31" s="1324"/>
      <c r="AN31" s="1324"/>
      <c r="AO31" s="1324"/>
      <c r="AP31" s="1324"/>
      <c r="AQ31" s="1130">
        <v>172032226926</v>
      </c>
      <c r="AR31" s="1130">
        <v>171186130380</v>
      </c>
      <c r="AS31" s="1130">
        <v>846096546</v>
      </c>
      <c r="AT31" s="1130">
        <v>0</v>
      </c>
      <c r="AU31" s="1209">
        <v>14424349040</v>
      </c>
      <c r="AV31" s="1130">
        <v>156761781340</v>
      </c>
      <c r="AW31" s="1203">
        <v>12724372486</v>
      </c>
      <c r="AX31" s="1130">
        <v>1699976554</v>
      </c>
      <c r="AY31" s="1220">
        <v>12724372486</v>
      </c>
      <c r="AZ31" s="1130">
        <v>0</v>
      </c>
      <c r="BA31" s="1130">
        <v>12724372486</v>
      </c>
      <c r="BB31" s="1130">
        <v>0</v>
      </c>
      <c r="BC31" s="1130">
        <v>0</v>
      </c>
    </row>
    <row r="32" spans="1:55" x14ac:dyDescent="0.25">
      <c r="B32" s="1329" t="s">
        <v>361</v>
      </c>
      <c r="C32" s="1324"/>
      <c r="D32" s="1329" t="s">
        <v>738</v>
      </c>
      <c r="E32" s="1324"/>
      <c r="F32" s="1329" t="s">
        <v>739</v>
      </c>
      <c r="G32" s="1324"/>
      <c r="H32" s="1329" t="s">
        <v>738</v>
      </c>
      <c r="I32" s="1324"/>
      <c r="J32" s="1329"/>
      <c r="K32" s="1324"/>
      <c r="L32" s="1324"/>
      <c r="M32" s="1329"/>
      <c r="N32" s="1324"/>
      <c r="O32" s="1324"/>
      <c r="P32" s="1329"/>
      <c r="Q32" s="1324"/>
      <c r="R32" s="1329"/>
      <c r="S32" s="1324"/>
      <c r="T32" s="1330" t="s">
        <v>740</v>
      </c>
      <c r="U32" s="1324"/>
      <c r="V32" s="1324"/>
      <c r="W32" s="1324"/>
      <c r="X32" s="1324"/>
      <c r="Y32" s="1324"/>
      <c r="Z32" s="1324"/>
      <c r="AA32" s="1324"/>
      <c r="AB32" s="1329" t="s">
        <v>732</v>
      </c>
      <c r="AC32" s="1324"/>
      <c r="AD32" s="1324"/>
      <c r="AE32" s="1324"/>
      <c r="AF32" s="1324"/>
      <c r="AG32" s="1329" t="s">
        <v>733</v>
      </c>
      <c r="AH32" s="1324"/>
      <c r="AI32" s="1324"/>
      <c r="AJ32" s="1091" t="s">
        <v>417</v>
      </c>
      <c r="AK32" s="1328" t="s">
        <v>734</v>
      </c>
      <c r="AL32" s="1324"/>
      <c r="AM32" s="1324"/>
      <c r="AN32" s="1324"/>
      <c r="AO32" s="1324"/>
      <c r="AP32" s="1324"/>
      <c r="AQ32" s="1130">
        <v>142026288177</v>
      </c>
      <c r="AR32" s="1130">
        <v>142026288177</v>
      </c>
      <c r="AS32" s="1130">
        <v>0</v>
      </c>
      <c r="AT32" s="1130">
        <v>0</v>
      </c>
      <c r="AU32" s="1209">
        <v>9309075408</v>
      </c>
      <c r="AV32" s="1130">
        <v>132717212769</v>
      </c>
      <c r="AW32" s="1203">
        <v>9309075408</v>
      </c>
      <c r="AX32" s="1130">
        <v>0</v>
      </c>
      <c r="AY32" s="1220">
        <v>9309075408</v>
      </c>
      <c r="AZ32" s="1130">
        <v>0</v>
      </c>
      <c r="BA32" s="1130">
        <v>9309075408</v>
      </c>
      <c r="BB32" s="1130">
        <v>0</v>
      </c>
      <c r="BC32" s="1130">
        <v>0</v>
      </c>
    </row>
    <row r="33" spans="1:55" x14ac:dyDescent="0.25">
      <c r="B33" s="1329" t="s">
        <v>361</v>
      </c>
      <c r="C33" s="1324"/>
      <c r="D33" s="1329" t="s">
        <v>738</v>
      </c>
      <c r="E33" s="1324"/>
      <c r="F33" s="1329" t="s">
        <v>739</v>
      </c>
      <c r="G33" s="1324"/>
      <c r="H33" s="1329" t="s">
        <v>738</v>
      </c>
      <c r="I33" s="1324"/>
      <c r="J33" s="1329" t="s">
        <v>738</v>
      </c>
      <c r="K33" s="1324"/>
      <c r="L33" s="1324"/>
      <c r="M33" s="1329"/>
      <c r="N33" s="1324"/>
      <c r="O33" s="1324"/>
      <c r="P33" s="1329"/>
      <c r="Q33" s="1324"/>
      <c r="R33" s="1329"/>
      <c r="S33" s="1324"/>
      <c r="T33" s="1330" t="s">
        <v>608</v>
      </c>
      <c r="U33" s="1324"/>
      <c r="V33" s="1324"/>
      <c r="W33" s="1324"/>
      <c r="X33" s="1324"/>
      <c r="Y33" s="1324"/>
      <c r="Z33" s="1324"/>
      <c r="AA33" s="1324"/>
      <c r="AB33" s="1329" t="s">
        <v>732</v>
      </c>
      <c r="AC33" s="1324"/>
      <c r="AD33" s="1324"/>
      <c r="AE33" s="1324"/>
      <c r="AF33" s="1324"/>
      <c r="AG33" s="1329" t="s">
        <v>733</v>
      </c>
      <c r="AH33" s="1324"/>
      <c r="AI33" s="1324"/>
      <c r="AJ33" s="1091" t="s">
        <v>417</v>
      </c>
      <c r="AK33" s="1328" t="s">
        <v>734</v>
      </c>
      <c r="AL33" s="1324"/>
      <c r="AM33" s="1324"/>
      <c r="AN33" s="1324"/>
      <c r="AO33" s="1324"/>
      <c r="AP33" s="1324"/>
      <c r="AQ33" s="1130">
        <v>100788159660</v>
      </c>
      <c r="AR33" s="1130">
        <v>100788159660</v>
      </c>
      <c r="AS33" s="1130">
        <v>0</v>
      </c>
      <c r="AT33" s="1130">
        <v>0</v>
      </c>
      <c r="AU33" s="1209">
        <v>7978407759</v>
      </c>
      <c r="AV33" s="1130">
        <v>92809751901</v>
      </c>
      <c r="AW33" s="1203">
        <v>7978407759</v>
      </c>
      <c r="AX33" s="1130">
        <v>0</v>
      </c>
      <c r="AY33" s="1220">
        <v>7978407759</v>
      </c>
      <c r="AZ33" s="1130">
        <v>0</v>
      </c>
      <c r="BA33" s="1130">
        <v>7978407759</v>
      </c>
      <c r="BB33" s="1130">
        <v>0</v>
      </c>
      <c r="BC33" s="1130">
        <v>0</v>
      </c>
    </row>
    <row r="34" spans="1:55" x14ac:dyDescent="0.25">
      <c r="A34" s="1133" t="str">
        <f>+B34&amp;D34&amp;F34&amp;H34&amp;J34&amp;M34&amp;P34&amp;R34&amp;AJ34</f>
        <v>A1011110</v>
      </c>
      <c r="B34" s="1323" t="s">
        <v>361</v>
      </c>
      <c r="C34" s="1324"/>
      <c r="D34" s="1323" t="s">
        <v>738</v>
      </c>
      <c r="E34" s="1324"/>
      <c r="F34" s="1323" t="s">
        <v>739</v>
      </c>
      <c r="G34" s="1324"/>
      <c r="H34" s="1323" t="s">
        <v>738</v>
      </c>
      <c r="I34" s="1324"/>
      <c r="J34" s="1323" t="s">
        <v>738</v>
      </c>
      <c r="K34" s="1324"/>
      <c r="L34" s="1324"/>
      <c r="M34" s="1323" t="s">
        <v>738</v>
      </c>
      <c r="N34" s="1324"/>
      <c r="O34" s="1324"/>
      <c r="P34" s="1323"/>
      <c r="Q34" s="1324"/>
      <c r="R34" s="1323"/>
      <c r="S34" s="1324"/>
      <c r="T34" s="1325" t="s">
        <v>362</v>
      </c>
      <c r="U34" s="1324"/>
      <c r="V34" s="1324"/>
      <c r="W34" s="1324"/>
      <c r="X34" s="1324"/>
      <c r="Y34" s="1324"/>
      <c r="Z34" s="1324"/>
      <c r="AA34" s="1324"/>
      <c r="AB34" s="1323" t="s">
        <v>732</v>
      </c>
      <c r="AC34" s="1324"/>
      <c r="AD34" s="1324"/>
      <c r="AE34" s="1324"/>
      <c r="AF34" s="1324"/>
      <c r="AG34" s="1323" t="s">
        <v>733</v>
      </c>
      <c r="AH34" s="1324"/>
      <c r="AI34" s="1324"/>
      <c r="AJ34" s="1092" t="s">
        <v>417</v>
      </c>
      <c r="AK34" s="1326" t="s">
        <v>734</v>
      </c>
      <c r="AL34" s="1324"/>
      <c r="AM34" s="1324"/>
      <c r="AN34" s="1324"/>
      <c r="AO34" s="1324"/>
      <c r="AP34" s="1324"/>
      <c r="AQ34" s="1132">
        <v>93732988484</v>
      </c>
      <c r="AR34" s="1132">
        <v>93732988484</v>
      </c>
      <c r="AS34" s="1132">
        <v>0</v>
      </c>
      <c r="AT34" s="1132">
        <v>0</v>
      </c>
      <c r="AU34" s="1211">
        <v>7519745570</v>
      </c>
      <c r="AV34" s="1132">
        <v>86213242914</v>
      </c>
      <c r="AW34" s="1205">
        <v>7519745570</v>
      </c>
      <c r="AX34" s="1132">
        <v>0</v>
      </c>
      <c r="AY34" s="1222">
        <v>7519745570</v>
      </c>
      <c r="AZ34" s="1132">
        <v>0</v>
      </c>
      <c r="BA34" s="1132">
        <v>7519745570</v>
      </c>
      <c r="BB34" s="1132">
        <v>0</v>
      </c>
      <c r="BC34" s="1132">
        <v>0</v>
      </c>
    </row>
    <row r="35" spans="1:55" x14ac:dyDescent="0.25">
      <c r="A35" s="1133" t="str">
        <f t="shared" ref="A35:A98" si="7">+B35&amp;D35&amp;F35&amp;H35&amp;J35&amp;M35&amp;P35&amp;R35&amp;AJ35</f>
        <v>A1011210</v>
      </c>
      <c r="B35" s="1323" t="s">
        <v>361</v>
      </c>
      <c r="C35" s="1324"/>
      <c r="D35" s="1323" t="s">
        <v>738</v>
      </c>
      <c r="E35" s="1324"/>
      <c r="F35" s="1323" t="s">
        <v>739</v>
      </c>
      <c r="G35" s="1324"/>
      <c r="H35" s="1323" t="s">
        <v>738</v>
      </c>
      <c r="I35" s="1324"/>
      <c r="J35" s="1323" t="s">
        <v>738</v>
      </c>
      <c r="K35" s="1324"/>
      <c r="L35" s="1324"/>
      <c r="M35" s="1323" t="s">
        <v>741</v>
      </c>
      <c r="N35" s="1324"/>
      <c r="O35" s="1324"/>
      <c r="P35" s="1323"/>
      <c r="Q35" s="1324"/>
      <c r="R35" s="1323"/>
      <c r="S35" s="1324"/>
      <c r="T35" s="1325" t="s">
        <v>363</v>
      </c>
      <c r="U35" s="1324"/>
      <c r="V35" s="1324"/>
      <c r="W35" s="1324"/>
      <c r="X35" s="1324"/>
      <c r="Y35" s="1324"/>
      <c r="Z35" s="1324"/>
      <c r="AA35" s="1324"/>
      <c r="AB35" s="1323" t="s">
        <v>732</v>
      </c>
      <c r="AC35" s="1324"/>
      <c r="AD35" s="1324"/>
      <c r="AE35" s="1324"/>
      <c r="AF35" s="1324"/>
      <c r="AG35" s="1323" t="s">
        <v>733</v>
      </c>
      <c r="AH35" s="1324"/>
      <c r="AI35" s="1324"/>
      <c r="AJ35" s="1092" t="s">
        <v>417</v>
      </c>
      <c r="AK35" s="1326" t="s">
        <v>734</v>
      </c>
      <c r="AL35" s="1324"/>
      <c r="AM35" s="1324"/>
      <c r="AN35" s="1324"/>
      <c r="AO35" s="1324"/>
      <c r="AP35" s="1324"/>
      <c r="AQ35" s="1132">
        <v>6047289580</v>
      </c>
      <c r="AR35" s="1132">
        <v>6047289580</v>
      </c>
      <c r="AS35" s="1132">
        <v>0</v>
      </c>
      <c r="AT35" s="1132">
        <v>0</v>
      </c>
      <c r="AU35" s="1211">
        <v>342149673</v>
      </c>
      <c r="AV35" s="1132">
        <v>5705139907</v>
      </c>
      <c r="AW35" s="1205">
        <v>342149673</v>
      </c>
      <c r="AX35" s="1132">
        <v>0</v>
      </c>
      <c r="AY35" s="1222">
        <v>342149673</v>
      </c>
      <c r="AZ35" s="1132">
        <v>0</v>
      </c>
      <c r="BA35" s="1132">
        <v>342149673</v>
      </c>
      <c r="BB35" s="1132">
        <v>0</v>
      </c>
      <c r="BC35" s="1132">
        <v>0</v>
      </c>
    </row>
    <row r="36" spans="1:55" x14ac:dyDescent="0.25">
      <c r="A36" s="1133" t="str">
        <f t="shared" si="7"/>
        <v>A1011410</v>
      </c>
      <c r="B36" s="1323" t="s">
        <v>361</v>
      </c>
      <c r="C36" s="1324"/>
      <c r="D36" s="1323" t="s">
        <v>738</v>
      </c>
      <c r="E36" s="1324"/>
      <c r="F36" s="1323" t="s">
        <v>739</v>
      </c>
      <c r="G36" s="1324"/>
      <c r="H36" s="1323" t="s">
        <v>738</v>
      </c>
      <c r="I36" s="1324"/>
      <c r="J36" s="1323" t="s">
        <v>738</v>
      </c>
      <c r="K36" s="1324"/>
      <c r="L36" s="1324"/>
      <c r="M36" s="1323" t="s">
        <v>742</v>
      </c>
      <c r="N36" s="1324"/>
      <c r="O36" s="1324"/>
      <c r="P36" s="1323"/>
      <c r="Q36" s="1324"/>
      <c r="R36" s="1323"/>
      <c r="S36" s="1324"/>
      <c r="T36" s="1325" t="s">
        <v>364</v>
      </c>
      <c r="U36" s="1324"/>
      <c r="V36" s="1324"/>
      <c r="W36" s="1324"/>
      <c r="X36" s="1324"/>
      <c r="Y36" s="1324"/>
      <c r="Z36" s="1324"/>
      <c r="AA36" s="1324"/>
      <c r="AB36" s="1323" t="s">
        <v>732</v>
      </c>
      <c r="AC36" s="1324"/>
      <c r="AD36" s="1324"/>
      <c r="AE36" s="1324"/>
      <c r="AF36" s="1324"/>
      <c r="AG36" s="1323" t="s">
        <v>733</v>
      </c>
      <c r="AH36" s="1324"/>
      <c r="AI36" s="1324"/>
      <c r="AJ36" s="1092" t="s">
        <v>417</v>
      </c>
      <c r="AK36" s="1326" t="s">
        <v>734</v>
      </c>
      <c r="AL36" s="1324"/>
      <c r="AM36" s="1324"/>
      <c r="AN36" s="1324"/>
      <c r="AO36" s="1324"/>
      <c r="AP36" s="1324"/>
      <c r="AQ36" s="1132">
        <v>1007881596</v>
      </c>
      <c r="AR36" s="1132">
        <v>1007881596</v>
      </c>
      <c r="AS36" s="1132">
        <v>0</v>
      </c>
      <c r="AT36" s="1132">
        <v>0</v>
      </c>
      <c r="AU36" s="1211">
        <v>116512516</v>
      </c>
      <c r="AV36" s="1132">
        <v>891369080</v>
      </c>
      <c r="AW36" s="1205">
        <v>116512516</v>
      </c>
      <c r="AX36" s="1132">
        <v>0</v>
      </c>
      <c r="AY36" s="1222">
        <v>116512516</v>
      </c>
      <c r="AZ36" s="1132">
        <v>0</v>
      </c>
      <c r="BA36" s="1132">
        <v>116512516</v>
      </c>
      <c r="BB36" s="1132">
        <v>0</v>
      </c>
      <c r="BC36" s="1132">
        <v>0</v>
      </c>
    </row>
    <row r="37" spans="1:55" x14ac:dyDescent="0.25">
      <c r="A37" s="1133" t="str">
        <f t="shared" si="7"/>
        <v>A101410</v>
      </c>
      <c r="B37" s="1329" t="s">
        <v>361</v>
      </c>
      <c r="C37" s="1324"/>
      <c r="D37" s="1329" t="s">
        <v>738</v>
      </c>
      <c r="E37" s="1324"/>
      <c r="F37" s="1329" t="s">
        <v>739</v>
      </c>
      <c r="G37" s="1324"/>
      <c r="H37" s="1329" t="s">
        <v>738</v>
      </c>
      <c r="I37" s="1324"/>
      <c r="J37" s="1329" t="s">
        <v>742</v>
      </c>
      <c r="K37" s="1324"/>
      <c r="L37" s="1324"/>
      <c r="M37" s="1329"/>
      <c r="N37" s="1324"/>
      <c r="O37" s="1324"/>
      <c r="P37" s="1329"/>
      <c r="Q37" s="1324"/>
      <c r="R37" s="1329"/>
      <c r="S37" s="1324"/>
      <c r="T37" s="1330" t="s">
        <v>609</v>
      </c>
      <c r="U37" s="1324"/>
      <c r="V37" s="1324"/>
      <c r="W37" s="1324"/>
      <c r="X37" s="1324"/>
      <c r="Y37" s="1324"/>
      <c r="Z37" s="1324"/>
      <c r="AA37" s="1324"/>
      <c r="AB37" s="1329" t="s">
        <v>732</v>
      </c>
      <c r="AC37" s="1324"/>
      <c r="AD37" s="1324"/>
      <c r="AE37" s="1324"/>
      <c r="AF37" s="1324"/>
      <c r="AG37" s="1329" t="s">
        <v>733</v>
      </c>
      <c r="AH37" s="1324"/>
      <c r="AI37" s="1324"/>
      <c r="AJ37" s="1091" t="s">
        <v>417</v>
      </c>
      <c r="AK37" s="1328" t="s">
        <v>734</v>
      </c>
      <c r="AL37" s="1324"/>
      <c r="AM37" s="1324"/>
      <c r="AN37" s="1324"/>
      <c r="AO37" s="1324"/>
      <c r="AP37" s="1324"/>
      <c r="AQ37" s="1130">
        <v>1739523133</v>
      </c>
      <c r="AR37" s="1130">
        <v>1739523133</v>
      </c>
      <c r="AS37" s="1130">
        <v>0</v>
      </c>
      <c r="AT37" s="1130">
        <v>0</v>
      </c>
      <c r="AU37" s="1209">
        <v>129508086</v>
      </c>
      <c r="AV37" s="1130">
        <v>1610015047</v>
      </c>
      <c r="AW37" s="1203">
        <v>129508086</v>
      </c>
      <c r="AX37" s="1130">
        <v>0</v>
      </c>
      <c r="AY37" s="1220">
        <v>129508086</v>
      </c>
      <c r="AZ37" s="1130">
        <v>0</v>
      </c>
      <c r="BA37" s="1130">
        <v>129508086</v>
      </c>
      <c r="BB37" s="1130">
        <v>0</v>
      </c>
      <c r="BC37" s="1130">
        <v>0</v>
      </c>
    </row>
    <row r="38" spans="1:55" x14ac:dyDescent="0.25">
      <c r="A38" s="1133" t="str">
        <f t="shared" si="7"/>
        <v>A1014210</v>
      </c>
      <c r="B38" s="1323" t="s">
        <v>361</v>
      </c>
      <c r="C38" s="1324"/>
      <c r="D38" s="1323" t="s">
        <v>738</v>
      </c>
      <c r="E38" s="1324"/>
      <c r="F38" s="1323" t="s">
        <v>739</v>
      </c>
      <c r="G38" s="1324"/>
      <c r="H38" s="1323" t="s">
        <v>738</v>
      </c>
      <c r="I38" s="1324"/>
      <c r="J38" s="1323" t="s">
        <v>742</v>
      </c>
      <c r="K38" s="1324"/>
      <c r="L38" s="1324"/>
      <c r="M38" s="1323" t="s">
        <v>741</v>
      </c>
      <c r="N38" s="1324"/>
      <c r="O38" s="1324"/>
      <c r="P38" s="1323"/>
      <c r="Q38" s="1324"/>
      <c r="R38" s="1323"/>
      <c r="S38" s="1324"/>
      <c r="T38" s="1325" t="s">
        <v>365</v>
      </c>
      <c r="U38" s="1324"/>
      <c r="V38" s="1324"/>
      <c r="W38" s="1324"/>
      <c r="X38" s="1324"/>
      <c r="Y38" s="1324"/>
      <c r="Z38" s="1324"/>
      <c r="AA38" s="1324"/>
      <c r="AB38" s="1323" t="s">
        <v>732</v>
      </c>
      <c r="AC38" s="1324"/>
      <c r="AD38" s="1324"/>
      <c r="AE38" s="1324"/>
      <c r="AF38" s="1324"/>
      <c r="AG38" s="1323" t="s">
        <v>733</v>
      </c>
      <c r="AH38" s="1324"/>
      <c r="AI38" s="1324"/>
      <c r="AJ38" s="1092" t="s">
        <v>417</v>
      </c>
      <c r="AK38" s="1326" t="s">
        <v>734</v>
      </c>
      <c r="AL38" s="1324"/>
      <c r="AM38" s="1324"/>
      <c r="AN38" s="1324"/>
      <c r="AO38" s="1324"/>
      <c r="AP38" s="1324"/>
      <c r="AQ38" s="1132">
        <v>1739523133</v>
      </c>
      <c r="AR38" s="1132">
        <v>1739523133</v>
      </c>
      <c r="AS38" s="1132">
        <v>0</v>
      </c>
      <c r="AT38" s="1132">
        <v>0</v>
      </c>
      <c r="AU38" s="1211">
        <v>129508086</v>
      </c>
      <c r="AV38" s="1132">
        <v>1610015047</v>
      </c>
      <c r="AW38" s="1205">
        <v>129508086</v>
      </c>
      <c r="AX38" s="1132">
        <v>0</v>
      </c>
      <c r="AY38" s="1222">
        <v>129508086</v>
      </c>
      <c r="AZ38" s="1132">
        <v>0</v>
      </c>
      <c r="BA38" s="1132">
        <v>129508086</v>
      </c>
      <c r="BB38" s="1132">
        <v>0</v>
      </c>
      <c r="BC38" s="1132">
        <v>0</v>
      </c>
    </row>
    <row r="39" spans="1:55" x14ac:dyDescent="0.25">
      <c r="A39" s="1133" t="str">
        <f t="shared" si="7"/>
        <v>A101510</v>
      </c>
      <c r="B39" s="1329" t="s">
        <v>361</v>
      </c>
      <c r="C39" s="1324"/>
      <c r="D39" s="1329" t="s">
        <v>738</v>
      </c>
      <c r="E39" s="1324"/>
      <c r="F39" s="1329" t="s">
        <v>739</v>
      </c>
      <c r="G39" s="1324"/>
      <c r="H39" s="1329" t="s">
        <v>738</v>
      </c>
      <c r="I39" s="1324"/>
      <c r="J39" s="1329" t="s">
        <v>743</v>
      </c>
      <c r="K39" s="1324"/>
      <c r="L39" s="1324"/>
      <c r="M39" s="1329"/>
      <c r="N39" s="1324"/>
      <c r="O39" s="1324"/>
      <c r="P39" s="1329"/>
      <c r="Q39" s="1324"/>
      <c r="R39" s="1329"/>
      <c r="S39" s="1324"/>
      <c r="T39" s="1330" t="s">
        <v>611</v>
      </c>
      <c r="U39" s="1324"/>
      <c r="V39" s="1324"/>
      <c r="W39" s="1324"/>
      <c r="X39" s="1324"/>
      <c r="Y39" s="1324"/>
      <c r="Z39" s="1324"/>
      <c r="AA39" s="1324"/>
      <c r="AB39" s="1329" t="s">
        <v>732</v>
      </c>
      <c r="AC39" s="1324"/>
      <c r="AD39" s="1324"/>
      <c r="AE39" s="1324"/>
      <c r="AF39" s="1324"/>
      <c r="AG39" s="1329" t="s">
        <v>733</v>
      </c>
      <c r="AH39" s="1324"/>
      <c r="AI39" s="1324"/>
      <c r="AJ39" s="1091" t="s">
        <v>417</v>
      </c>
      <c r="AK39" s="1328" t="s">
        <v>734</v>
      </c>
      <c r="AL39" s="1324"/>
      <c r="AM39" s="1324"/>
      <c r="AN39" s="1324"/>
      <c r="AO39" s="1324"/>
      <c r="AP39" s="1324"/>
      <c r="AQ39" s="1130">
        <v>38897433384</v>
      </c>
      <c r="AR39" s="1130">
        <v>38897433384</v>
      </c>
      <c r="AS39" s="1130">
        <v>0</v>
      </c>
      <c r="AT39" s="1130">
        <v>0</v>
      </c>
      <c r="AU39" s="1209">
        <v>1149541771</v>
      </c>
      <c r="AV39" s="1130">
        <v>37747891613</v>
      </c>
      <c r="AW39" s="1203">
        <v>1149541771</v>
      </c>
      <c r="AX39" s="1130">
        <v>0</v>
      </c>
      <c r="AY39" s="1220">
        <v>1149541771</v>
      </c>
      <c r="AZ39" s="1130">
        <v>0</v>
      </c>
      <c r="BA39" s="1130">
        <v>1149541771</v>
      </c>
      <c r="BB39" s="1130">
        <v>0</v>
      </c>
      <c r="BC39" s="1130">
        <v>0</v>
      </c>
    </row>
    <row r="40" spans="1:55" x14ac:dyDescent="0.25">
      <c r="A40" s="1133" t="str">
        <f t="shared" si="7"/>
        <v>A1015110</v>
      </c>
      <c r="B40" s="1323" t="s">
        <v>361</v>
      </c>
      <c r="C40" s="1324"/>
      <c r="D40" s="1323" t="s">
        <v>738</v>
      </c>
      <c r="E40" s="1324"/>
      <c r="F40" s="1323" t="s">
        <v>739</v>
      </c>
      <c r="G40" s="1324"/>
      <c r="H40" s="1323" t="s">
        <v>738</v>
      </c>
      <c r="I40" s="1324"/>
      <c r="J40" s="1323" t="s">
        <v>743</v>
      </c>
      <c r="K40" s="1324"/>
      <c r="L40" s="1324"/>
      <c r="M40" s="1323" t="s">
        <v>738</v>
      </c>
      <c r="N40" s="1324"/>
      <c r="O40" s="1324"/>
      <c r="P40" s="1323"/>
      <c r="Q40" s="1324"/>
      <c r="R40" s="1323"/>
      <c r="S40" s="1324"/>
      <c r="T40" s="1325" t="s">
        <v>366</v>
      </c>
      <c r="U40" s="1324"/>
      <c r="V40" s="1324"/>
      <c r="W40" s="1324"/>
      <c r="X40" s="1324"/>
      <c r="Y40" s="1324"/>
      <c r="Z40" s="1324"/>
      <c r="AA40" s="1324"/>
      <c r="AB40" s="1323" t="s">
        <v>732</v>
      </c>
      <c r="AC40" s="1324"/>
      <c r="AD40" s="1324"/>
      <c r="AE40" s="1324"/>
      <c r="AF40" s="1324"/>
      <c r="AG40" s="1323" t="s">
        <v>733</v>
      </c>
      <c r="AH40" s="1324"/>
      <c r="AI40" s="1324"/>
      <c r="AJ40" s="1092" t="s">
        <v>417</v>
      </c>
      <c r="AK40" s="1326" t="s">
        <v>734</v>
      </c>
      <c r="AL40" s="1324"/>
      <c r="AM40" s="1324"/>
      <c r="AN40" s="1324"/>
      <c r="AO40" s="1324"/>
      <c r="AP40" s="1324"/>
      <c r="AQ40" s="1132">
        <v>3450263436</v>
      </c>
      <c r="AR40" s="1132">
        <v>3450263436</v>
      </c>
      <c r="AS40" s="1132">
        <v>0</v>
      </c>
      <c r="AT40" s="1132">
        <v>0</v>
      </c>
      <c r="AU40" s="1211">
        <v>274316048</v>
      </c>
      <c r="AV40" s="1132">
        <v>3175947388</v>
      </c>
      <c r="AW40" s="1205">
        <v>274316048</v>
      </c>
      <c r="AX40" s="1132">
        <v>0</v>
      </c>
      <c r="AY40" s="1222">
        <v>274316048</v>
      </c>
      <c r="AZ40" s="1132">
        <v>0</v>
      </c>
      <c r="BA40" s="1132">
        <v>274316048</v>
      </c>
      <c r="BB40" s="1132">
        <v>0</v>
      </c>
      <c r="BC40" s="1132">
        <v>0</v>
      </c>
    </row>
    <row r="41" spans="1:55" x14ac:dyDescent="0.25">
      <c r="A41" s="1133" t="str">
        <f t="shared" si="7"/>
        <v>A1015210</v>
      </c>
      <c r="B41" s="1323" t="s">
        <v>361</v>
      </c>
      <c r="C41" s="1324"/>
      <c r="D41" s="1323" t="s">
        <v>738</v>
      </c>
      <c r="E41" s="1324"/>
      <c r="F41" s="1323" t="s">
        <v>739</v>
      </c>
      <c r="G41" s="1324"/>
      <c r="H41" s="1323" t="s">
        <v>738</v>
      </c>
      <c r="I41" s="1324"/>
      <c r="J41" s="1323" t="s">
        <v>743</v>
      </c>
      <c r="K41" s="1324"/>
      <c r="L41" s="1324"/>
      <c r="M41" s="1323" t="s">
        <v>741</v>
      </c>
      <c r="N41" s="1324"/>
      <c r="O41" s="1324"/>
      <c r="P41" s="1323"/>
      <c r="Q41" s="1324"/>
      <c r="R41" s="1323"/>
      <c r="S41" s="1324"/>
      <c r="T41" s="1325" t="s">
        <v>367</v>
      </c>
      <c r="U41" s="1324"/>
      <c r="V41" s="1324"/>
      <c r="W41" s="1324"/>
      <c r="X41" s="1324"/>
      <c r="Y41" s="1324"/>
      <c r="Z41" s="1324"/>
      <c r="AA41" s="1324"/>
      <c r="AB41" s="1323" t="s">
        <v>732</v>
      </c>
      <c r="AC41" s="1324"/>
      <c r="AD41" s="1324"/>
      <c r="AE41" s="1324"/>
      <c r="AF41" s="1324"/>
      <c r="AG41" s="1323" t="s">
        <v>733</v>
      </c>
      <c r="AH41" s="1324"/>
      <c r="AI41" s="1324"/>
      <c r="AJ41" s="1092" t="s">
        <v>417</v>
      </c>
      <c r="AK41" s="1326" t="s">
        <v>734</v>
      </c>
      <c r="AL41" s="1324"/>
      <c r="AM41" s="1324"/>
      <c r="AN41" s="1324"/>
      <c r="AO41" s="1324"/>
      <c r="AP41" s="1324"/>
      <c r="AQ41" s="1132">
        <v>2914910278</v>
      </c>
      <c r="AR41" s="1132">
        <v>2914910278</v>
      </c>
      <c r="AS41" s="1132">
        <v>0</v>
      </c>
      <c r="AT41" s="1132">
        <v>0</v>
      </c>
      <c r="AU41" s="1211">
        <v>406491479</v>
      </c>
      <c r="AV41" s="1132">
        <v>2508418799</v>
      </c>
      <c r="AW41" s="1205">
        <v>406491479</v>
      </c>
      <c r="AX41" s="1132">
        <v>0</v>
      </c>
      <c r="AY41" s="1222">
        <v>406491479</v>
      </c>
      <c r="AZ41" s="1132">
        <v>0</v>
      </c>
      <c r="BA41" s="1132">
        <v>406491479</v>
      </c>
      <c r="BB41" s="1132">
        <v>0</v>
      </c>
      <c r="BC41" s="1132">
        <v>0</v>
      </c>
    </row>
    <row r="42" spans="1:55" x14ac:dyDescent="0.25">
      <c r="A42" s="1133" t="str">
        <f t="shared" si="7"/>
        <v>A10151410</v>
      </c>
      <c r="B42" s="1323" t="s">
        <v>361</v>
      </c>
      <c r="C42" s="1324"/>
      <c r="D42" s="1323" t="s">
        <v>738</v>
      </c>
      <c r="E42" s="1324"/>
      <c r="F42" s="1323" t="s">
        <v>739</v>
      </c>
      <c r="G42" s="1324"/>
      <c r="H42" s="1323" t="s">
        <v>738</v>
      </c>
      <c r="I42" s="1324"/>
      <c r="J42" s="1323" t="s">
        <v>743</v>
      </c>
      <c r="K42" s="1324"/>
      <c r="L42" s="1324"/>
      <c r="M42" s="1323" t="s">
        <v>744</v>
      </c>
      <c r="N42" s="1324"/>
      <c r="O42" s="1324"/>
      <c r="P42" s="1323"/>
      <c r="Q42" s="1324"/>
      <c r="R42" s="1323"/>
      <c r="S42" s="1324"/>
      <c r="T42" s="1325" t="s">
        <v>368</v>
      </c>
      <c r="U42" s="1324"/>
      <c r="V42" s="1324"/>
      <c r="W42" s="1324"/>
      <c r="X42" s="1324"/>
      <c r="Y42" s="1324"/>
      <c r="Z42" s="1324"/>
      <c r="AA42" s="1324"/>
      <c r="AB42" s="1323" t="s">
        <v>732</v>
      </c>
      <c r="AC42" s="1324"/>
      <c r="AD42" s="1324"/>
      <c r="AE42" s="1324"/>
      <c r="AF42" s="1324"/>
      <c r="AG42" s="1323" t="s">
        <v>733</v>
      </c>
      <c r="AH42" s="1324"/>
      <c r="AI42" s="1324"/>
      <c r="AJ42" s="1092" t="s">
        <v>417</v>
      </c>
      <c r="AK42" s="1326" t="s">
        <v>734</v>
      </c>
      <c r="AL42" s="1324"/>
      <c r="AM42" s="1324"/>
      <c r="AN42" s="1324"/>
      <c r="AO42" s="1324"/>
      <c r="AP42" s="1324"/>
      <c r="AQ42" s="1132">
        <v>4154363750</v>
      </c>
      <c r="AR42" s="1132">
        <v>4154363750</v>
      </c>
      <c r="AS42" s="1132">
        <v>0</v>
      </c>
      <c r="AT42" s="1132">
        <v>0</v>
      </c>
      <c r="AU42" s="1211">
        <v>10412910</v>
      </c>
      <c r="AV42" s="1132">
        <v>4143950840</v>
      </c>
      <c r="AW42" s="1205">
        <v>10412910</v>
      </c>
      <c r="AX42" s="1132">
        <v>0</v>
      </c>
      <c r="AY42" s="1222">
        <v>10412910</v>
      </c>
      <c r="AZ42" s="1132">
        <v>0</v>
      </c>
      <c r="BA42" s="1132">
        <v>10412910</v>
      </c>
      <c r="BB42" s="1132">
        <v>0</v>
      </c>
      <c r="BC42" s="1132">
        <v>0</v>
      </c>
    </row>
    <row r="43" spans="1:55" x14ac:dyDescent="0.25">
      <c r="A43" s="1133" t="str">
        <f t="shared" si="7"/>
        <v>A10151510</v>
      </c>
      <c r="B43" s="1323" t="s">
        <v>361</v>
      </c>
      <c r="C43" s="1324"/>
      <c r="D43" s="1323" t="s">
        <v>738</v>
      </c>
      <c r="E43" s="1324"/>
      <c r="F43" s="1323" t="s">
        <v>739</v>
      </c>
      <c r="G43" s="1324"/>
      <c r="H43" s="1323" t="s">
        <v>738</v>
      </c>
      <c r="I43" s="1324"/>
      <c r="J43" s="1323" t="s">
        <v>743</v>
      </c>
      <c r="K43" s="1324"/>
      <c r="L43" s="1324"/>
      <c r="M43" s="1323" t="s">
        <v>745</v>
      </c>
      <c r="N43" s="1324"/>
      <c r="O43" s="1324"/>
      <c r="P43" s="1323"/>
      <c r="Q43" s="1324"/>
      <c r="R43" s="1323"/>
      <c r="S43" s="1324"/>
      <c r="T43" s="1325" t="s">
        <v>369</v>
      </c>
      <c r="U43" s="1324"/>
      <c r="V43" s="1324"/>
      <c r="W43" s="1324"/>
      <c r="X43" s="1324"/>
      <c r="Y43" s="1324"/>
      <c r="Z43" s="1324"/>
      <c r="AA43" s="1324"/>
      <c r="AB43" s="1323" t="s">
        <v>732</v>
      </c>
      <c r="AC43" s="1324"/>
      <c r="AD43" s="1324"/>
      <c r="AE43" s="1324"/>
      <c r="AF43" s="1324"/>
      <c r="AG43" s="1323" t="s">
        <v>733</v>
      </c>
      <c r="AH43" s="1324"/>
      <c r="AI43" s="1324"/>
      <c r="AJ43" s="1092" t="s">
        <v>417</v>
      </c>
      <c r="AK43" s="1326" t="s">
        <v>734</v>
      </c>
      <c r="AL43" s="1324"/>
      <c r="AM43" s="1324"/>
      <c r="AN43" s="1324"/>
      <c r="AO43" s="1324"/>
      <c r="AP43" s="1324"/>
      <c r="AQ43" s="1132">
        <v>4208084059</v>
      </c>
      <c r="AR43" s="1132">
        <v>4208084059</v>
      </c>
      <c r="AS43" s="1132">
        <v>0</v>
      </c>
      <c r="AT43" s="1132">
        <v>0</v>
      </c>
      <c r="AU43" s="1211">
        <v>268477829</v>
      </c>
      <c r="AV43" s="1132">
        <v>3939606230</v>
      </c>
      <c r="AW43" s="1205">
        <v>268477829</v>
      </c>
      <c r="AX43" s="1132">
        <v>0</v>
      </c>
      <c r="AY43" s="1222">
        <v>268477829</v>
      </c>
      <c r="AZ43" s="1132">
        <v>0</v>
      </c>
      <c r="BA43" s="1132">
        <v>268477829</v>
      </c>
      <c r="BB43" s="1132">
        <v>0</v>
      </c>
      <c r="BC43" s="1132">
        <v>0</v>
      </c>
    </row>
    <row r="44" spans="1:55" x14ac:dyDescent="0.25">
      <c r="A44" s="1133" t="str">
        <f t="shared" si="7"/>
        <v>A10151610</v>
      </c>
      <c r="B44" s="1323" t="s">
        <v>361</v>
      </c>
      <c r="C44" s="1324"/>
      <c r="D44" s="1323" t="s">
        <v>738</v>
      </c>
      <c r="E44" s="1324"/>
      <c r="F44" s="1323" t="s">
        <v>739</v>
      </c>
      <c r="G44" s="1324"/>
      <c r="H44" s="1323" t="s">
        <v>738</v>
      </c>
      <c r="I44" s="1324"/>
      <c r="J44" s="1323" t="s">
        <v>743</v>
      </c>
      <c r="K44" s="1324"/>
      <c r="L44" s="1324"/>
      <c r="M44" s="1323" t="s">
        <v>370</v>
      </c>
      <c r="N44" s="1324"/>
      <c r="O44" s="1324"/>
      <c r="P44" s="1323"/>
      <c r="Q44" s="1324"/>
      <c r="R44" s="1323"/>
      <c r="S44" s="1324"/>
      <c r="T44" s="1325" t="s">
        <v>371</v>
      </c>
      <c r="U44" s="1324"/>
      <c r="V44" s="1324"/>
      <c r="W44" s="1324"/>
      <c r="X44" s="1324"/>
      <c r="Y44" s="1324"/>
      <c r="Z44" s="1324"/>
      <c r="AA44" s="1324"/>
      <c r="AB44" s="1323" t="s">
        <v>732</v>
      </c>
      <c r="AC44" s="1324"/>
      <c r="AD44" s="1324"/>
      <c r="AE44" s="1324"/>
      <c r="AF44" s="1324"/>
      <c r="AG44" s="1323" t="s">
        <v>733</v>
      </c>
      <c r="AH44" s="1324"/>
      <c r="AI44" s="1324"/>
      <c r="AJ44" s="1092" t="s">
        <v>417</v>
      </c>
      <c r="AK44" s="1326" t="s">
        <v>734</v>
      </c>
      <c r="AL44" s="1324"/>
      <c r="AM44" s="1324"/>
      <c r="AN44" s="1324"/>
      <c r="AO44" s="1324"/>
      <c r="AP44" s="1324"/>
      <c r="AQ44" s="1132">
        <v>21959237552</v>
      </c>
      <c r="AR44" s="1132">
        <v>21959237552</v>
      </c>
      <c r="AS44" s="1132">
        <v>0</v>
      </c>
      <c r="AT44" s="1132">
        <v>0</v>
      </c>
      <c r="AU44" s="1211">
        <v>7656126</v>
      </c>
      <c r="AV44" s="1132">
        <v>21951581426</v>
      </c>
      <c r="AW44" s="1205">
        <v>7656126</v>
      </c>
      <c r="AX44" s="1132">
        <v>0</v>
      </c>
      <c r="AY44" s="1222">
        <v>7656126</v>
      </c>
      <c r="AZ44" s="1132">
        <v>0</v>
      </c>
      <c r="BA44" s="1132">
        <v>7656126</v>
      </c>
      <c r="BB44" s="1132">
        <v>0</v>
      </c>
      <c r="BC44" s="1132">
        <v>0</v>
      </c>
    </row>
    <row r="45" spans="1:55" x14ac:dyDescent="0.25">
      <c r="A45" s="1133" t="str">
        <f t="shared" si="7"/>
        <v>A10152210</v>
      </c>
      <c r="B45" s="1323" t="s">
        <v>361</v>
      </c>
      <c r="C45" s="1324"/>
      <c r="D45" s="1323" t="s">
        <v>738</v>
      </c>
      <c r="E45" s="1324"/>
      <c r="F45" s="1323" t="s">
        <v>739</v>
      </c>
      <c r="G45" s="1324"/>
      <c r="H45" s="1323" t="s">
        <v>738</v>
      </c>
      <c r="I45" s="1324"/>
      <c r="J45" s="1323" t="s">
        <v>743</v>
      </c>
      <c r="K45" s="1324"/>
      <c r="L45" s="1324"/>
      <c r="M45" s="1323" t="s">
        <v>746</v>
      </c>
      <c r="N45" s="1324"/>
      <c r="O45" s="1324"/>
      <c r="P45" s="1323"/>
      <c r="Q45" s="1324"/>
      <c r="R45" s="1323"/>
      <c r="S45" s="1324"/>
      <c r="T45" s="1325" t="s">
        <v>372</v>
      </c>
      <c r="U45" s="1324"/>
      <c r="V45" s="1324"/>
      <c r="W45" s="1324"/>
      <c r="X45" s="1324"/>
      <c r="Y45" s="1324"/>
      <c r="Z45" s="1324"/>
      <c r="AA45" s="1324"/>
      <c r="AB45" s="1323" t="s">
        <v>732</v>
      </c>
      <c r="AC45" s="1324"/>
      <c r="AD45" s="1324"/>
      <c r="AE45" s="1324"/>
      <c r="AF45" s="1324"/>
      <c r="AG45" s="1323" t="s">
        <v>733</v>
      </c>
      <c r="AH45" s="1324"/>
      <c r="AI45" s="1324"/>
      <c r="AJ45" s="1092" t="s">
        <v>417</v>
      </c>
      <c r="AK45" s="1326" t="s">
        <v>734</v>
      </c>
      <c r="AL45" s="1324"/>
      <c r="AM45" s="1324"/>
      <c r="AN45" s="1324"/>
      <c r="AO45" s="1324"/>
      <c r="AP45" s="1324"/>
      <c r="AQ45" s="1132">
        <v>2210574309</v>
      </c>
      <c r="AR45" s="1132">
        <v>2210574309</v>
      </c>
      <c r="AS45" s="1132">
        <v>0</v>
      </c>
      <c r="AT45" s="1132">
        <v>0</v>
      </c>
      <c r="AU45" s="1211">
        <v>182187379</v>
      </c>
      <c r="AV45" s="1132">
        <v>2028386930</v>
      </c>
      <c r="AW45" s="1205">
        <v>182187379</v>
      </c>
      <c r="AX45" s="1132">
        <v>0</v>
      </c>
      <c r="AY45" s="1222">
        <v>182187379</v>
      </c>
      <c r="AZ45" s="1132">
        <v>0</v>
      </c>
      <c r="BA45" s="1132">
        <v>182187379</v>
      </c>
      <c r="BB45" s="1132">
        <v>0</v>
      </c>
      <c r="BC45" s="1132">
        <v>0</v>
      </c>
    </row>
    <row r="46" spans="1:55" x14ac:dyDescent="0.25">
      <c r="A46" s="1133" t="str">
        <f t="shared" si="7"/>
        <v>A101910</v>
      </c>
      <c r="B46" s="1329" t="s">
        <v>361</v>
      </c>
      <c r="C46" s="1324"/>
      <c r="D46" s="1329" t="s">
        <v>738</v>
      </c>
      <c r="E46" s="1324"/>
      <c r="F46" s="1329" t="s">
        <v>739</v>
      </c>
      <c r="G46" s="1324"/>
      <c r="H46" s="1329" t="s">
        <v>738</v>
      </c>
      <c r="I46" s="1324"/>
      <c r="J46" s="1329" t="s">
        <v>747</v>
      </c>
      <c r="K46" s="1324"/>
      <c r="L46" s="1324"/>
      <c r="M46" s="1329"/>
      <c r="N46" s="1324"/>
      <c r="O46" s="1324"/>
      <c r="P46" s="1329"/>
      <c r="Q46" s="1324"/>
      <c r="R46" s="1329"/>
      <c r="S46" s="1324"/>
      <c r="T46" s="1330" t="s">
        <v>613</v>
      </c>
      <c r="U46" s="1324"/>
      <c r="V46" s="1324"/>
      <c r="W46" s="1324"/>
      <c r="X46" s="1324"/>
      <c r="Y46" s="1324"/>
      <c r="Z46" s="1324"/>
      <c r="AA46" s="1324"/>
      <c r="AB46" s="1329" t="s">
        <v>732</v>
      </c>
      <c r="AC46" s="1324"/>
      <c r="AD46" s="1324"/>
      <c r="AE46" s="1324"/>
      <c r="AF46" s="1324"/>
      <c r="AG46" s="1329" t="s">
        <v>733</v>
      </c>
      <c r="AH46" s="1324"/>
      <c r="AI46" s="1324"/>
      <c r="AJ46" s="1091" t="s">
        <v>417</v>
      </c>
      <c r="AK46" s="1328" t="s">
        <v>734</v>
      </c>
      <c r="AL46" s="1324"/>
      <c r="AM46" s="1324"/>
      <c r="AN46" s="1324"/>
      <c r="AO46" s="1324"/>
      <c r="AP46" s="1324"/>
      <c r="AQ46" s="1130">
        <v>601172000</v>
      </c>
      <c r="AR46" s="1130">
        <v>601172000</v>
      </c>
      <c r="AS46" s="1130">
        <v>0</v>
      </c>
      <c r="AT46" s="1130">
        <v>0</v>
      </c>
      <c r="AU46" s="1209">
        <v>51617792</v>
      </c>
      <c r="AV46" s="1130">
        <v>549554208</v>
      </c>
      <c r="AW46" s="1203">
        <v>51617792</v>
      </c>
      <c r="AX46" s="1130">
        <v>0</v>
      </c>
      <c r="AY46" s="1220">
        <v>51617792</v>
      </c>
      <c r="AZ46" s="1130">
        <v>0</v>
      </c>
      <c r="BA46" s="1130">
        <v>51617792</v>
      </c>
      <c r="BB46" s="1130">
        <v>0</v>
      </c>
      <c r="BC46" s="1130">
        <v>0</v>
      </c>
    </row>
    <row r="47" spans="1:55" x14ac:dyDescent="0.25">
      <c r="A47" s="1133" t="str">
        <f t="shared" si="7"/>
        <v>A1019110</v>
      </c>
      <c r="B47" s="1323" t="s">
        <v>361</v>
      </c>
      <c r="C47" s="1324"/>
      <c r="D47" s="1323" t="s">
        <v>738</v>
      </c>
      <c r="E47" s="1324"/>
      <c r="F47" s="1323" t="s">
        <v>739</v>
      </c>
      <c r="G47" s="1324"/>
      <c r="H47" s="1323" t="s">
        <v>738</v>
      </c>
      <c r="I47" s="1324"/>
      <c r="J47" s="1323" t="s">
        <v>747</v>
      </c>
      <c r="K47" s="1324"/>
      <c r="L47" s="1324"/>
      <c r="M47" s="1323" t="s">
        <v>738</v>
      </c>
      <c r="N47" s="1324"/>
      <c r="O47" s="1324"/>
      <c r="P47" s="1323"/>
      <c r="Q47" s="1324"/>
      <c r="R47" s="1323"/>
      <c r="S47" s="1324"/>
      <c r="T47" s="1325" t="s">
        <v>373</v>
      </c>
      <c r="U47" s="1324"/>
      <c r="V47" s="1324"/>
      <c r="W47" s="1324"/>
      <c r="X47" s="1324"/>
      <c r="Y47" s="1324"/>
      <c r="Z47" s="1324"/>
      <c r="AA47" s="1324"/>
      <c r="AB47" s="1323" t="s">
        <v>732</v>
      </c>
      <c r="AC47" s="1324"/>
      <c r="AD47" s="1324"/>
      <c r="AE47" s="1324"/>
      <c r="AF47" s="1324"/>
      <c r="AG47" s="1323" t="s">
        <v>733</v>
      </c>
      <c r="AH47" s="1324"/>
      <c r="AI47" s="1324"/>
      <c r="AJ47" s="1092" t="s">
        <v>417</v>
      </c>
      <c r="AK47" s="1326" t="s">
        <v>734</v>
      </c>
      <c r="AL47" s="1324"/>
      <c r="AM47" s="1324"/>
      <c r="AN47" s="1324"/>
      <c r="AO47" s="1324"/>
      <c r="AP47" s="1324"/>
      <c r="AQ47" s="1132">
        <v>331606663</v>
      </c>
      <c r="AR47" s="1132">
        <v>331606663</v>
      </c>
      <c r="AS47" s="1132">
        <v>0</v>
      </c>
      <c r="AT47" s="1132">
        <v>0</v>
      </c>
      <c r="AU47" s="1211">
        <v>0</v>
      </c>
      <c r="AV47" s="1132">
        <v>331606663</v>
      </c>
      <c r="AW47" s="1205">
        <v>0</v>
      </c>
      <c r="AX47" s="1132">
        <v>0</v>
      </c>
      <c r="AY47" s="1222">
        <v>0</v>
      </c>
      <c r="AZ47" s="1132">
        <v>0</v>
      </c>
      <c r="BA47" s="1132">
        <v>0</v>
      </c>
      <c r="BB47" s="1132">
        <v>0</v>
      </c>
      <c r="BC47" s="1132">
        <v>0</v>
      </c>
    </row>
    <row r="48" spans="1:55" x14ac:dyDescent="0.25">
      <c r="A48" s="1133" t="str">
        <f t="shared" si="7"/>
        <v>A1019310</v>
      </c>
      <c r="B48" s="1323" t="s">
        <v>361</v>
      </c>
      <c r="C48" s="1324"/>
      <c r="D48" s="1323" t="s">
        <v>738</v>
      </c>
      <c r="E48" s="1324"/>
      <c r="F48" s="1323" t="s">
        <v>739</v>
      </c>
      <c r="G48" s="1324"/>
      <c r="H48" s="1323" t="s">
        <v>738</v>
      </c>
      <c r="I48" s="1324"/>
      <c r="J48" s="1323" t="s">
        <v>747</v>
      </c>
      <c r="K48" s="1324"/>
      <c r="L48" s="1324"/>
      <c r="M48" s="1323" t="s">
        <v>748</v>
      </c>
      <c r="N48" s="1324"/>
      <c r="O48" s="1324"/>
      <c r="P48" s="1323"/>
      <c r="Q48" s="1324"/>
      <c r="R48" s="1323"/>
      <c r="S48" s="1324"/>
      <c r="T48" s="1325" t="s">
        <v>374</v>
      </c>
      <c r="U48" s="1324"/>
      <c r="V48" s="1324"/>
      <c r="W48" s="1324"/>
      <c r="X48" s="1324"/>
      <c r="Y48" s="1324"/>
      <c r="Z48" s="1324"/>
      <c r="AA48" s="1324"/>
      <c r="AB48" s="1323" t="s">
        <v>732</v>
      </c>
      <c r="AC48" s="1324"/>
      <c r="AD48" s="1324"/>
      <c r="AE48" s="1324"/>
      <c r="AF48" s="1324"/>
      <c r="AG48" s="1323" t="s">
        <v>733</v>
      </c>
      <c r="AH48" s="1324"/>
      <c r="AI48" s="1324"/>
      <c r="AJ48" s="1092" t="s">
        <v>417</v>
      </c>
      <c r="AK48" s="1326" t="s">
        <v>734</v>
      </c>
      <c r="AL48" s="1324"/>
      <c r="AM48" s="1324"/>
      <c r="AN48" s="1324"/>
      <c r="AO48" s="1324"/>
      <c r="AP48" s="1324"/>
      <c r="AQ48" s="1132">
        <v>269565337</v>
      </c>
      <c r="AR48" s="1132">
        <v>269565337</v>
      </c>
      <c r="AS48" s="1132">
        <v>0</v>
      </c>
      <c r="AT48" s="1132">
        <v>0</v>
      </c>
      <c r="AU48" s="1211">
        <v>51617792</v>
      </c>
      <c r="AV48" s="1132">
        <v>217947545</v>
      </c>
      <c r="AW48" s="1205">
        <v>51617792</v>
      </c>
      <c r="AX48" s="1132">
        <v>0</v>
      </c>
      <c r="AY48" s="1222">
        <v>51617792</v>
      </c>
      <c r="AZ48" s="1132">
        <v>0</v>
      </c>
      <c r="BA48" s="1132">
        <v>51617792</v>
      </c>
      <c r="BB48" s="1132">
        <v>0</v>
      </c>
      <c r="BC48" s="1132">
        <v>0</v>
      </c>
    </row>
    <row r="49" spans="1:55" x14ac:dyDescent="0.25">
      <c r="A49" s="1133" t="str">
        <f t="shared" si="7"/>
        <v>A10210</v>
      </c>
      <c r="B49" s="1329" t="s">
        <v>361</v>
      </c>
      <c r="C49" s="1324"/>
      <c r="D49" s="1329" t="s">
        <v>738</v>
      </c>
      <c r="E49" s="1324"/>
      <c r="F49" s="1329" t="s">
        <v>739</v>
      </c>
      <c r="G49" s="1324"/>
      <c r="H49" s="1329" t="s">
        <v>741</v>
      </c>
      <c r="I49" s="1324"/>
      <c r="J49" s="1329"/>
      <c r="K49" s="1324"/>
      <c r="L49" s="1324"/>
      <c r="M49" s="1329"/>
      <c r="N49" s="1324"/>
      <c r="O49" s="1324"/>
      <c r="P49" s="1329"/>
      <c r="Q49" s="1324"/>
      <c r="R49" s="1329"/>
      <c r="S49" s="1324"/>
      <c r="T49" s="1330" t="s">
        <v>616</v>
      </c>
      <c r="U49" s="1324"/>
      <c r="V49" s="1324"/>
      <c r="W49" s="1324"/>
      <c r="X49" s="1324"/>
      <c r="Y49" s="1324"/>
      <c r="Z49" s="1324"/>
      <c r="AA49" s="1324"/>
      <c r="AB49" s="1329" t="s">
        <v>732</v>
      </c>
      <c r="AC49" s="1324"/>
      <c r="AD49" s="1324"/>
      <c r="AE49" s="1324"/>
      <c r="AF49" s="1324"/>
      <c r="AG49" s="1329" t="s">
        <v>733</v>
      </c>
      <c r="AH49" s="1324"/>
      <c r="AI49" s="1324"/>
      <c r="AJ49" s="1091" t="s">
        <v>417</v>
      </c>
      <c r="AK49" s="1328" t="s">
        <v>734</v>
      </c>
      <c r="AL49" s="1324"/>
      <c r="AM49" s="1324"/>
      <c r="AN49" s="1324"/>
      <c r="AO49" s="1324"/>
      <c r="AP49" s="1324"/>
      <c r="AQ49" s="1130">
        <v>2753725100</v>
      </c>
      <c r="AR49" s="1130">
        <v>1907628554</v>
      </c>
      <c r="AS49" s="1130">
        <v>846096546</v>
      </c>
      <c r="AT49" s="1130">
        <v>0</v>
      </c>
      <c r="AU49" s="1209">
        <v>1699976554</v>
      </c>
      <c r="AV49" s="1130">
        <v>207652000</v>
      </c>
      <c r="AW49" s="1203">
        <v>0</v>
      </c>
      <c r="AX49" s="1130">
        <v>1699976554</v>
      </c>
      <c r="AY49" s="1220">
        <v>0</v>
      </c>
      <c r="AZ49" s="1130">
        <v>0</v>
      </c>
      <c r="BA49" s="1130">
        <v>0</v>
      </c>
      <c r="BB49" s="1130">
        <v>0</v>
      </c>
      <c r="BC49" s="1130">
        <v>0</v>
      </c>
    </row>
    <row r="50" spans="1:55" x14ac:dyDescent="0.25">
      <c r="A50" s="1133" t="str">
        <f t="shared" si="7"/>
        <v>A1021210</v>
      </c>
      <c r="B50" s="1323" t="s">
        <v>361</v>
      </c>
      <c r="C50" s="1324"/>
      <c r="D50" s="1323" t="s">
        <v>738</v>
      </c>
      <c r="E50" s="1324"/>
      <c r="F50" s="1323" t="s">
        <v>739</v>
      </c>
      <c r="G50" s="1324"/>
      <c r="H50" s="1323" t="s">
        <v>741</v>
      </c>
      <c r="I50" s="1324"/>
      <c r="J50" s="1323" t="s">
        <v>751</v>
      </c>
      <c r="K50" s="1324"/>
      <c r="L50" s="1324"/>
      <c r="M50" s="1323"/>
      <c r="N50" s="1324"/>
      <c r="O50" s="1324"/>
      <c r="P50" s="1323"/>
      <c r="Q50" s="1324"/>
      <c r="R50" s="1323"/>
      <c r="S50" s="1324"/>
      <c r="T50" s="1325" t="s">
        <v>375</v>
      </c>
      <c r="U50" s="1324"/>
      <c r="V50" s="1324"/>
      <c r="W50" s="1324"/>
      <c r="X50" s="1324"/>
      <c r="Y50" s="1324"/>
      <c r="Z50" s="1324"/>
      <c r="AA50" s="1324"/>
      <c r="AB50" s="1323" t="s">
        <v>732</v>
      </c>
      <c r="AC50" s="1324"/>
      <c r="AD50" s="1324"/>
      <c r="AE50" s="1324"/>
      <c r="AF50" s="1324"/>
      <c r="AG50" s="1323" t="s">
        <v>733</v>
      </c>
      <c r="AH50" s="1324"/>
      <c r="AI50" s="1324"/>
      <c r="AJ50" s="1092" t="s">
        <v>417</v>
      </c>
      <c r="AK50" s="1326" t="s">
        <v>734</v>
      </c>
      <c r="AL50" s="1324"/>
      <c r="AM50" s="1324"/>
      <c r="AN50" s="1324"/>
      <c r="AO50" s="1324"/>
      <c r="AP50" s="1324"/>
      <c r="AQ50" s="1132">
        <v>2753725100</v>
      </c>
      <c r="AR50" s="1132">
        <v>1907628554</v>
      </c>
      <c r="AS50" s="1132">
        <v>846096546</v>
      </c>
      <c r="AT50" s="1132">
        <v>0</v>
      </c>
      <c r="AU50" s="1211">
        <v>1699976554</v>
      </c>
      <c r="AV50" s="1132">
        <v>207652000</v>
      </c>
      <c r="AW50" s="1205">
        <v>0</v>
      </c>
      <c r="AX50" s="1132">
        <v>1699976554</v>
      </c>
      <c r="AY50" s="1222">
        <v>0</v>
      </c>
      <c r="AZ50" s="1132">
        <v>0</v>
      </c>
      <c r="BA50" s="1132">
        <v>0</v>
      </c>
      <c r="BB50" s="1132">
        <v>0</v>
      </c>
      <c r="BC50" s="1132">
        <v>0</v>
      </c>
    </row>
    <row r="51" spans="1:55" x14ac:dyDescent="0.25">
      <c r="A51" s="1133" t="str">
        <f t="shared" si="7"/>
        <v>A10510</v>
      </c>
      <c r="B51" s="1329" t="s">
        <v>361</v>
      </c>
      <c r="C51" s="1324"/>
      <c r="D51" s="1329" t="s">
        <v>738</v>
      </c>
      <c r="E51" s="1324"/>
      <c r="F51" s="1329" t="s">
        <v>739</v>
      </c>
      <c r="G51" s="1324"/>
      <c r="H51" s="1329" t="s">
        <v>743</v>
      </c>
      <c r="I51" s="1324"/>
      <c r="J51" s="1329"/>
      <c r="K51" s="1324"/>
      <c r="L51" s="1324"/>
      <c r="M51" s="1329"/>
      <c r="N51" s="1324"/>
      <c r="O51" s="1324"/>
      <c r="P51" s="1329"/>
      <c r="Q51" s="1324"/>
      <c r="R51" s="1329"/>
      <c r="S51" s="1324"/>
      <c r="T51" s="1330" t="s">
        <v>618</v>
      </c>
      <c r="U51" s="1324"/>
      <c r="V51" s="1324"/>
      <c r="W51" s="1324"/>
      <c r="X51" s="1324"/>
      <c r="Y51" s="1324"/>
      <c r="Z51" s="1324"/>
      <c r="AA51" s="1324"/>
      <c r="AB51" s="1329" t="s">
        <v>732</v>
      </c>
      <c r="AC51" s="1324"/>
      <c r="AD51" s="1324"/>
      <c r="AE51" s="1324"/>
      <c r="AF51" s="1324"/>
      <c r="AG51" s="1329" t="s">
        <v>733</v>
      </c>
      <c r="AH51" s="1324"/>
      <c r="AI51" s="1324"/>
      <c r="AJ51" s="1091" t="s">
        <v>417</v>
      </c>
      <c r="AK51" s="1328" t="s">
        <v>734</v>
      </c>
      <c r="AL51" s="1324"/>
      <c r="AM51" s="1324"/>
      <c r="AN51" s="1324"/>
      <c r="AO51" s="1324"/>
      <c r="AP51" s="1324"/>
      <c r="AQ51" s="1130">
        <v>27252213649</v>
      </c>
      <c r="AR51" s="1130">
        <v>27252213649</v>
      </c>
      <c r="AS51" s="1130">
        <v>0</v>
      </c>
      <c r="AT51" s="1130">
        <v>0</v>
      </c>
      <c r="AU51" s="1209">
        <v>3415297078</v>
      </c>
      <c r="AV51" s="1130">
        <v>23836916571</v>
      </c>
      <c r="AW51" s="1203">
        <v>3415297078</v>
      </c>
      <c r="AX51" s="1130">
        <v>0</v>
      </c>
      <c r="AY51" s="1220">
        <v>3415297078</v>
      </c>
      <c r="AZ51" s="1130">
        <v>0</v>
      </c>
      <c r="BA51" s="1130">
        <v>3415297078</v>
      </c>
      <c r="BB51" s="1130">
        <v>0</v>
      </c>
      <c r="BC51" s="1130">
        <v>0</v>
      </c>
    </row>
    <row r="52" spans="1:55" x14ac:dyDescent="0.25">
      <c r="A52" s="1133" t="str">
        <f t="shared" si="7"/>
        <v>A105110</v>
      </c>
      <c r="B52" s="1329" t="s">
        <v>361</v>
      </c>
      <c r="C52" s="1324"/>
      <c r="D52" s="1329" t="s">
        <v>738</v>
      </c>
      <c r="E52" s="1324"/>
      <c r="F52" s="1329" t="s">
        <v>739</v>
      </c>
      <c r="G52" s="1324"/>
      <c r="H52" s="1329" t="s">
        <v>743</v>
      </c>
      <c r="I52" s="1324"/>
      <c r="J52" s="1329" t="s">
        <v>738</v>
      </c>
      <c r="K52" s="1324"/>
      <c r="L52" s="1324"/>
      <c r="M52" s="1329"/>
      <c r="N52" s="1324"/>
      <c r="O52" s="1324"/>
      <c r="P52" s="1329"/>
      <c r="Q52" s="1324"/>
      <c r="R52" s="1329"/>
      <c r="S52" s="1324"/>
      <c r="T52" s="1330" t="s">
        <v>620</v>
      </c>
      <c r="U52" s="1324"/>
      <c r="V52" s="1324"/>
      <c r="W52" s="1324"/>
      <c r="X52" s="1324"/>
      <c r="Y52" s="1324"/>
      <c r="Z52" s="1324"/>
      <c r="AA52" s="1324"/>
      <c r="AB52" s="1329" t="s">
        <v>732</v>
      </c>
      <c r="AC52" s="1324"/>
      <c r="AD52" s="1324"/>
      <c r="AE52" s="1324"/>
      <c r="AF52" s="1324"/>
      <c r="AG52" s="1329" t="s">
        <v>733</v>
      </c>
      <c r="AH52" s="1324"/>
      <c r="AI52" s="1324"/>
      <c r="AJ52" s="1091" t="s">
        <v>417</v>
      </c>
      <c r="AK52" s="1328" t="s">
        <v>734</v>
      </c>
      <c r="AL52" s="1324"/>
      <c r="AM52" s="1324"/>
      <c r="AN52" s="1324"/>
      <c r="AO52" s="1324"/>
      <c r="AP52" s="1324"/>
      <c r="AQ52" s="1130">
        <v>14296056775</v>
      </c>
      <c r="AR52" s="1130">
        <v>14296056775</v>
      </c>
      <c r="AS52" s="1130">
        <v>0</v>
      </c>
      <c r="AT52" s="1130">
        <v>0</v>
      </c>
      <c r="AU52" s="1209">
        <v>1707160148</v>
      </c>
      <c r="AV52" s="1130">
        <v>12588896627</v>
      </c>
      <c r="AW52" s="1203">
        <v>1707160148</v>
      </c>
      <c r="AX52" s="1130">
        <v>0</v>
      </c>
      <c r="AY52" s="1220">
        <v>1707160148</v>
      </c>
      <c r="AZ52" s="1130">
        <v>0</v>
      </c>
      <c r="BA52" s="1130">
        <v>1707160148</v>
      </c>
      <c r="BB52" s="1130">
        <v>0</v>
      </c>
      <c r="BC52" s="1130">
        <v>0</v>
      </c>
    </row>
    <row r="53" spans="1:55" x14ac:dyDescent="0.25">
      <c r="A53" s="1133" t="str">
        <f t="shared" si="7"/>
        <v>A1051110</v>
      </c>
      <c r="B53" s="1323" t="s">
        <v>361</v>
      </c>
      <c r="C53" s="1324"/>
      <c r="D53" s="1323" t="s">
        <v>738</v>
      </c>
      <c r="E53" s="1324"/>
      <c r="F53" s="1323" t="s">
        <v>739</v>
      </c>
      <c r="G53" s="1324"/>
      <c r="H53" s="1323" t="s">
        <v>743</v>
      </c>
      <c r="I53" s="1324"/>
      <c r="J53" s="1323" t="s">
        <v>738</v>
      </c>
      <c r="K53" s="1324"/>
      <c r="L53" s="1324"/>
      <c r="M53" s="1323" t="s">
        <v>738</v>
      </c>
      <c r="N53" s="1324"/>
      <c r="O53" s="1324"/>
      <c r="P53" s="1323"/>
      <c r="Q53" s="1324"/>
      <c r="R53" s="1323"/>
      <c r="S53" s="1324"/>
      <c r="T53" s="1325" t="s">
        <v>376</v>
      </c>
      <c r="U53" s="1324"/>
      <c r="V53" s="1324"/>
      <c r="W53" s="1324"/>
      <c r="X53" s="1324"/>
      <c r="Y53" s="1324"/>
      <c r="Z53" s="1324"/>
      <c r="AA53" s="1324"/>
      <c r="AB53" s="1323" t="s">
        <v>732</v>
      </c>
      <c r="AC53" s="1324"/>
      <c r="AD53" s="1324"/>
      <c r="AE53" s="1324"/>
      <c r="AF53" s="1324"/>
      <c r="AG53" s="1323" t="s">
        <v>733</v>
      </c>
      <c r="AH53" s="1324"/>
      <c r="AI53" s="1324"/>
      <c r="AJ53" s="1092" t="s">
        <v>417</v>
      </c>
      <c r="AK53" s="1326" t="s">
        <v>734</v>
      </c>
      <c r="AL53" s="1324"/>
      <c r="AM53" s="1324"/>
      <c r="AN53" s="1324"/>
      <c r="AO53" s="1324"/>
      <c r="AP53" s="1324"/>
      <c r="AQ53" s="1132">
        <v>2773131092</v>
      </c>
      <c r="AR53" s="1132">
        <v>2773131092</v>
      </c>
      <c r="AS53" s="1132">
        <v>0</v>
      </c>
      <c r="AT53" s="1132">
        <v>0</v>
      </c>
      <c r="AU53" s="1211">
        <v>349318700</v>
      </c>
      <c r="AV53" s="1132">
        <v>2423812392</v>
      </c>
      <c r="AW53" s="1205">
        <v>349318700</v>
      </c>
      <c r="AX53" s="1132">
        <v>0</v>
      </c>
      <c r="AY53" s="1222">
        <v>349318700</v>
      </c>
      <c r="AZ53" s="1132">
        <v>0</v>
      </c>
      <c r="BA53" s="1132">
        <v>349318700</v>
      </c>
      <c r="BB53" s="1132">
        <v>0</v>
      </c>
      <c r="BC53" s="1132">
        <v>0</v>
      </c>
    </row>
    <row r="54" spans="1:55" x14ac:dyDescent="0.25">
      <c r="A54" s="1133" t="str">
        <f t="shared" si="7"/>
        <v>A1051210</v>
      </c>
      <c r="B54" s="1323" t="s">
        <v>361</v>
      </c>
      <c r="C54" s="1324"/>
      <c r="D54" s="1323" t="s">
        <v>738</v>
      </c>
      <c r="E54" s="1324"/>
      <c r="F54" s="1323" t="s">
        <v>739</v>
      </c>
      <c r="G54" s="1324"/>
      <c r="H54" s="1323" t="s">
        <v>743</v>
      </c>
      <c r="I54" s="1324"/>
      <c r="J54" s="1323" t="s">
        <v>738</v>
      </c>
      <c r="K54" s="1324"/>
      <c r="L54" s="1324"/>
      <c r="M54" s="1323" t="s">
        <v>741</v>
      </c>
      <c r="N54" s="1324"/>
      <c r="O54" s="1324"/>
      <c r="P54" s="1323"/>
      <c r="Q54" s="1324"/>
      <c r="R54" s="1323"/>
      <c r="S54" s="1324"/>
      <c r="T54" s="1325" t="s">
        <v>377</v>
      </c>
      <c r="U54" s="1324"/>
      <c r="V54" s="1324"/>
      <c r="W54" s="1324"/>
      <c r="X54" s="1324"/>
      <c r="Y54" s="1324"/>
      <c r="Z54" s="1324"/>
      <c r="AA54" s="1324"/>
      <c r="AB54" s="1323" t="s">
        <v>732</v>
      </c>
      <c r="AC54" s="1324"/>
      <c r="AD54" s="1324"/>
      <c r="AE54" s="1324"/>
      <c r="AF54" s="1324"/>
      <c r="AG54" s="1323" t="s">
        <v>733</v>
      </c>
      <c r="AH54" s="1324"/>
      <c r="AI54" s="1324"/>
      <c r="AJ54" s="1092" t="s">
        <v>417</v>
      </c>
      <c r="AK54" s="1326" t="s">
        <v>734</v>
      </c>
      <c r="AL54" s="1324"/>
      <c r="AM54" s="1324"/>
      <c r="AN54" s="1324"/>
      <c r="AO54" s="1324"/>
      <c r="AP54" s="1324"/>
      <c r="AQ54" s="1132">
        <v>1855994732</v>
      </c>
      <c r="AR54" s="1132">
        <v>1855994732</v>
      </c>
      <c r="AS54" s="1132">
        <v>0</v>
      </c>
      <c r="AT54" s="1132">
        <v>0</v>
      </c>
      <c r="AU54" s="1211">
        <v>3786648</v>
      </c>
      <c r="AV54" s="1132">
        <v>1852208084</v>
      </c>
      <c r="AW54" s="1205">
        <v>3786648</v>
      </c>
      <c r="AX54" s="1132">
        <v>0</v>
      </c>
      <c r="AY54" s="1222">
        <v>3786648</v>
      </c>
      <c r="AZ54" s="1132">
        <v>0</v>
      </c>
      <c r="BA54" s="1132">
        <v>3786648</v>
      </c>
      <c r="BB54" s="1132">
        <v>0</v>
      </c>
      <c r="BC54" s="1132">
        <v>0</v>
      </c>
    </row>
    <row r="55" spans="1:55" x14ac:dyDescent="0.25">
      <c r="A55" s="1133" t="str">
        <f t="shared" si="7"/>
        <v>A1051310</v>
      </c>
      <c r="B55" s="1323" t="s">
        <v>361</v>
      </c>
      <c r="C55" s="1324"/>
      <c r="D55" s="1323" t="s">
        <v>738</v>
      </c>
      <c r="E55" s="1324"/>
      <c r="F55" s="1323" t="s">
        <v>739</v>
      </c>
      <c r="G55" s="1324"/>
      <c r="H55" s="1323" t="s">
        <v>743</v>
      </c>
      <c r="I55" s="1324"/>
      <c r="J55" s="1323" t="s">
        <v>738</v>
      </c>
      <c r="K55" s="1324"/>
      <c r="L55" s="1324"/>
      <c r="M55" s="1323" t="s">
        <v>748</v>
      </c>
      <c r="N55" s="1324"/>
      <c r="O55" s="1324"/>
      <c r="P55" s="1323"/>
      <c r="Q55" s="1324"/>
      <c r="R55" s="1323"/>
      <c r="S55" s="1324"/>
      <c r="T55" s="1325" t="s">
        <v>378</v>
      </c>
      <c r="U55" s="1324"/>
      <c r="V55" s="1324"/>
      <c r="W55" s="1324"/>
      <c r="X55" s="1324"/>
      <c r="Y55" s="1324"/>
      <c r="Z55" s="1324"/>
      <c r="AA55" s="1324"/>
      <c r="AB55" s="1323" t="s">
        <v>732</v>
      </c>
      <c r="AC55" s="1324"/>
      <c r="AD55" s="1324"/>
      <c r="AE55" s="1324"/>
      <c r="AF55" s="1324"/>
      <c r="AG55" s="1323" t="s">
        <v>733</v>
      </c>
      <c r="AH55" s="1324"/>
      <c r="AI55" s="1324"/>
      <c r="AJ55" s="1092" t="s">
        <v>417</v>
      </c>
      <c r="AK55" s="1326" t="s">
        <v>734</v>
      </c>
      <c r="AL55" s="1324"/>
      <c r="AM55" s="1324"/>
      <c r="AN55" s="1324"/>
      <c r="AO55" s="1324"/>
      <c r="AP55" s="1324"/>
      <c r="AQ55" s="1132">
        <v>3255066313</v>
      </c>
      <c r="AR55" s="1132">
        <v>3255066313</v>
      </c>
      <c r="AS55" s="1132">
        <v>0</v>
      </c>
      <c r="AT55" s="1132">
        <v>0</v>
      </c>
      <c r="AU55" s="1211">
        <v>454949500</v>
      </c>
      <c r="AV55" s="1132">
        <v>2800116813</v>
      </c>
      <c r="AW55" s="1205">
        <v>454949500</v>
      </c>
      <c r="AX55" s="1132">
        <v>0</v>
      </c>
      <c r="AY55" s="1222">
        <v>454949500</v>
      </c>
      <c r="AZ55" s="1132">
        <v>0</v>
      </c>
      <c r="BA55" s="1132">
        <v>454949500</v>
      </c>
      <c r="BB55" s="1132">
        <v>0</v>
      </c>
      <c r="BC55" s="1132">
        <v>0</v>
      </c>
    </row>
    <row r="56" spans="1:55" x14ac:dyDescent="0.25">
      <c r="A56" s="1133" t="str">
        <f t="shared" si="7"/>
        <v>A1051410</v>
      </c>
      <c r="B56" s="1323" t="s">
        <v>361</v>
      </c>
      <c r="C56" s="1324"/>
      <c r="D56" s="1323" t="s">
        <v>738</v>
      </c>
      <c r="E56" s="1324"/>
      <c r="F56" s="1323" t="s">
        <v>739</v>
      </c>
      <c r="G56" s="1324"/>
      <c r="H56" s="1323" t="s">
        <v>743</v>
      </c>
      <c r="I56" s="1324"/>
      <c r="J56" s="1323" t="s">
        <v>738</v>
      </c>
      <c r="K56" s="1324"/>
      <c r="L56" s="1324"/>
      <c r="M56" s="1323" t="s">
        <v>742</v>
      </c>
      <c r="N56" s="1324"/>
      <c r="O56" s="1324"/>
      <c r="P56" s="1323"/>
      <c r="Q56" s="1324"/>
      <c r="R56" s="1323"/>
      <c r="S56" s="1324"/>
      <c r="T56" s="1325" t="s">
        <v>379</v>
      </c>
      <c r="U56" s="1324"/>
      <c r="V56" s="1324"/>
      <c r="W56" s="1324"/>
      <c r="X56" s="1324"/>
      <c r="Y56" s="1324"/>
      <c r="Z56" s="1324"/>
      <c r="AA56" s="1324"/>
      <c r="AB56" s="1323" t="s">
        <v>732</v>
      </c>
      <c r="AC56" s="1324"/>
      <c r="AD56" s="1324"/>
      <c r="AE56" s="1324"/>
      <c r="AF56" s="1324"/>
      <c r="AG56" s="1323" t="s">
        <v>733</v>
      </c>
      <c r="AH56" s="1324"/>
      <c r="AI56" s="1324"/>
      <c r="AJ56" s="1092" t="s">
        <v>417</v>
      </c>
      <c r="AK56" s="1326" t="s">
        <v>734</v>
      </c>
      <c r="AL56" s="1324"/>
      <c r="AM56" s="1324"/>
      <c r="AN56" s="1324"/>
      <c r="AO56" s="1324"/>
      <c r="AP56" s="1324"/>
      <c r="AQ56" s="1132">
        <v>5553112782</v>
      </c>
      <c r="AR56" s="1132">
        <v>5553112782</v>
      </c>
      <c r="AS56" s="1132">
        <v>0</v>
      </c>
      <c r="AT56" s="1132">
        <v>0</v>
      </c>
      <c r="AU56" s="1211">
        <v>804781700</v>
      </c>
      <c r="AV56" s="1132">
        <v>4748331082</v>
      </c>
      <c r="AW56" s="1205">
        <v>804781700</v>
      </c>
      <c r="AX56" s="1132">
        <v>0</v>
      </c>
      <c r="AY56" s="1222">
        <v>804781700</v>
      </c>
      <c r="AZ56" s="1132">
        <v>0</v>
      </c>
      <c r="BA56" s="1132">
        <v>804781700</v>
      </c>
      <c r="BB56" s="1132">
        <v>0</v>
      </c>
      <c r="BC56" s="1132">
        <v>0</v>
      </c>
    </row>
    <row r="57" spans="1:55" x14ac:dyDescent="0.25">
      <c r="A57" s="1133" t="str">
        <f t="shared" si="7"/>
        <v>A1051510</v>
      </c>
      <c r="B57" s="1323" t="s">
        <v>361</v>
      </c>
      <c r="C57" s="1324"/>
      <c r="D57" s="1323" t="s">
        <v>738</v>
      </c>
      <c r="E57" s="1324"/>
      <c r="F57" s="1323" t="s">
        <v>739</v>
      </c>
      <c r="G57" s="1324"/>
      <c r="H57" s="1323" t="s">
        <v>743</v>
      </c>
      <c r="I57" s="1324"/>
      <c r="J57" s="1323" t="s">
        <v>738</v>
      </c>
      <c r="K57" s="1324"/>
      <c r="L57" s="1324"/>
      <c r="M57" s="1323" t="s">
        <v>743</v>
      </c>
      <c r="N57" s="1324"/>
      <c r="O57" s="1324"/>
      <c r="P57" s="1323"/>
      <c r="Q57" s="1324"/>
      <c r="R57" s="1323"/>
      <c r="S57" s="1324"/>
      <c r="T57" s="1325" t="s">
        <v>380</v>
      </c>
      <c r="U57" s="1324"/>
      <c r="V57" s="1324"/>
      <c r="W57" s="1324"/>
      <c r="X57" s="1324"/>
      <c r="Y57" s="1324"/>
      <c r="Z57" s="1324"/>
      <c r="AA57" s="1324"/>
      <c r="AB57" s="1323" t="s">
        <v>732</v>
      </c>
      <c r="AC57" s="1324"/>
      <c r="AD57" s="1324"/>
      <c r="AE57" s="1324"/>
      <c r="AF57" s="1324"/>
      <c r="AG57" s="1323" t="s">
        <v>733</v>
      </c>
      <c r="AH57" s="1324"/>
      <c r="AI57" s="1324"/>
      <c r="AJ57" s="1092" t="s">
        <v>417</v>
      </c>
      <c r="AK57" s="1326" t="s">
        <v>734</v>
      </c>
      <c r="AL57" s="1324"/>
      <c r="AM57" s="1324"/>
      <c r="AN57" s="1324"/>
      <c r="AO57" s="1324"/>
      <c r="AP57" s="1324"/>
      <c r="AQ57" s="1132">
        <v>858751856</v>
      </c>
      <c r="AR57" s="1132">
        <v>858751856</v>
      </c>
      <c r="AS57" s="1132">
        <v>0</v>
      </c>
      <c r="AT57" s="1132">
        <v>0</v>
      </c>
      <c r="AU57" s="1211">
        <v>94323600</v>
      </c>
      <c r="AV57" s="1132">
        <v>764428256</v>
      </c>
      <c r="AW57" s="1205">
        <v>94323600</v>
      </c>
      <c r="AX57" s="1132">
        <v>0</v>
      </c>
      <c r="AY57" s="1222">
        <v>94323600</v>
      </c>
      <c r="AZ57" s="1132">
        <v>0</v>
      </c>
      <c r="BA57" s="1132">
        <v>94323600</v>
      </c>
      <c r="BB57" s="1132">
        <v>0</v>
      </c>
      <c r="BC57" s="1132">
        <v>0</v>
      </c>
    </row>
    <row r="58" spans="1:55" x14ac:dyDescent="0.25">
      <c r="A58" s="1133" t="str">
        <f t="shared" si="7"/>
        <v>A105210</v>
      </c>
      <c r="B58" s="1329" t="s">
        <v>361</v>
      </c>
      <c r="C58" s="1324"/>
      <c r="D58" s="1329" t="s">
        <v>738</v>
      </c>
      <c r="E58" s="1324"/>
      <c r="F58" s="1329" t="s">
        <v>739</v>
      </c>
      <c r="G58" s="1324"/>
      <c r="H58" s="1329" t="s">
        <v>743</v>
      </c>
      <c r="I58" s="1324"/>
      <c r="J58" s="1329" t="s">
        <v>741</v>
      </c>
      <c r="K58" s="1324"/>
      <c r="L58" s="1324"/>
      <c r="M58" s="1329"/>
      <c r="N58" s="1324"/>
      <c r="O58" s="1324"/>
      <c r="P58" s="1329"/>
      <c r="Q58" s="1324"/>
      <c r="R58" s="1329"/>
      <c r="S58" s="1324"/>
      <c r="T58" s="1330" t="s">
        <v>752</v>
      </c>
      <c r="U58" s="1324"/>
      <c r="V58" s="1324"/>
      <c r="W58" s="1324"/>
      <c r="X58" s="1324"/>
      <c r="Y58" s="1324"/>
      <c r="Z58" s="1324"/>
      <c r="AA58" s="1324"/>
      <c r="AB58" s="1329" t="s">
        <v>732</v>
      </c>
      <c r="AC58" s="1324"/>
      <c r="AD58" s="1324"/>
      <c r="AE58" s="1324"/>
      <c r="AF58" s="1324"/>
      <c r="AG58" s="1329" t="s">
        <v>733</v>
      </c>
      <c r="AH58" s="1324"/>
      <c r="AI58" s="1324"/>
      <c r="AJ58" s="1091" t="s">
        <v>417</v>
      </c>
      <c r="AK58" s="1328" t="s">
        <v>734</v>
      </c>
      <c r="AL58" s="1324"/>
      <c r="AM58" s="1324"/>
      <c r="AN58" s="1324"/>
      <c r="AO58" s="1324"/>
      <c r="AP58" s="1324"/>
      <c r="AQ58" s="1130">
        <v>9414425824</v>
      </c>
      <c r="AR58" s="1130">
        <v>9414425824</v>
      </c>
      <c r="AS58" s="1130">
        <v>0</v>
      </c>
      <c r="AT58" s="1130">
        <v>0</v>
      </c>
      <c r="AU58" s="1209">
        <v>1258482430</v>
      </c>
      <c r="AV58" s="1130">
        <v>8155943394</v>
      </c>
      <c r="AW58" s="1203">
        <v>1258482430</v>
      </c>
      <c r="AX58" s="1130">
        <v>0</v>
      </c>
      <c r="AY58" s="1220">
        <v>1258482430</v>
      </c>
      <c r="AZ58" s="1130">
        <v>0</v>
      </c>
      <c r="BA58" s="1130">
        <v>1258482430</v>
      </c>
      <c r="BB58" s="1130">
        <v>0</v>
      </c>
      <c r="BC58" s="1130">
        <v>0</v>
      </c>
    </row>
    <row r="59" spans="1:55" x14ac:dyDescent="0.25">
      <c r="A59" s="1133" t="str">
        <f t="shared" si="7"/>
        <v>A1052110</v>
      </c>
      <c r="B59" s="1323" t="s">
        <v>361</v>
      </c>
      <c r="C59" s="1324"/>
      <c r="D59" s="1323" t="s">
        <v>738</v>
      </c>
      <c r="E59" s="1324"/>
      <c r="F59" s="1323" t="s">
        <v>739</v>
      </c>
      <c r="G59" s="1324"/>
      <c r="H59" s="1323" t="s">
        <v>743</v>
      </c>
      <c r="I59" s="1324"/>
      <c r="J59" s="1323" t="s">
        <v>741</v>
      </c>
      <c r="K59" s="1324"/>
      <c r="L59" s="1324"/>
      <c r="M59" s="1323" t="s">
        <v>738</v>
      </c>
      <c r="N59" s="1324"/>
      <c r="O59" s="1324"/>
      <c r="P59" s="1323"/>
      <c r="Q59" s="1324"/>
      <c r="R59" s="1323"/>
      <c r="S59" s="1324"/>
      <c r="T59" s="1325" t="s">
        <v>381</v>
      </c>
      <c r="U59" s="1324"/>
      <c r="V59" s="1324"/>
      <c r="W59" s="1324"/>
      <c r="X59" s="1324"/>
      <c r="Y59" s="1324"/>
      <c r="Z59" s="1324"/>
      <c r="AA59" s="1324"/>
      <c r="AB59" s="1323" t="s">
        <v>732</v>
      </c>
      <c r="AC59" s="1324"/>
      <c r="AD59" s="1324"/>
      <c r="AE59" s="1324"/>
      <c r="AF59" s="1324"/>
      <c r="AG59" s="1323" t="s">
        <v>733</v>
      </c>
      <c r="AH59" s="1324"/>
      <c r="AI59" s="1324"/>
      <c r="AJ59" s="1092" t="s">
        <v>417</v>
      </c>
      <c r="AK59" s="1326" t="s">
        <v>734</v>
      </c>
      <c r="AL59" s="1324"/>
      <c r="AM59" s="1324"/>
      <c r="AN59" s="1324"/>
      <c r="AO59" s="1324"/>
      <c r="AP59" s="1324"/>
      <c r="AQ59" s="1132">
        <v>63038178</v>
      </c>
      <c r="AR59" s="1132">
        <v>63038178</v>
      </c>
      <c r="AS59" s="1132">
        <v>0</v>
      </c>
      <c r="AT59" s="1132">
        <v>0</v>
      </c>
      <c r="AU59" s="1211">
        <v>10163400</v>
      </c>
      <c r="AV59" s="1132">
        <v>52874778</v>
      </c>
      <c r="AW59" s="1205">
        <v>10163400</v>
      </c>
      <c r="AX59" s="1132">
        <v>0</v>
      </c>
      <c r="AY59" s="1222">
        <v>10163400</v>
      </c>
      <c r="AZ59" s="1132">
        <v>0</v>
      </c>
      <c r="BA59" s="1132">
        <v>10163400</v>
      </c>
      <c r="BB59" s="1132">
        <v>0</v>
      </c>
      <c r="BC59" s="1132">
        <v>0</v>
      </c>
    </row>
    <row r="60" spans="1:55" x14ac:dyDescent="0.25">
      <c r="A60" s="1133" t="str">
        <f t="shared" si="7"/>
        <v>A1052210</v>
      </c>
      <c r="B60" s="1323" t="s">
        <v>361</v>
      </c>
      <c r="C60" s="1324"/>
      <c r="D60" s="1323" t="s">
        <v>738</v>
      </c>
      <c r="E60" s="1324"/>
      <c r="F60" s="1323" t="s">
        <v>739</v>
      </c>
      <c r="G60" s="1324"/>
      <c r="H60" s="1323" t="s">
        <v>743</v>
      </c>
      <c r="I60" s="1324"/>
      <c r="J60" s="1323" t="s">
        <v>741</v>
      </c>
      <c r="K60" s="1324"/>
      <c r="L60" s="1324"/>
      <c r="M60" s="1323" t="s">
        <v>741</v>
      </c>
      <c r="N60" s="1324"/>
      <c r="O60" s="1324"/>
      <c r="P60" s="1323"/>
      <c r="Q60" s="1324"/>
      <c r="R60" s="1323"/>
      <c r="S60" s="1324"/>
      <c r="T60" s="1325" t="s">
        <v>382</v>
      </c>
      <c r="U60" s="1324"/>
      <c r="V60" s="1324"/>
      <c r="W60" s="1324"/>
      <c r="X60" s="1324"/>
      <c r="Y60" s="1324"/>
      <c r="Z60" s="1324"/>
      <c r="AA60" s="1324"/>
      <c r="AB60" s="1323" t="s">
        <v>732</v>
      </c>
      <c r="AC60" s="1324"/>
      <c r="AD60" s="1324"/>
      <c r="AE60" s="1324"/>
      <c r="AF60" s="1324"/>
      <c r="AG60" s="1323" t="s">
        <v>733</v>
      </c>
      <c r="AH60" s="1324"/>
      <c r="AI60" s="1324"/>
      <c r="AJ60" s="1092" t="s">
        <v>417</v>
      </c>
      <c r="AK60" s="1326" t="s">
        <v>734</v>
      </c>
      <c r="AL60" s="1324"/>
      <c r="AM60" s="1324"/>
      <c r="AN60" s="1324"/>
      <c r="AO60" s="1324"/>
      <c r="AP60" s="1324"/>
      <c r="AQ60" s="1132">
        <v>4709184520</v>
      </c>
      <c r="AR60" s="1132">
        <v>4709184520</v>
      </c>
      <c r="AS60" s="1132">
        <v>0</v>
      </c>
      <c r="AT60" s="1132">
        <v>0</v>
      </c>
      <c r="AU60" s="1211">
        <v>550735630</v>
      </c>
      <c r="AV60" s="1132">
        <v>4158448890</v>
      </c>
      <c r="AW60" s="1205">
        <v>550735630</v>
      </c>
      <c r="AX60" s="1132">
        <v>0</v>
      </c>
      <c r="AY60" s="1222">
        <v>550735630</v>
      </c>
      <c r="AZ60" s="1132">
        <v>0</v>
      </c>
      <c r="BA60" s="1132">
        <v>550735630</v>
      </c>
      <c r="BB60" s="1132">
        <v>0</v>
      </c>
      <c r="BC60" s="1132">
        <v>0</v>
      </c>
    </row>
    <row r="61" spans="1:55" x14ac:dyDescent="0.25">
      <c r="A61" s="1133" t="str">
        <f t="shared" si="7"/>
        <v>A1052310</v>
      </c>
      <c r="B61" s="1323" t="s">
        <v>361</v>
      </c>
      <c r="C61" s="1324"/>
      <c r="D61" s="1323" t="s">
        <v>738</v>
      </c>
      <c r="E61" s="1324"/>
      <c r="F61" s="1323" t="s">
        <v>739</v>
      </c>
      <c r="G61" s="1324"/>
      <c r="H61" s="1323" t="s">
        <v>743</v>
      </c>
      <c r="I61" s="1324"/>
      <c r="J61" s="1323" t="s">
        <v>741</v>
      </c>
      <c r="K61" s="1324"/>
      <c r="L61" s="1324"/>
      <c r="M61" s="1323" t="s">
        <v>748</v>
      </c>
      <c r="N61" s="1324"/>
      <c r="O61" s="1324"/>
      <c r="P61" s="1323"/>
      <c r="Q61" s="1324"/>
      <c r="R61" s="1323"/>
      <c r="S61" s="1324"/>
      <c r="T61" s="1325" t="s">
        <v>383</v>
      </c>
      <c r="U61" s="1324"/>
      <c r="V61" s="1324"/>
      <c r="W61" s="1324"/>
      <c r="X61" s="1324"/>
      <c r="Y61" s="1324"/>
      <c r="Z61" s="1324"/>
      <c r="AA61" s="1324"/>
      <c r="AB61" s="1323" t="s">
        <v>732</v>
      </c>
      <c r="AC61" s="1324"/>
      <c r="AD61" s="1324"/>
      <c r="AE61" s="1324"/>
      <c r="AF61" s="1324"/>
      <c r="AG61" s="1323" t="s">
        <v>733</v>
      </c>
      <c r="AH61" s="1324"/>
      <c r="AI61" s="1324"/>
      <c r="AJ61" s="1092" t="s">
        <v>417</v>
      </c>
      <c r="AK61" s="1326" t="s">
        <v>734</v>
      </c>
      <c r="AL61" s="1324"/>
      <c r="AM61" s="1324"/>
      <c r="AN61" s="1324"/>
      <c r="AO61" s="1324"/>
      <c r="AP61" s="1324"/>
      <c r="AQ61" s="1132">
        <v>4606685013</v>
      </c>
      <c r="AR61" s="1132">
        <v>4606685013</v>
      </c>
      <c r="AS61" s="1132">
        <v>0</v>
      </c>
      <c r="AT61" s="1132">
        <v>0</v>
      </c>
      <c r="AU61" s="1211">
        <v>690267700</v>
      </c>
      <c r="AV61" s="1132">
        <v>3916417313</v>
      </c>
      <c r="AW61" s="1205">
        <v>690267700</v>
      </c>
      <c r="AX61" s="1132">
        <v>0</v>
      </c>
      <c r="AY61" s="1222">
        <v>690267700</v>
      </c>
      <c r="AZ61" s="1132">
        <v>0</v>
      </c>
      <c r="BA61" s="1132">
        <v>690267700</v>
      </c>
      <c r="BB61" s="1132">
        <v>0</v>
      </c>
      <c r="BC61" s="1132">
        <v>0</v>
      </c>
    </row>
    <row r="62" spans="1:55" x14ac:dyDescent="0.25">
      <c r="A62" s="1133" t="str">
        <f t="shared" si="7"/>
        <v>A1052610</v>
      </c>
      <c r="B62" s="1323" t="s">
        <v>361</v>
      </c>
      <c r="C62" s="1324"/>
      <c r="D62" s="1323" t="s">
        <v>738</v>
      </c>
      <c r="E62" s="1324"/>
      <c r="F62" s="1323" t="s">
        <v>739</v>
      </c>
      <c r="G62" s="1324"/>
      <c r="H62" s="1323" t="s">
        <v>743</v>
      </c>
      <c r="I62" s="1324"/>
      <c r="J62" s="1323" t="s">
        <v>741</v>
      </c>
      <c r="K62" s="1324"/>
      <c r="L62" s="1324"/>
      <c r="M62" s="1323" t="s">
        <v>753</v>
      </c>
      <c r="N62" s="1324"/>
      <c r="O62" s="1324"/>
      <c r="P62" s="1323"/>
      <c r="Q62" s="1324"/>
      <c r="R62" s="1323"/>
      <c r="S62" s="1324"/>
      <c r="T62" s="1325" t="s">
        <v>384</v>
      </c>
      <c r="U62" s="1324"/>
      <c r="V62" s="1324"/>
      <c r="W62" s="1324"/>
      <c r="X62" s="1324"/>
      <c r="Y62" s="1324"/>
      <c r="Z62" s="1324"/>
      <c r="AA62" s="1324"/>
      <c r="AB62" s="1323" t="s">
        <v>732</v>
      </c>
      <c r="AC62" s="1324"/>
      <c r="AD62" s="1324"/>
      <c r="AE62" s="1324"/>
      <c r="AF62" s="1324"/>
      <c r="AG62" s="1323" t="s">
        <v>733</v>
      </c>
      <c r="AH62" s="1324"/>
      <c r="AI62" s="1324"/>
      <c r="AJ62" s="1092" t="s">
        <v>417</v>
      </c>
      <c r="AK62" s="1326" t="s">
        <v>734</v>
      </c>
      <c r="AL62" s="1324"/>
      <c r="AM62" s="1324"/>
      <c r="AN62" s="1324"/>
      <c r="AO62" s="1324"/>
      <c r="AP62" s="1324"/>
      <c r="AQ62" s="1132">
        <v>35518113</v>
      </c>
      <c r="AR62" s="1132">
        <v>35518113</v>
      </c>
      <c r="AS62" s="1132">
        <v>0</v>
      </c>
      <c r="AT62" s="1132">
        <v>0</v>
      </c>
      <c r="AU62" s="1211">
        <v>7315700</v>
      </c>
      <c r="AV62" s="1132">
        <v>28202413</v>
      </c>
      <c r="AW62" s="1205">
        <v>7315700</v>
      </c>
      <c r="AX62" s="1132">
        <v>0</v>
      </c>
      <c r="AY62" s="1222">
        <v>7315700</v>
      </c>
      <c r="AZ62" s="1132">
        <v>0</v>
      </c>
      <c r="BA62" s="1132">
        <v>7315700</v>
      </c>
      <c r="BB62" s="1132">
        <v>0</v>
      </c>
      <c r="BC62" s="1132">
        <v>0</v>
      </c>
    </row>
    <row r="63" spans="1:55" x14ac:dyDescent="0.25">
      <c r="A63" s="1133" t="str">
        <f t="shared" si="7"/>
        <v>A105610</v>
      </c>
      <c r="B63" s="1323" t="s">
        <v>361</v>
      </c>
      <c r="C63" s="1324"/>
      <c r="D63" s="1323" t="s">
        <v>738</v>
      </c>
      <c r="E63" s="1324"/>
      <c r="F63" s="1323" t="s">
        <v>739</v>
      </c>
      <c r="G63" s="1324"/>
      <c r="H63" s="1323" t="s">
        <v>743</v>
      </c>
      <c r="I63" s="1324"/>
      <c r="J63" s="1323" t="s">
        <v>753</v>
      </c>
      <c r="K63" s="1324"/>
      <c r="L63" s="1324"/>
      <c r="M63" s="1323"/>
      <c r="N63" s="1324"/>
      <c r="O63" s="1324"/>
      <c r="P63" s="1323"/>
      <c r="Q63" s="1324"/>
      <c r="R63" s="1323"/>
      <c r="S63" s="1324"/>
      <c r="T63" s="1325" t="s">
        <v>385</v>
      </c>
      <c r="U63" s="1324"/>
      <c r="V63" s="1324"/>
      <c r="W63" s="1324"/>
      <c r="X63" s="1324"/>
      <c r="Y63" s="1324"/>
      <c r="Z63" s="1324"/>
      <c r="AA63" s="1324"/>
      <c r="AB63" s="1323" t="s">
        <v>732</v>
      </c>
      <c r="AC63" s="1324"/>
      <c r="AD63" s="1324"/>
      <c r="AE63" s="1324"/>
      <c r="AF63" s="1324"/>
      <c r="AG63" s="1323" t="s">
        <v>733</v>
      </c>
      <c r="AH63" s="1324"/>
      <c r="AI63" s="1324"/>
      <c r="AJ63" s="1092" t="s">
        <v>417</v>
      </c>
      <c r="AK63" s="1326" t="s">
        <v>734</v>
      </c>
      <c r="AL63" s="1324"/>
      <c r="AM63" s="1324"/>
      <c r="AN63" s="1324"/>
      <c r="AO63" s="1324"/>
      <c r="AP63" s="1324"/>
      <c r="AQ63" s="1132">
        <v>2124948471</v>
      </c>
      <c r="AR63" s="1132">
        <v>2124948471</v>
      </c>
      <c r="AS63" s="1132">
        <v>0</v>
      </c>
      <c r="AT63" s="1132">
        <v>0</v>
      </c>
      <c r="AU63" s="1211">
        <v>269630700</v>
      </c>
      <c r="AV63" s="1132">
        <v>1855317771</v>
      </c>
      <c r="AW63" s="1205">
        <v>269630700</v>
      </c>
      <c r="AX63" s="1132">
        <v>0</v>
      </c>
      <c r="AY63" s="1222">
        <v>269630700</v>
      </c>
      <c r="AZ63" s="1132">
        <v>0</v>
      </c>
      <c r="BA63" s="1132">
        <v>269630700</v>
      </c>
      <c r="BB63" s="1132">
        <v>0</v>
      </c>
      <c r="BC63" s="1132">
        <v>0</v>
      </c>
    </row>
    <row r="64" spans="1:55" x14ac:dyDescent="0.25">
      <c r="A64" s="1133" t="str">
        <f t="shared" si="7"/>
        <v>A105710</v>
      </c>
      <c r="B64" s="1323" t="s">
        <v>361</v>
      </c>
      <c r="C64" s="1324"/>
      <c r="D64" s="1323" t="s">
        <v>738</v>
      </c>
      <c r="E64" s="1324"/>
      <c r="F64" s="1323" t="s">
        <v>739</v>
      </c>
      <c r="G64" s="1324"/>
      <c r="H64" s="1323" t="s">
        <v>743</v>
      </c>
      <c r="I64" s="1324"/>
      <c r="J64" s="1323" t="s">
        <v>754</v>
      </c>
      <c r="K64" s="1324"/>
      <c r="L64" s="1324"/>
      <c r="M64" s="1323"/>
      <c r="N64" s="1324"/>
      <c r="O64" s="1324"/>
      <c r="P64" s="1323"/>
      <c r="Q64" s="1324"/>
      <c r="R64" s="1323"/>
      <c r="S64" s="1324"/>
      <c r="T64" s="1325" t="s">
        <v>386</v>
      </c>
      <c r="U64" s="1324"/>
      <c r="V64" s="1324"/>
      <c r="W64" s="1324"/>
      <c r="X64" s="1324"/>
      <c r="Y64" s="1324"/>
      <c r="Z64" s="1324"/>
      <c r="AA64" s="1324"/>
      <c r="AB64" s="1323" t="s">
        <v>732</v>
      </c>
      <c r="AC64" s="1324"/>
      <c r="AD64" s="1324"/>
      <c r="AE64" s="1324"/>
      <c r="AF64" s="1324"/>
      <c r="AG64" s="1323" t="s">
        <v>733</v>
      </c>
      <c r="AH64" s="1324"/>
      <c r="AI64" s="1324"/>
      <c r="AJ64" s="1092" t="s">
        <v>417</v>
      </c>
      <c r="AK64" s="1326" t="s">
        <v>734</v>
      </c>
      <c r="AL64" s="1324"/>
      <c r="AM64" s="1324"/>
      <c r="AN64" s="1324"/>
      <c r="AO64" s="1324"/>
      <c r="AP64" s="1324"/>
      <c r="AQ64" s="1132">
        <v>354278144</v>
      </c>
      <c r="AR64" s="1132">
        <v>354278144</v>
      </c>
      <c r="AS64" s="1132">
        <v>0</v>
      </c>
      <c r="AT64" s="1132">
        <v>0</v>
      </c>
      <c r="AU64" s="1211">
        <v>45034500</v>
      </c>
      <c r="AV64" s="1132">
        <v>309243644</v>
      </c>
      <c r="AW64" s="1205">
        <v>45034500</v>
      </c>
      <c r="AX64" s="1132">
        <v>0</v>
      </c>
      <c r="AY64" s="1222">
        <v>45034500</v>
      </c>
      <c r="AZ64" s="1132">
        <v>0</v>
      </c>
      <c r="BA64" s="1132">
        <v>45034500</v>
      </c>
      <c r="BB64" s="1132">
        <v>0</v>
      </c>
      <c r="BC64" s="1132">
        <v>0</v>
      </c>
    </row>
    <row r="65" spans="1:55" x14ac:dyDescent="0.25">
      <c r="A65" s="1133" t="str">
        <f t="shared" si="7"/>
        <v>A105810</v>
      </c>
      <c r="B65" s="1323" t="s">
        <v>361</v>
      </c>
      <c r="C65" s="1324"/>
      <c r="D65" s="1323" t="s">
        <v>738</v>
      </c>
      <c r="E65" s="1324"/>
      <c r="F65" s="1323" t="s">
        <v>739</v>
      </c>
      <c r="G65" s="1324"/>
      <c r="H65" s="1323" t="s">
        <v>743</v>
      </c>
      <c r="I65" s="1324"/>
      <c r="J65" s="1323" t="s">
        <v>755</v>
      </c>
      <c r="K65" s="1324"/>
      <c r="L65" s="1324"/>
      <c r="M65" s="1323"/>
      <c r="N65" s="1324"/>
      <c r="O65" s="1324"/>
      <c r="P65" s="1323"/>
      <c r="Q65" s="1324"/>
      <c r="R65" s="1323"/>
      <c r="S65" s="1324"/>
      <c r="T65" s="1325" t="s">
        <v>387</v>
      </c>
      <c r="U65" s="1324"/>
      <c r="V65" s="1324"/>
      <c r="W65" s="1324"/>
      <c r="X65" s="1324"/>
      <c r="Y65" s="1324"/>
      <c r="Z65" s="1324"/>
      <c r="AA65" s="1324"/>
      <c r="AB65" s="1323" t="s">
        <v>732</v>
      </c>
      <c r="AC65" s="1324"/>
      <c r="AD65" s="1324"/>
      <c r="AE65" s="1324"/>
      <c r="AF65" s="1324"/>
      <c r="AG65" s="1323" t="s">
        <v>733</v>
      </c>
      <c r="AH65" s="1324"/>
      <c r="AI65" s="1324"/>
      <c r="AJ65" s="1092" t="s">
        <v>417</v>
      </c>
      <c r="AK65" s="1326" t="s">
        <v>734</v>
      </c>
      <c r="AL65" s="1324"/>
      <c r="AM65" s="1324"/>
      <c r="AN65" s="1324"/>
      <c r="AO65" s="1324"/>
      <c r="AP65" s="1324"/>
      <c r="AQ65" s="1132">
        <v>354278144</v>
      </c>
      <c r="AR65" s="1132">
        <v>354278144</v>
      </c>
      <c r="AS65" s="1132">
        <v>0</v>
      </c>
      <c r="AT65" s="1132">
        <v>0</v>
      </c>
      <c r="AU65" s="1211">
        <v>45034500</v>
      </c>
      <c r="AV65" s="1132">
        <v>309243644</v>
      </c>
      <c r="AW65" s="1205">
        <v>45034500</v>
      </c>
      <c r="AX65" s="1132">
        <v>0</v>
      </c>
      <c r="AY65" s="1222">
        <v>45034500</v>
      </c>
      <c r="AZ65" s="1132">
        <v>0</v>
      </c>
      <c r="BA65" s="1132">
        <v>45034500</v>
      </c>
      <c r="BB65" s="1132">
        <v>0</v>
      </c>
      <c r="BC65" s="1132">
        <v>0</v>
      </c>
    </row>
    <row r="66" spans="1:55" x14ac:dyDescent="0.25">
      <c r="A66" s="1133" t="str">
        <f t="shared" si="7"/>
        <v>A105910</v>
      </c>
      <c r="B66" s="1323" t="s">
        <v>361</v>
      </c>
      <c r="C66" s="1324"/>
      <c r="D66" s="1323" t="s">
        <v>738</v>
      </c>
      <c r="E66" s="1324"/>
      <c r="F66" s="1323" t="s">
        <v>739</v>
      </c>
      <c r="G66" s="1324"/>
      <c r="H66" s="1323" t="s">
        <v>743</v>
      </c>
      <c r="I66" s="1324"/>
      <c r="J66" s="1323" t="s">
        <v>747</v>
      </c>
      <c r="K66" s="1324"/>
      <c r="L66" s="1324"/>
      <c r="M66" s="1323"/>
      <c r="N66" s="1324"/>
      <c r="O66" s="1324"/>
      <c r="P66" s="1323"/>
      <c r="Q66" s="1324"/>
      <c r="R66" s="1323"/>
      <c r="S66" s="1324"/>
      <c r="T66" s="1325" t="s">
        <v>388</v>
      </c>
      <c r="U66" s="1324"/>
      <c r="V66" s="1324"/>
      <c r="W66" s="1324"/>
      <c r="X66" s="1324"/>
      <c r="Y66" s="1324"/>
      <c r="Z66" s="1324"/>
      <c r="AA66" s="1324"/>
      <c r="AB66" s="1323" t="s">
        <v>732</v>
      </c>
      <c r="AC66" s="1324"/>
      <c r="AD66" s="1324"/>
      <c r="AE66" s="1324"/>
      <c r="AF66" s="1324"/>
      <c r="AG66" s="1323" t="s">
        <v>733</v>
      </c>
      <c r="AH66" s="1324"/>
      <c r="AI66" s="1324"/>
      <c r="AJ66" s="1092" t="s">
        <v>417</v>
      </c>
      <c r="AK66" s="1326" t="s">
        <v>734</v>
      </c>
      <c r="AL66" s="1324"/>
      <c r="AM66" s="1324"/>
      <c r="AN66" s="1324"/>
      <c r="AO66" s="1324"/>
      <c r="AP66" s="1324"/>
      <c r="AQ66" s="1132">
        <v>708226291</v>
      </c>
      <c r="AR66" s="1132">
        <v>708226291</v>
      </c>
      <c r="AS66" s="1132">
        <v>0</v>
      </c>
      <c r="AT66" s="1132">
        <v>0</v>
      </c>
      <c r="AU66" s="1211">
        <v>89954800</v>
      </c>
      <c r="AV66" s="1132">
        <v>618271491</v>
      </c>
      <c r="AW66" s="1205">
        <v>89954800</v>
      </c>
      <c r="AX66" s="1132">
        <v>0</v>
      </c>
      <c r="AY66" s="1222">
        <v>89954800</v>
      </c>
      <c r="AZ66" s="1132">
        <v>0</v>
      </c>
      <c r="BA66" s="1132">
        <v>89954800</v>
      </c>
      <c r="BB66" s="1132">
        <v>0</v>
      </c>
      <c r="BC66" s="1132">
        <v>0</v>
      </c>
    </row>
    <row r="67" spans="1:55" s="1098" customFormat="1" x14ac:dyDescent="0.25">
      <c r="A67" s="1133" t="str">
        <f t="shared" si="7"/>
        <v>A210</v>
      </c>
      <c r="B67" s="1331" t="s">
        <v>361</v>
      </c>
      <c r="C67" s="1332"/>
      <c r="D67" s="1331" t="s">
        <v>741</v>
      </c>
      <c r="E67" s="1332"/>
      <c r="F67" s="1331"/>
      <c r="G67" s="1332"/>
      <c r="H67" s="1331"/>
      <c r="I67" s="1332"/>
      <c r="J67" s="1331"/>
      <c r="K67" s="1332"/>
      <c r="L67" s="1332"/>
      <c r="M67" s="1331"/>
      <c r="N67" s="1332"/>
      <c r="O67" s="1332"/>
      <c r="P67" s="1331"/>
      <c r="Q67" s="1332"/>
      <c r="R67" s="1331"/>
      <c r="S67" s="1332"/>
      <c r="T67" s="1334" t="s">
        <v>59</v>
      </c>
      <c r="U67" s="1332"/>
      <c r="V67" s="1332"/>
      <c r="W67" s="1332"/>
      <c r="X67" s="1332"/>
      <c r="Y67" s="1332"/>
      <c r="Z67" s="1332"/>
      <c r="AA67" s="1332"/>
      <c r="AB67" s="1331" t="s">
        <v>732</v>
      </c>
      <c r="AC67" s="1332"/>
      <c r="AD67" s="1332"/>
      <c r="AE67" s="1332"/>
      <c r="AF67" s="1332"/>
      <c r="AG67" s="1331" t="s">
        <v>733</v>
      </c>
      <c r="AH67" s="1332"/>
      <c r="AI67" s="1332"/>
      <c r="AJ67" s="1090" t="s">
        <v>417</v>
      </c>
      <c r="AK67" s="1333" t="s">
        <v>734</v>
      </c>
      <c r="AL67" s="1332"/>
      <c r="AM67" s="1332"/>
      <c r="AN67" s="1332"/>
      <c r="AO67" s="1332"/>
      <c r="AP67" s="1332"/>
      <c r="AQ67" s="1131">
        <v>18322440000</v>
      </c>
      <c r="AR67" s="1131">
        <v>9564692466.6299992</v>
      </c>
      <c r="AS67" s="1131">
        <v>8757747533.3700008</v>
      </c>
      <c r="AT67" s="1131">
        <v>0</v>
      </c>
      <c r="AU67" s="1210">
        <v>5937906348.0500002</v>
      </c>
      <c r="AV67" s="1131">
        <v>3626786118.5799999</v>
      </c>
      <c r="AW67" s="1204">
        <v>322615508.80000001</v>
      </c>
      <c r="AX67" s="1131">
        <v>5615290839.25</v>
      </c>
      <c r="AY67" s="1221">
        <v>321985062.80000001</v>
      </c>
      <c r="AZ67" s="1131">
        <v>630446</v>
      </c>
      <c r="BA67" s="1131">
        <v>308750343.80000001</v>
      </c>
      <c r="BB67" s="1131">
        <v>13234719</v>
      </c>
      <c r="BC67" s="1131">
        <v>0</v>
      </c>
    </row>
    <row r="68" spans="1:55" x14ac:dyDescent="0.25">
      <c r="A68" s="1133" t="str">
        <f t="shared" si="7"/>
        <v>A2010</v>
      </c>
      <c r="B68" s="1329" t="s">
        <v>361</v>
      </c>
      <c r="C68" s="1324"/>
      <c r="D68" s="1329" t="s">
        <v>741</v>
      </c>
      <c r="E68" s="1324"/>
      <c r="F68" s="1329" t="s">
        <v>739</v>
      </c>
      <c r="G68" s="1324"/>
      <c r="H68" s="1329"/>
      <c r="I68" s="1324"/>
      <c r="J68" s="1329"/>
      <c r="K68" s="1324"/>
      <c r="L68" s="1324"/>
      <c r="M68" s="1329"/>
      <c r="N68" s="1324"/>
      <c r="O68" s="1324"/>
      <c r="P68" s="1329"/>
      <c r="Q68" s="1324"/>
      <c r="R68" s="1329"/>
      <c r="S68" s="1324"/>
      <c r="T68" s="1330" t="s">
        <v>59</v>
      </c>
      <c r="U68" s="1324"/>
      <c r="V68" s="1324"/>
      <c r="W68" s="1324"/>
      <c r="X68" s="1324"/>
      <c r="Y68" s="1324"/>
      <c r="Z68" s="1324"/>
      <c r="AA68" s="1324"/>
      <c r="AB68" s="1329" t="s">
        <v>732</v>
      </c>
      <c r="AC68" s="1324"/>
      <c r="AD68" s="1324"/>
      <c r="AE68" s="1324"/>
      <c r="AF68" s="1324"/>
      <c r="AG68" s="1329" t="s">
        <v>733</v>
      </c>
      <c r="AH68" s="1324"/>
      <c r="AI68" s="1324"/>
      <c r="AJ68" s="1091" t="s">
        <v>417</v>
      </c>
      <c r="AK68" s="1328" t="s">
        <v>734</v>
      </c>
      <c r="AL68" s="1324"/>
      <c r="AM68" s="1324"/>
      <c r="AN68" s="1324"/>
      <c r="AO68" s="1324"/>
      <c r="AP68" s="1324"/>
      <c r="AQ68" s="1130">
        <v>18322440000</v>
      </c>
      <c r="AR68" s="1130">
        <v>9564692466.6299992</v>
      </c>
      <c r="AS68" s="1130">
        <v>8757747533.3700008</v>
      </c>
      <c r="AT68" s="1130">
        <v>0</v>
      </c>
      <c r="AU68" s="1209">
        <v>5937906348.0500002</v>
      </c>
      <c r="AV68" s="1130">
        <v>3626786118.5799999</v>
      </c>
      <c r="AW68" s="1203">
        <v>322615508.80000001</v>
      </c>
      <c r="AX68" s="1130">
        <v>5615290839.25</v>
      </c>
      <c r="AY68" s="1220">
        <v>321985062.80000001</v>
      </c>
      <c r="AZ68" s="1130">
        <v>630446</v>
      </c>
      <c r="BA68" s="1130">
        <v>308750343.80000001</v>
      </c>
      <c r="BB68" s="1130">
        <v>13234719</v>
      </c>
      <c r="BC68" s="1130">
        <v>0</v>
      </c>
    </row>
    <row r="69" spans="1:55" s="1135" customFormat="1" x14ac:dyDescent="0.25">
      <c r="A69" s="1135" t="str">
        <f t="shared" si="7"/>
        <v>A20310</v>
      </c>
      <c r="B69" s="1366" t="s">
        <v>361</v>
      </c>
      <c r="C69" s="1367"/>
      <c r="D69" s="1366" t="s">
        <v>741</v>
      </c>
      <c r="E69" s="1367"/>
      <c r="F69" s="1366" t="s">
        <v>739</v>
      </c>
      <c r="G69" s="1367"/>
      <c r="H69" s="1366" t="s">
        <v>748</v>
      </c>
      <c r="I69" s="1367"/>
      <c r="J69" s="1366"/>
      <c r="K69" s="1367"/>
      <c r="L69" s="1367"/>
      <c r="M69" s="1366"/>
      <c r="N69" s="1367"/>
      <c r="O69" s="1367"/>
      <c r="P69" s="1366"/>
      <c r="Q69" s="1367"/>
      <c r="R69" s="1366"/>
      <c r="S69" s="1367"/>
      <c r="T69" s="1368" t="s">
        <v>625</v>
      </c>
      <c r="U69" s="1367"/>
      <c r="V69" s="1367"/>
      <c r="W69" s="1367"/>
      <c r="X69" s="1367"/>
      <c r="Y69" s="1367"/>
      <c r="Z69" s="1367"/>
      <c r="AA69" s="1367"/>
      <c r="AB69" s="1366" t="s">
        <v>732</v>
      </c>
      <c r="AC69" s="1367"/>
      <c r="AD69" s="1367"/>
      <c r="AE69" s="1367"/>
      <c r="AF69" s="1367"/>
      <c r="AG69" s="1366" t="s">
        <v>733</v>
      </c>
      <c r="AH69" s="1367"/>
      <c r="AI69" s="1367"/>
      <c r="AJ69" s="1136" t="s">
        <v>417</v>
      </c>
      <c r="AK69" s="1369" t="s">
        <v>734</v>
      </c>
      <c r="AL69" s="1367"/>
      <c r="AM69" s="1367"/>
      <c r="AN69" s="1367"/>
      <c r="AO69" s="1367"/>
      <c r="AP69" s="1367"/>
      <c r="AQ69" s="1137">
        <v>203940000</v>
      </c>
      <c r="AR69" s="1137">
        <v>179900</v>
      </c>
      <c r="AS69" s="1137">
        <v>203760100</v>
      </c>
      <c r="AT69" s="1137">
        <v>0</v>
      </c>
      <c r="AU69" s="1211">
        <v>179900</v>
      </c>
      <c r="AV69" s="1137">
        <v>0</v>
      </c>
      <c r="AW69" s="1205">
        <v>179900</v>
      </c>
      <c r="AX69" s="1137">
        <v>0</v>
      </c>
      <c r="AY69" s="1222">
        <v>179900</v>
      </c>
      <c r="AZ69" s="1137">
        <v>0</v>
      </c>
      <c r="BA69" s="1137">
        <v>179900</v>
      </c>
      <c r="BB69" s="1137">
        <v>0</v>
      </c>
      <c r="BC69" s="1137">
        <v>0</v>
      </c>
    </row>
    <row r="70" spans="1:55" x14ac:dyDescent="0.25">
      <c r="A70" s="1133" t="str">
        <f t="shared" si="7"/>
        <v>A2035010</v>
      </c>
      <c r="B70" s="1329" t="s">
        <v>361</v>
      </c>
      <c r="C70" s="1324"/>
      <c r="D70" s="1329" t="s">
        <v>741</v>
      </c>
      <c r="E70" s="1324"/>
      <c r="F70" s="1329" t="s">
        <v>739</v>
      </c>
      <c r="G70" s="1324"/>
      <c r="H70" s="1329" t="s">
        <v>748</v>
      </c>
      <c r="I70" s="1324"/>
      <c r="J70" s="1329" t="s">
        <v>756</v>
      </c>
      <c r="K70" s="1324"/>
      <c r="L70" s="1324"/>
      <c r="M70" s="1329"/>
      <c r="N70" s="1324"/>
      <c r="O70" s="1324"/>
      <c r="P70" s="1329"/>
      <c r="Q70" s="1324"/>
      <c r="R70" s="1329"/>
      <c r="S70" s="1324"/>
      <c r="T70" s="1330" t="s">
        <v>632</v>
      </c>
      <c r="U70" s="1324"/>
      <c r="V70" s="1324"/>
      <c r="W70" s="1324"/>
      <c r="X70" s="1324"/>
      <c r="Y70" s="1324"/>
      <c r="Z70" s="1324"/>
      <c r="AA70" s="1324"/>
      <c r="AB70" s="1329" t="s">
        <v>732</v>
      </c>
      <c r="AC70" s="1324"/>
      <c r="AD70" s="1324"/>
      <c r="AE70" s="1324"/>
      <c r="AF70" s="1324"/>
      <c r="AG70" s="1329" t="s">
        <v>733</v>
      </c>
      <c r="AH70" s="1324"/>
      <c r="AI70" s="1324"/>
      <c r="AJ70" s="1091" t="s">
        <v>417</v>
      </c>
      <c r="AK70" s="1328" t="s">
        <v>734</v>
      </c>
      <c r="AL70" s="1324"/>
      <c r="AM70" s="1324"/>
      <c r="AN70" s="1324"/>
      <c r="AO70" s="1324"/>
      <c r="AP70" s="1324"/>
      <c r="AQ70" s="1130">
        <v>201940000</v>
      </c>
      <c r="AR70" s="1130">
        <v>0</v>
      </c>
      <c r="AS70" s="1130">
        <v>201940000</v>
      </c>
      <c r="AT70" s="1130">
        <v>0</v>
      </c>
      <c r="AU70" s="1209">
        <v>0</v>
      </c>
      <c r="AV70" s="1130">
        <v>0</v>
      </c>
      <c r="AW70" s="1203">
        <v>0</v>
      </c>
      <c r="AX70" s="1130">
        <v>0</v>
      </c>
      <c r="AY70" s="1220">
        <v>0</v>
      </c>
      <c r="AZ70" s="1130">
        <v>0</v>
      </c>
      <c r="BA70" s="1130">
        <v>0</v>
      </c>
      <c r="BB70" s="1130">
        <v>0</v>
      </c>
      <c r="BC70" s="1130">
        <v>0</v>
      </c>
    </row>
    <row r="71" spans="1:55" x14ac:dyDescent="0.25">
      <c r="A71" s="1133" t="str">
        <f t="shared" si="7"/>
        <v>A20350210</v>
      </c>
      <c r="B71" s="1323" t="s">
        <v>361</v>
      </c>
      <c r="C71" s="1324"/>
      <c r="D71" s="1323" t="s">
        <v>741</v>
      </c>
      <c r="E71" s="1324"/>
      <c r="F71" s="1323" t="s">
        <v>739</v>
      </c>
      <c r="G71" s="1324"/>
      <c r="H71" s="1323" t="s">
        <v>748</v>
      </c>
      <c r="I71" s="1324"/>
      <c r="J71" s="1323" t="s">
        <v>756</v>
      </c>
      <c r="K71" s="1324"/>
      <c r="L71" s="1324"/>
      <c r="M71" s="1323" t="s">
        <v>741</v>
      </c>
      <c r="N71" s="1324"/>
      <c r="O71" s="1324"/>
      <c r="P71" s="1323"/>
      <c r="Q71" s="1324"/>
      <c r="R71" s="1323"/>
      <c r="S71" s="1324"/>
      <c r="T71" s="1325" t="s">
        <v>389</v>
      </c>
      <c r="U71" s="1324"/>
      <c r="V71" s="1324"/>
      <c r="W71" s="1324"/>
      <c r="X71" s="1324"/>
      <c r="Y71" s="1324"/>
      <c r="Z71" s="1324"/>
      <c r="AA71" s="1324"/>
      <c r="AB71" s="1323" t="s">
        <v>732</v>
      </c>
      <c r="AC71" s="1324"/>
      <c r="AD71" s="1324"/>
      <c r="AE71" s="1324"/>
      <c r="AF71" s="1324"/>
      <c r="AG71" s="1323" t="s">
        <v>733</v>
      </c>
      <c r="AH71" s="1324"/>
      <c r="AI71" s="1324"/>
      <c r="AJ71" s="1092" t="s">
        <v>417</v>
      </c>
      <c r="AK71" s="1326" t="s">
        <v>734</v>
      </c>
      <c r="AL71" s="1324"/>
      <c r="AM71" s="1324"/>
      <c r="AN71" s="1324"/>
      <c r="AO71" s="1324"/>
      <c r="AP71" s="1324"/>
      <c r="AQ71" s="1132">
        <v>6690000</v>
      </c>
      <c r="AR71" s="1132">
        <v>0</v>
      </c>
      <c r="AS71" s="1132">
        <v>6690000</v>
      </c>
      <c r="AT71" s="1132">
        <v>0</v>
      </c>
      <c r="AU71" s="1211">
        <v>0</v>
      </c>
      <c r="AV71" s="1132">
        <v>0</v>
      </c>
      <c r="AW71" s="1205">
        <v>0</v>
      </c>
      <c r="AX71" s="1132">
        <v>0</v>
      </c>
      <c r="AY71" s="1222">
        <v>0</v>
      </c>
      <c r="AZ71" s="1132">
        <v>0</v>
      </c>
      <c r="BA71" s="1132">
        <v>0</v>
      </c>
      <c r="BB71" s="1132">
        <v>0</v>
      </c>
      <c r="BC71" s="1132">
        <v>0</v>
      </c>
    </row>
    <row r="72" spans="1:55" x14ac:dyDescent="0.25">
      <c r="A72" s="1133" t="str">
        <f t="shared" si="7"/>
        <v>A20350310</v>
      </c>
      <c r="B72" s="1323" t="s">
        <v>361</v>
      </c>
      <c r="C72" s="1324"/>
      <c r="D72" s="1323" t="s">
        <v>741</v>
      </c>
      <c r="E72" s="1324"/>
      <c r="F72" s="1323" t="s">
        <v>739</v>
      </c>
      <c r="G72" s="1324"/>
      <c r="H72" s="1323" t="s">
        <v>748</v>
      </c>
      <c r="I72" s="1324"/>
      <c r="J72" s="1323" t="s">
        <v>756</v>
      </c>
      <c r="K72" s="1324"/>
      <c r="L72" s="1324"/>
      <c r="M72" s="1323" t="s">
        <v>748</v>
      </c>
      <c r="N72" s="1324"/>
      <c r="O72" s="1324"/>
      <c r="P72" s="1323"/>
      <c r="Q72" s="1324"/>
      <c r="R72" s="1323"/>
      <c r="S72" s="1324"/>
      <c r="T72" s="1325" t="s">
        <v>390</v>
      </c>
      <c r="U72" s="1324"/>
      <c r="V72" s="1324"/>
      <c r="W72" s="1324"/>
      <c r="X72" s="1324"/>
      <c r="Y72" s="1324"/>
      <c r="Z72" s="1324"/>
      <c r="AA72" s="1324"/>
      <c r="AB72" s="1323" t="s">
        <v>732</v>
      </c>
      <c r="AC72" s="1324"/>
      <c r="AD72" s="1324"/>
      <c r="AE72" s="1324"/>
      <c r="AF72" s="1324"/>
      <c r="AG72" s="1323" t="s">
        <v>733</v>
      </c>
      <c r="AH72" s="1324"/>
      <c r="AI72" s="1324"/>
      <c r="AJ72" s="1092" t="s">
        <v>417</v>
      </c>
      <c r="AK72" s="1326" t="s">
        <v>734</v>
      </c>
      <c r="AL72" s="1324"/>
      <c r="AM72" s="1324"/>
      <c r="AN72" s="1324"/>
      <c r="AO72" s="1324"/>
      <c r="AP72" s="1324"/>
      <c r="AQ72" s="1132">
        <v>184750000</v>
      </c>
      <c r="AR72" s="1132">
        <v>0</v>
      </c>
      <c r="AS72" s="1132">
        <v>184750000</v>
      </c>
      <c r="AT72" s="1132">
        <v>0</v>
      </c>
      <c r="AU72" s="1211">
        <v>0</v>
      </c>
      <c r="AV72" s="1132">
        <v>0</v>
      </c>
      <c r="AW72" s="1205">
        <v>0</v>
      </c>
      <c r="AX72" s="1132">
        <v>0</v>
      </c>
      <c r="AY72" s="1222">
        <v>0</v>
      </c>
      <c r="AZ72" s="1132">
        <v>0</v>
      </c>
      <c r="BA72" s="1132">
        <v>0</v>
      </c>
      <c r="BB72" s="1132">
        <v>0</v>
      </c>
      <c r="BC72" s="1132">
        <v>0</v>
      </c>
    </row>
    <row r="73" spans="1:55" x14ac:dyDescent="0.25">
      <c r="A73" s="1133" t="str">
        <f t="shared" si="7"/>
        <v>A203501610</v>
      </c>
      <c r="B73" s="1323" t="s">
        <v>361</v>
      </c>
      <c r="C73" s="1324"/>
      <c r="D73" s="1323" t="s">
        <v>741</v>
      </c>
      <c r="E73" s="1324"/>
      <c r="F73" s="1323" t="s">
        <v>739</v>
      </c>
      <c r="G73" s="1324"/>
      <c r="H73" s="1323" t="s">
        <v>748</v>
      </c>
      <c r="I73" s="1324"/>
      <c r="J73" s="1323" t="s">
        <v>756</v>
      </c>
      <c r="K73" s="1324"/>
      <c r="L73" s="1324"/>
      <c r="M73" s="1323" t="s">
        <v>370</v>
      </c>
      <c r="N73" s="1324"/>
      <c r="O73" s="1324"/>
      <c r="P73" s="1323"/>
      <c r="Q73" s="1324"/>
      <c r="R73" s="1323"/>
      <c r="S73" s="1324"/>
      <c r="T73" s="1325" t="s">
        <v>391</v>
      </c>
      <c r="U73" s="1324"/>
      <c r="V73" s="1324"/>
      <c r="W73" s="1324"/>
      <c r="X73" s="1324"/>
      <c r="Y73" s="1324"/>
      <c r="Z73" s="1324"/>
      <c r="AA73" s="1324"/>
      <c r="AB73" s="1323" t="s">
        <v>732</v>
      </c>
      <c r="AC73" s="1324"/>
      <c r="AD73" s="1324"/>
      <c r="AE73" s="1324"/>
      <c r="AF73" s="1324"/>
      <c r="AG73" s="1323" t="s">
        <v>733</v>
      </c>
      <c r="AH73" s="1324"/>
      <c r="AI73" s="1324"/>
      <c r="AJ73" s="1092" t="s">
        <v>417</v>
      </c>
      <c r="AK73" s="1326" t="s">
        <v>734</v>
      </c>
      <c r="AL73" s="1324"/>
      <c r="AM73" s="1324"/>
      <c r="AN73" s="1324"/>
      <c r="AO73" s="1324"/>
      <c r="AP73" s="1324"/>
      <c r="AQ73" s="1132">
        <v>10000000</v>
      </c>
      <c r="AR73" s="1132">
        <v>0</v>
      </c>
      <c r="AS73" s="1132">
        <v>10000000</v>
      </c>
      <c r="AT73" s="1132">
        <v>0</v>
      </c>
      <c r="AU73" s="1211">
        <v>0</v>
      </c>
      <c r="AV73" s="1132">
        <v>0</v>
      </c>
      <c r="AW73" s="1205">
        <v>0</v>
      </c>
      <c r="AX73" s="1132">
        <v>0</v>
      </c>
      <c r="AY73" s="1222">
        <v>0</v>
      </c>
      <c r="AZ73" s="1132">
        <v>0</v>
      </c>
      <c r="BA73" s="1132">
        <v>0</v>
      </c>
      <c r="BB73" s="1132">
        <v>0</v>
      </c>
      <c r="BC73" s="1132">
        <v>0</v>
      </c>
    </row>
    <row r="74" spans="1:55" x14ac:dyDescent="0.25">
      <c r="A74" s="1133" t="str">
        <f t="shared" si="7"/>
        <v>A203509010</v>
      </c>
      <c r="B74" s="1323" t="s">
        <v>361</v>
      </c>
      <c r="C74" s="1324"/>
      <c r="D74" s="1323" t="s">
        <v>741</v>
      </c>
      <c r="E74" s="1324"/>
      <c r="F74" s="1323" t="s">
        <v>739</v>
      </c>
      <c r="G74" s="1324"/>
      <c r="H74" s="1323" t="s">
        <v>748</v>
      </c>
      <c r="I74" s="1324"/>
      <c r="J74" s="1323" t="s">
        <v>756</v>
      </c>
      <c r="K74" s="1324"/>
      <c r="L74" s="1324"/>
      <c r="M74" s="1323" t="s">
        <v>757</v>
      </c>
      <c r="N74" s="1324"/>
      <c r="O74" s="1324"/>
      <c r="P74" s="1323"/>
      <c r="Q74" s="1324"/>
      <c r="R74" s="1323"/>
      <c r="S74" s="1324"/>
      <c r="T74" s="1325" t="s">
        <v>392</v>
      </c>
      <c r="U74" s="1324"/>
      <c r="V74" s="1324"/>
      <c r="W74" s="1324"/>
      <c r="X74" s="1324"/>
      <c r="Y74" s="1324"/>
      <c r="Z74" s="1324"/>
      <c r="AA74" s="1324"/>
      <c r="AB74" s="1323" t="s">
        <v>732</v>
      </c>
      <c r="AC74" s="1324"/>
      <c r="AD74" s="1324"/>
      <c r="AE74" s="1324"/>
      <c r="AF74" s="1324"/>
      <c r="AG74" s="1323" t="s">
        <v>733</v>
      </c>
      <c r="AH74" s="1324"/>
      <c r="AI74" s="1324"/>
      <c r="AJ74" s="1092" t="s">
        <v>417</v>
      </c>
      <c r="AK74" s="1326" t="s">
        <v>734</v>
      </c>
      <c r="AL74" s="1324"/>
      <c r="AM74" s="1324"/>
      <c r="AN74" s="1324"/>
      <c r="AO74" s="1324"/>
      <c r="AP74" s="1324"/>
      <c r="AQ74" s="1132">
        <v>500000</v>
      </c>
      <c r="AR74" s="1132">
        <v>0</v>
      </c>
      <c r="AS74" s="1132">
        <v>500000</v>
      </c>
      <c r="AT74" s="1132">
        <v>0</v>
      </c>
      <c r="AU74" s="1211">
        <v>0</v>
      </c>
      <c r="AV74" s="1132">
        <v>0</v>
      </c>
      <c r="AW74" s="1205">
        <v>0</v>
      </c>
      <c r="AX74" s="1132">
        <v>0</v>
      </c>
      <c r="AY74" s="1222">
        <v>0</v>
      </c>
      <c r="AZ74" s="1132">
        <v>0</v>
      </c>
      <c r="BA74" s="1132">
        <v>0</v>
      </c>
      <c r="BB74" s="1132">
        <v>0</v>
      </c>
      <c r="BC74" s="1132">
        <v>0</v>
      </c>
    </row>
    <row r="75" spans="1:55" x14ac:dyDescent="0.25">
      <c r="A75" s="1133" t="str">
        <f t="shared" si="7"/>
        <v>A2035110</v>
      </c>
      <c r="B75" s="1329" t="s">
        <v>361</v>
      </c>
      <c r="C75" s="1324"/>
      <c r="D75" s="1329" t="s">
        <v>741</v>
      </c>
      <c r="E75" s="1324"/>
      <c r="F75" s="1329" t="s">
        <v>739</v>
      </c>
      <c r="G75" s="1324"/>
      <c r="H75" s="1329" t="s">
        <v>748</v>
      </c>
      <c r="I75" s="1324"/>
      <c r="J75" s="1329" t="s">
        <v>758</v>
      </c>
      <c r="K75" s="1324"/>
      <c r="L75" s="1324"/>
      <c r="M75" s="1329"/>
      <c r="N75" s="1324"/>
      <c r="O75" s="1324"/>
      <c r="P75" s="1329"/>
      <c r="Q75" s="1324"/>
      <c r="R75" s="1329"/>
      <c r="S75" s="1324"/>
      <c r="T75" s="1330" t="s">
        <v>628</v>
      </c>
      <c r="U75" s="1324"/>
      <c r="V75" s="1324"/>
      <c r="W75" s="1324"/>
      <c r="X75" s="1324"/>
      <c r="Y75" s="1324"/>
      <c r="Z75" s="1324"/>
      <c r="AA75" s="1324"/>
      <c r="AB75" s="1329" t="s">
        <v>732</v>
      </c>
      <c r="AC75" s="1324"/>
      <c r="AD75" s="1324"/>
      <c r="AE75" s="1324"/>
      <c r="AF75" s="1324"/>
      <c r="AG75" s="1329" t="s">
        <v>733</v>
      </c>
      <c r="AH75" s="1324"/>
      <c r="AI75" s="1324"/>
      <c r="AJ75" s="1091" t="s">
        <v>417</v>
      </c>
      <c r="AK75" s="1328" t="s">
        <v>734</v>
      </c>
      <c r="AL75" s="1324"/>
      <c r="AM75" s="1324"/>
      <c r="AN75" s="1324"/>
      <c r="AO75" s="1324"/>
      <c r="AP75" s="1324"/>
      <c r="AQ75" s="1130">
        <v>2000000</v>
      </c>
      <c r="AR75" s="1130">
        <v>179900</v>
      </c>
      <c r="AS75" s="1130">
        <v>1820100</v>
      </c>
      <c r="AT75" s="1130">
        <v>0</v>
      </c>
      <c r="AU75" s="1209">
        <v>179900</v>
      </c>
      <c r="AV75" s="1130">
        <v>0</v>
      </c>
      <c r="AW75" s="1203">
        <v>179900</v>
      </c>
      <c r="AX75" s="1130">
        <v>0</v>
      </c>
      <c r="AY75" s="1220">
        <v>179900</v>
      </c>
      <c r="AZ75" s="1130">
        <v>0</v>
      </c>
      <c r="BA75" s="1130">
        <v>179900</v>
      </c>
      <c r="BB75" s="1130">
        <v>0</v>
      </c>
      <c r="BC75" s="1130">
        <v>0</v>
      </c>
    </row>
    <row r="76" spans="1:55" x14ac:dyDescent="0.25">
      <c r="A76" s="1133" t="str">
        <f t="shared" si="7"/>
        <v>A20351110</v>
      </c>
      <c r="B76" s="1323" t="s">
        <v>361</v>
      </c>
      <c r="C76" s="1324"/>
      <c r="D76" s="1323" t="s">
        <v>741</v>
      </c>
      <c r="E76" s="1324"/>
      <c r="F76" s="1323" t="s">
        <v>739</v>
      </c>
      <c r="G76" s="1324"/>
      <c r="H76" s="1323" t="s">
        <v>748</v>
      </c>
      <c r="I76" s="1324"/>
      <c r="J76" s="1323" t="s">
        <v>758</v>
      </c>
      <c r="K76" s="1324"/>
      <c r="L76" s="1324"/>
      <c r="M76" s="1323" t="s">
        <v>738</v>
      </c>
      <c r="N76" s="1324"/>
      <c r="O76" s="1324"/>
      <c r="P76" s="1323"/>
      <c r="Q76" s="1324"/>
      <c r="R76" s="1323"/>
      <c r="S76" s="1324"/>
      <c r="T76" s="1325" t="s">
        <v>393</v>
      </c>
      <c r="U76" s="1324"/>
      <c r="V76" s="1324"/>
      <c r="W76" s="1324"/>
      <c r="X76" s="1324"/>
      <c r="Y76" s="1324"/>
      <c r="Z76" s="1324"/>
      <c r="AA76" s="1324"/>
      <c r="AB76" s="1323" t="s">
        <v>732</v>
      </c>
      <c r="AC76" s="1324"/>
      <c r="AD76" s="1324"/>
      <c r="AE76" s="1324"/>
      <c r="AF76" s="1324"/>
      <c r="AG76" s="1323" t="s">
        <v>733</v>
      </c>
      <c r="AH76" s="1324"/>
      <c r="AI76" s="1324"/>
      <c r="AJ76" s="1092" t="s">
        <v>417</v>
      </c>
      <c r="AK76" s="1326" t="s">
        <v>734</v>
      </c>
      <c r="AL76" s="1324"/>
      <c r="AM76" s="1324"/>
      <c r="AN76" s="1324"/>
      <c r="AO76" s="1324"/>
      <c r="AP76" s="1324"/>
      <c r="AQ76" s="1132">
        <v>1000000</v>
      </c>
      <c r="AR76" s="1132">
        <v>179900</v>
      </c>
      <c r="AS76" s="1132">
        <v>820100</v>
      </c>
      <c r="AT76" s="1132">
        <v>0</v>
      </c>
      <c r="AU76" s="1211">
        <v>179900</v>
      </c>
      <c r="AV76" s="1132">
        <v>0</v>
      </c>
      <c r="AW76" s="1205">
        <v>179900</v>
      </c>
      <c r="AX76" s="1132">
        <v>0</v>
      </c>
      <c r="AY76" s="1222">
        <v>179900</v>
      </c>
      <c r="AZ76" s="1132">
        <v>0</v>
      </c>
      <c r="BA76" s="1132">
        <v>179900</v>
      </c>
      <c r="BB76" s="1132">
        <v>0</v>
      </c>
      <c r="BC76" s="1132">
        <v>0</v>
      </c>
    </row>
    <row r="77" spans="1:55" x14ac:dyDescent="0.25">
      <c r="A77" s="1133" t="str">
        <f t="shared" si="7"/>
        <v>A20351210</v>
      </c>
      <c r="B77" s="1323" t="s">
        <v>361</v>
      </c>
      <c r="C77" s="1324"/>
      <c r="D77" s="1323" t="s">
        <v>741</v>
      </c>
      <c r="E77" s="1324"/>
      <c r="F77" s="1323" t="s">
        <v>739</v>
      </c>
      <c r="G77" s="1324"/>
      <c r="H77" s="1323" t="s">
        <v>748</v>
      </c>
      <c r="I77" s="1324"/>
      <c r="J77" s="1323" t="s">
        <v>758</v>
      </c>
      <c r="K77" s="1324"/>
      <c r="L77" s="1324"/>
      <c r="M77" s="1323" t="s">
        <v>741</v>
      </c>
      <c r="N77" s="1324"/>
      <c r="O77" s="1324"/>
      <c r="P77" s="1323"/>
      <c r="Q77" s="1324"/>
      <c r="R77" s="1323"/>
      <c r="S77" s="1324"/>
      <c r="T77" s="1325" t="s">
        <v>394</v>
      </c>
      <c r="U77" s="1324"/>
      <c r="V77" s="1324"/>
      <c r="W77" s="1324"/>
      <c r="X77" s="1324"/>
      <c r="Y77" s="1324"/>
      <c r="Z77" s="1324"/>
      <c r="AA77" s="1324"/>
      <c r="AB77" s="1323" t="s">
        <v>732</v>
      </c>
      <c r="AC77" s="1324"/>
      <c r="AD77" s="1324"/>
      <c r="AE77" s="1324"/>
      <c r="AF77" s="1324"/>
      <c r="AG77" s="1323" t="s">
        <v>733</v>
      </c>
      <c r="AH77" s="1324"/>
      <c r="AI77" s="1324"/>
      <c r="AJ77" s="1092" t="s">
        <v>417</v>
      </c>
      <c r="AK77" s="1326" t="s">
        <v>734</v>
      </c>
      <c r="AL77" s="1324"/>
      <c r="AM77" s="1324"/>
      <c r="AN77" s="1324"/>
      <c r="AO77" s="1324"/>
      <c r="AP77" s="1324"/>
      <c r="AQ77" s="1132">
        <v>1000000</v>
      </c>
      <c r="AR77" s="1132">
        <v>0</v>
      </c>
      <c r="AS77" s="1132">
        <v>1000000</v>
      </c>
      <c r="AT77" s="1132">
        <v>0</v>
      </c>
      <c r="AU77" s="1211">
        <v>0</v>
      </c>
      <c r="AV77" s="1132">
        <v>0</v>
      </c>
      <c r="AW77" s="1205">
        <v>0</v>
      </c>
      <c r="AX77" s="1132">
        <v>0</v>
      </c>
      <c r="AY77" s="1222">
        <v>0</v>
      </c>
      <c r="AZ77" s="1132">
        <v>0</v>
      </c>
      <c r="BA77" s="1132">
        <v>0</v>
      </c>
      <c r="BB77" s="1132">
        <v>0</v>
      </c>
      <c r="BC77" s="1132">
        <v>0</v>
      </c>
    </row>
    <row r="78" spans="1:55" s="1135" customFormat="1" x14ac:dyDescent="0.25">
      <c r="A78" s="1135" t="str">
        <f t="shared" si="7"/>
        <v>A20410</v>
      </c>
      <c r="B78" s="1366" t="s">
        <v>361</v>
      </c>
      <c r="C78" s="1367"/>
      <c r="D78" s="1366" t="s">
        <v>741</v>
      </c>
      <c r="E78" s="1367"/>
      <c r="F78" s="1366" t="s">
        <v>739</v>
      </c>
      <c r="G78" s="1367"/>
      <c r="H78" s="1366" t="s">
        <v>742</v>
      </c>
      <c r="I78" s="1367"/>
      <c r="J78" s="1366"/>
      <c r="K78" s="1367"/>
      <c r="L78" s="1367"/>
      <c r="M78" s="1366"/>
      <c r="N78" s="1367"/>
      <c r="O78" s="1367"/>
      <c r="P78" s="1366"/>
      <c r="Q78" s="1367"/>
      <c r="R78" s="1366"/>
      <c r="S78" s="1367"/>
      <c r="T78" s="1368" t="s">
        <v>630</v>
      </c>
      <c r="U78" s="1367"/>
      <c r="V78" s="1367"/>
      <c r="W78" s="1367"/>
      <c r="X78" s="1367"/>
      <c r="Y78" s="1367"/>
      <c r="Z78" s="1367"/>
      <c r="AA78" s="1367"/>
      <c r="AB78" s="1366" t="s">
        <v>732</v>
      </c>
      <c r="AC78" s="1367"/>
      <c r="AD78" s="1367"/>
      <c r="AE78" s="1367"/>
      <c r="AF78" s="1367"/>
      <c r="AG78" s="1366" t="s">
        <v>733</v>
      </c>
      <c r="AH78" s="1367"/>
      <c r="AI78" s="1367"/>
      <c r="AJ78" s="1136" t="s">
        <v>417</v>
      </c>
      <c r="AK78" s="1369" t="s">
        <v>734</v>
      </c>
      <c r="AL78" s="1367"/>
      <c r="AM78" s="1367"/>
      <c r="AN78" s="1367"/>
      <c r="AO78" s="1367"/>
      <c r="AP78" s="1367"/>
      <c r="AQ78" s="1137">
        <v>18118500000</v>
      </c>
      <c r="AR78" s="1137">
        <v>9564512566.6299992</v>
      </c>
      <c r="AS78" s="1137">
        <v>8553987433.3699999</v>
      </c>
      <c r="AT78" s="1137">
        <v>0</v>
      </c>
      <c r="AU78" s="1211">
        <v>5937726448.0500002</v>
      </c>
      <c r="AV78" s="1137">
        <v>3626786118.5799999</v>
      </c>
      <c r="AW78" s="1205">
        <v>322435608.80000001</v>
      </c>
      <c r="AX78" s="1137">
        <v>5615290839.25</v>
      </c>
      <c r="AY78" s="1222">
        <v>321805162.80000001</v>
      </c>
      <c r="AZ78" s="1137">
        <v>630446</v>
      </c>
      <c r="BA78" s="1137">
        <v>308570443.80000001</v>
      </c>
      <c r="BB78" s="1137">
        <v>13234719</v>
      </c>
      <c r="BC78" s="1137">
        <v>0</v>
      </c>
    </row>
    <row r="79" spans="1:55" s="1138" customFormat="1" x14ac:dyDescent="0.25">
      <c r="A79" s="1138" t="str">
        <f t="shared" si="7"/>
        <v>A204110</v>
      </c>
      <c r="B79" s="1361" t="s">
        <v>361</v>
      </c>
      <c r="C79" s="1360"/>
      <c r="D79" s="1361" t="s">
        <v>741</v>
      </c>
      <c r="E79" s="1360"/>
      <c r="F79" s="1361" t="s">
        <v>739</v>
      </c>
      <c r="G79" s="1360"/>
      <c r="H79" s="1361" t="s">
        <v>742</v>
      </c>
      <c r="I79" s="1360"/>
      <c r="J79" s="1361" t="s">
        <v>738</v>
      </c>
      <c r="K79" s="1360"/>
      <c r="L79" s="1360"/>
      <c r="M79" s="1361"/>
      <c r="N79" s="1360"/>
      <c r="O79" s="1360"/>
      <c r="P79" s="1361"/>
      <c r="Q79" s="1360"/>
      <c r="R79" s="1361"/>
      <c r="S79" s="1360"/>
      <c r="T79" s="1362" t="s">
        <v>633</v>
      </c>
      <c r="U79" s="1360"/>
      <c r="V79" s="1360"/>
      <c r="W79" s="1360"/>
      <c r="X79" s="1360"/>
      <c r="Y79" s="1360"/>
      <c r="Z79" s="1360"/>
      <c r="AA79" s="1360"/>
      <c r="AB79" s="1361" t="s">
        <v>732</v>
      </c>
      <c r="AC79" s="1360"/>
      <c r="AD79" s="1360"/>
      <c r="AE79" s="1360"/>
      <c r="AF79" s="1360"/>
      <c r="AG79" s="1361" t="s">
        <v>733</v>
      </c>
      <c r="AH79" s="1360"/>
      <c r="AI79" s="1360"/>
      <c r="AJ79" s="1139" t="s">
        <v>417</v>
      </c>
      <c r="AK79" s="1359" t="s">
        <v>734</v>
      </c>
      <c r="AL79" s="1360"/>
      <c r="AM79" s="1360"/>
      <c r="AN79" s="1360"/>
      <c r="AO79" s="1360"/>
      <c r="AP79" s="1360"/>
      <c r="AQ79" s="1140">
        <v>1325611856</v>
      </c>
      <c r="AR79" s="1140">
        <v>659500000</v>
      </c>
      <c r="AS79" s="1140">
        <v>666111856</v>
      </c>
      <c r="AT79" s="1140">
        <v>0</v>
      </c>
      <c r="AU79" s="1209">
        <v>8563621.4199999999</v>
      </c>
      <c r="AV79" s="1140">
        <v>650936378.58000004</v>
      </c>
      <c r="AW79" s="1203">
        <v>0</v>
      </c>
      <c r="AX79" s="1140">
        <v>8563621.4199999999</v>
      </c>
      <c r="AY79" s="1220">
        <v>0</v>
      </c>
      <c r="AZ79" s="1140">
        <v>0</v>
      </c>
      <c r="BA79" s="1140">
        <v>0</v>
      </c>
      <c r="BB79" s="1140">
        <v>0</v>
      </c>
      <c r="BC79" s="1140">
        <v>0</v>
      </c>
    </row>
    <row r="80" spans="1:55" x14ac:dyDescent="0.25">
      <c r="A80" s="1133" t="str">
        <f t="shared" si="7"/>
        <v>A2041610</v>
      </c>
      <c r="B80" s="1323" t="s">
        <v>361</v>
      </c>
      <c r="C80" s="1324"/>
      <c r="D80" s="1323" t="s">
        <v>741</v>
      </c>
      <c r="E80" s="1324"/>
      <c r="F80" s="1323" t="s">
        <v>739</v>
      </c>
      <c r="G80" s="1324"/>
      <c r="H80" s="1323" t="s">
        <v>742</v>
      </c>
      <c r="I80" s="1324"/>
      <c r="J80" s="1323" t="s">
        <v>738</v>
      </c>
      <c r="K80" s="1324"/>
      <c r="L80" s="1324"/>
      <c r="M80" s="1323" t="s">
        <v>753</v>
      </c>
      <c r="N80" s="1324"/>
      <c r="O80" s="1324"/>
      <c r="P80" s="1323"/>
      <c r="Q80" s="1324"/>
      <c r="R80" s="1323"/>
      <c r="S80" s="1324"/>
      <c r="T80" s="1325" t="s">
        <v>396</v>
      </c>
      <c r="U80" s="1324"/>
      <c r="V80" s="1324"/>
      <c r="W80" s="1324"/>
      <c r="X80" s="1324"/>
      <c r="Y80" s="1324"/>
      <c r="Z80" s="1324"/>
      <c r="AA80" s="1324"/>
      <c r="AB80" s="1323" t="s">
        <v>732</v>
      </c>
      <c r="AC80" s="1324"/>
      <c r="AD80" s="1324"/>
      <c r="AE80" s="1324"/>
      <c r="AF80" s="1324"/>
      <c r="AG80" s="1323" t="s">
        <v>733</v>
      </c>
      <c r="AH80" s="1324"/>
      <c r="AI80" s="1324"/>
      <c r="AJ80" s="1092" t="s">
        <v>417</v>
      </c>
      <c r="AK80" s="1326" t="s">
        <v>734</v>
      </c>
      <c r="AL80" s="1324"/>
      <c r="AM80" s="1324"/>
      <c r="AN80" s="1324"/>
      <c r="AO80" s="1324"/>
      <c r="AP80" s="1324"/>
      <c r="AQ80" s="1132">
        <v>9500000</v>
      </c>
      <c r="AR80" s="1132">
        <v>9500000</v>
      </c>
      <c r="AS80" s="1132">
        <v>0</v>
      </c>
      <c r="AT80" s="1132">
        <v>0</v>
      </c>
      <c r="AU80" s="1211">
        <v>8563621.4199999999</v>
      </c>
      <c r="AV80" s="1132">
        <v>936378.58</v>
      </c>
      <c r="AW80" s="1205">
        <v>0</v>
      </c>
      <c r="AX80" s="1132">
        <v>8563621.4199999999</v>
      </c>
      <c r="AY80" s="1222">
        <v>0</v>
      </c>
      <c r="AZ80" s="1132">
        <v>0</v>
      </c>
      <c r="BA80" s="1132">
        <v>0</v>
      </c>
      <c r="BB80" s="1132">
        <v>0</v>
      </c>
      <c r="BC80" s="1132">
        <v>0</v>
      </c>
    </row>
    <row r="81" spans="1:55" x14ac:dyDescent="0.25">
      <c r="A81" s="1133" t="str">
        <f t="shared" si="7"/>
        <v>A2041810</v>
      </c>
      <c r="B81" s="1323" t="s">
        <v>361</v>
      </c>
      <c r="C81" s="1324"/>
      <c r="D81" s="1323" t="s">
        <v>741</v>
      </c>
      <c r="E81" s="1324"/>
      <c r="F81" s="1323" t="s">
        <v>739</v>
      </c>
      <c r="G81" s="1324"/>
      <c r="H81" s="1323" t="s">
        <v>742</v>
      </c>
      <c r="I81" s="1324"/>
      <c r="J81" s="1323" t="s">
        <v>738</v>
      </c>
      <c r="K81" s="1324"/>
      <c r="L81" s="1324"/>
      <c r="M81" s="1323" t="s">
        <v>755</v>
      </c>
      <c r="N81" s="1324"/>
      <c r="O81" s="1324"/>
      <c r="P81" s="1323"/>
      <c r="Q81" s="1324"/>
      <c r="R81" s="1323"/>
      <c r="S81" s="1324"/>
      <c r="T81" s="1325" t="s">
        <v>397</v>
      </c>
      <c r="U81" s="1324"/>
      <c r="V81" s="1324"/>
      <c r="W81" s="1324"/>
      <c r="X81" s="1324"/>
      <c r="Y81" s="1324"/>
      <c r="Z81" s="1324"/>
      <c r="AA81" s="1324"/>
      <c r="AB81" s="1323" t="s">
        <v>732</v>
      </c>
      <c r="AC81" s="1324"/>
      <c r="AD81" s="1324"/>
      <c r="AE81" s="1324"/>
      <c r="AF81" s="1324"/>
      <c r="AG81" s="1323" t="s">
        <v>733</v>
      </c>
      <c r="AH81" s="1324"/>
      <c r="AI81" s="1324"/>
      <c r="AJ81" s="1092" t="s">
        <v>417</v>
      </c>
      <c r="AK81" s="1326" t="s">
        <v>734</v>
      </c>
      <c r="AL81" s="1324"/>
      <c r="AM81" s="1324"/>
      <c r="AN81" s="1324"/>
      <c r="AO81" s="1324"/>
      <c r="AP81" s="1324"/>
      <c r="AQ81" s="1132">
        <v>666111856</v>
      </c>
      <c r="AR81" s="1132">
        <v>0</v>
      </c>
      <c r="AS81" s="1132">
        <v>666111856</v>
      </c>
      <c r="AT81" s="1132">
        <v>0</v>
      </c>
      <c r="AU81" s="1211">
        <v>0</v>
      </c>
      <c r="AV81" s="1132">
        <v>0</v>
      </c>
      <c r="AW81" s="1205">
        <v>0</v>
      </c>
      <c r="AX81" s="1132">
        <v>0</v>
      </c>
      <c r="AY81" s="1222">
        <v>0</v>
      </c>
      <c r="AZ81" s="1132">
        <v>0</v>
      </c>
      <c r="BA81" s="1132">
        <v>0</v>
      </c>
      <c r="BB81" s="1132">
        <v>0</v>
      </c>
      <c r="BC81" s="1132">
        <v>0</v>
      </c>
    </row>
    <row r="82" spans="1:55" x14ac:dyDescent="0.25">
      <c r="A82" s="1133" t="str">
        <f t="shared" si="7"/>
        <v>A20411610</v>
      </c>
      <c r="B82" s="1323" t="s">
        <v>361</v>
      </c>
      <c r="C82" s="1324"/>
      <c r="D82" s="1323" t="s">
        <v>741</v>
      </c>
      <c r="E82" s="1324"/>
      <c r="F82" s="1323" t="s">
        <v>739</v>
      </c>
      <c r="G82" s="1324"/>
      <c r="H82" s="1323" t="s">
        <v>742</v>
      </c>
      <c r="I82" s="1324"/>
      <c r="J82" s="1323" t="s">
        <v>738</v>
      </c>
      <c r="K82" s="1324"/>
      <c r="L82" s="1324"/>
      <c r="M82" s="1323" t="s">
        <v>370</v>
      </c>
      <c r="N82" s="1324"/>
      <c r="O82" s="1324"/>
      <c r="P82" s="1323"/>
      <c r="Q82" s="1324"/>
      <c r="R82" s="1323"/>
      <c r="S82" s="1324"/>
      <c r="T82" s="1325" t="s">
        <v>399</v>
      </c>
      <c r="U82" s="1324"/>
      <c r="V82" s="1324"/>
      <c r="W82" s="1324"/>
      <c r="X82" s="1324"/>
      <c r="Y82" s="1324"/>
      <c r="Z82" s="1324"/>
      <c r="AA82" s="1324"/>
      <c r="AB82" s="1323" t="s">
        <v>732</v>
      </c>
      <c r="AC82" s="1324"/>
      <c r="AD82" s="1324"/>
      <c r="AE82" s="1324"/>
      <c r="AF82" s="1324"/>
      <c r="AG82" s="1323" t="s">
        <v>733</v>
      </c>
      <c r="AH82" s="1324"/>
      <c r="AI82" s="1324"/>
      <c r="AJ82" s="1092" t="s">
        <v>417</v>
      </c>
      <c r="AK82" s="1326" t="s">
        <v>734</v>
      </c>
      <c r="AL82" s="1324"/>
      <c r="AM82" s="1324"/>
      <c r="AN82" s="1324"/>
      <c r="AO82" s="1324"/>
      <c r="AP82" s="1324"/>
      <c r="AQ82" s="1132">
        <v>650000000</v>
      </c>
      <c r="AR82" s="1132">
        <v>650000000</v>
      </c>
      <c r="AS82" s="1132">
        <v>0</v>
      </c>
      <c r="AT82" s="1132">
        <v>0</v>
      </c>
      <c r="AU82" s="1211">
        <v>0</v>
      </c>
      <c r="AV82" s="1132">
        <v>650000000</v>
      </c>
      <c r="AW82" s="1205">
        <v>0</v>
      </c>
      <c r="AX82" s="1132">
        <v>0</v>
      </c>
      <c r="AY82" s="1222">
        <v>0</v>
      </c>
      <c r="AZ82" s="1132">
        <v>0</v>
      </c>
      <c r="BA82" s="1132">
        <v>0</v>
      </c>
      <c r="BB82" s="1132">
        <v>0</v>
      </c>
      <c r="BC82" s="1132">
        <v>0</v>
      </c>
    </row>
    <row r="83" spans="1:55" s="1138" customFormat="1" x14ac:dyDescent="0.25">
      <c r="A83" s="1138" t="str">
        <f t="shared" si="7"/>
        <v>A204210</v>
      </c>
      <c r="B83" s="1361" t="s">
        <v>361</v>
      </c>
      <c r="C83" s="1360"/>
      <c r="D83" s="1361" t="s">
        <v>741</v>
      </c>
      <c r="E83" s="1360"/>
      <c r="F83" s="1361" t="s">
        <v>739</v>
      </c>
      <c r="G83" s="1360"/>
      <c r="H83" s="1361" t="s">
        <v>742</v>
      </c>
      <c r="I83" s="1360"/>
      <c r="J83" s="1361" t="s">
        <v>741</v>
      </c>
      <c r="K83" s="1360"/>
      <c r="L83" s="1360"/>
      <c r="M83" s="1361"/>
      <c r="N83" s="1360"/>
      <c r="O83" s="1360"/>
      <c r="P83" s="1361"/>
      <c r="Q83" s="1360"/>
      <c r="R83" s="1361"/>
      <c r="S83" s="1360"/>
      <c r="T83" s="1362" t="s">
        <v>635</v>
      </c>
      <c r="U83" s="1360"/>
      <c r="V83" s="1360"/>
      <c r="W83" s="1360"/>
      <c r="X83" s="1360"/>
      <c r="Y83" s="1360"/>
      <c r="Z83" s="1360"/>
      <c r="AA83" s="1360"/>
      <c r="AB83" s="1361" t="s">
        <v>732</v>
      </c>
      <c r="AC83" s="1360"/>
      <c r="AD83" s="1360"/>
      <c r="AE83" s="1360"/>
      <c r="AF83" s="1360"/>
      <c r="AG83" s="1361" t="s">
        <v>733</v>
      </c>
      <c r="AH83" s="1360"/>
      <c r="AI83" s="1360"/>
      <c r="AJ83" s="1139" t="s">
        <v>417</v>
      </c>
      <c r="AK83" s="1359" t="s">
        <v>734</v>
      </c>
      <c r="AL83" s="1360"/>
      <c r="AM83" s="1360"/>
      <c r="AN83" s="1360"/>
      <c r="AO83" s="1360"/>
      <c r="AP83" s="1360"/>
      <c r="AQ83" s="1140">
        <v>17000000</v>
      </c>
      <c r="AR83" s="1140">
        <v>0</v>
      </c>
      <c r="AS83" s="1140">
        <v>17000000</v>
      </c>
      <c r="AT83" s="1140">
        <v>0</v>
      </c>
      <c r="AU83" s="1209">
        <v>0</v>
      </c>
      <c r="AV83" s="1140">
        <v>0</v>
      </c>
      <c r="AW83" s="1203">
        <v>0</v>
      </c>
      <c r="AX83" s="1140">
        <v>0</v>
      </c>
      <c r="AY83" s="1220">
        <v>0</v>
      </c>
      <c r="AZ83" s="1140">
        <v>0</v>
      </c>
      <c r="BA83" s="1140">
        <v>0</v>
      </c>
      <c r="BB83" s="1140">
        <v>0</v>
      </c>
      <c r="BC83" s="1140">
        <v>0</v>
      </c>
    </row>
    <row r="84" spans="1:55" x14ac:dyDescent="0.25">
      <c r="A84" s="1133" t="str">
        <f t="shared" si="7"/>
        <v>A2042110</v>
      </c>
      <c r="B84" s="1323" t="s">
        <v>361</v>
      </c>
      <c r="C84" s="1324"/>
      <c r="D84" s="1323" t="s">
        <v>741</v>
      </c>
      <c r="E84" s="1324"/>
      <c r="F84" s="1323" t="s">
        <v>739</v>
      </c>
      <c r="G84" s="1324"/>
      <c r="H84" s="1323" t="s">
        <v>742</v>
      </c>
      <c r="I84" s="1324"/>
      <c r="J84" s="1323" t="s">
        <v>741</v>
      </c>
      <c r="K84" s="1324"/>
      <c r="L84" s="1324"/>
      <c r="M84" s="1323" t="s">
        <v>738</v>
      </c>
      <c r="N84" s="1324"/>
      <c r="O84" s="1324"/>
      <c r="P84" s="1323"/>
      <c r="Q84" s="1324"/>
      <c r="R84" s="1323"/>
      <c r="S84" s="1324"/>
      <c r="T84" s="1325" t="s">
        <v>401</v>
      </c>
      <c r="U84" s="1324"/>
      <c r="V84" s="1324"/>
      <c r="W84" s="1324"/>
      <c r="X84" s="1324"/>
      <c r="Y84" s="1324"/>
      <c r="Z84" s="1324"/>
      <c r="AA84" s="1324"/>
      <c r="AB84" s="1323" t="s">
        <v>732</v>
      </c>
      <c r="AC84" s="1324"/>
      <c r="AD84" s="1324"/>
      <c r="AE84" s="1324"/>
      <c r="AF84" s="1324"/>
      <c r="AG84" s="1323" t="s">
        <v>733</v>
      </c>
      <c r="AH84" s="1324"/>
      <c r="AI84" s="1324"/>
      <c r="AJ84" s="1092" t="s">
        <v>417</v>
      </c>
      <c r="AK84" s="1326" t="s">
        <v>734</v>
      </c>
      <c r="AL84" s="1324"/>
      <c r="AM84" s="1324"/>
      <c r="AN84" s="1324"/>
      <c r="AO84" s="1324"/>
      <c r="AP84" s="1324"/>
      <c r="AQ84" s="1132">
        <v>15000000</v>
      </c>
      <c r="AR84" s="1132">
        <v>0</v>
      </c>
      <c r="AS84" s="1132">
        <v>15000000</v>
      </c>
      <c r="AT84" s="1132">
        <v>0</v>
      </c>
      <c r="AU84" s="1211">
        <v>0</v>
      </c>
      <c r="AV84" s="1132">
        <v>0</v>
      </c>
      <c r="AW84" s="1205">
        <v>0</v>
      </c>
      <c r="AX84" s="1132">
        <v>0</v>
      </c>
      <c r="AY84" s="1222">
        <v>0</v>
      </c>
      <c r="AZ84" s="1132">
        <v>0</v>
      </c>
      <c r="BA84" s="1132">
        <v>0</v>
      </c>
      <c r="BB84" s="1132">
        <v>0</v>
      </c>
      <c r="BC84" s="1132">
        <v>0</v>
      </c>
    </row>
    <row r="85" spans="1:55" x14ac:dyDescent="0.25">
      <c r="A85" s="1133" t="str">
        <f t="shared" si="7"/>
        <v>A2042210</v>
      </c>
      <c r="B85" s="1323" t="s">
        <v>361</v>
      </c>
      <c r="C85" s="1324"/>
      <c r="D85" s="1323" t="s">
        <v>741</v>
      </c>
      <c r="E85" s="1324"/>
      <c r="F85" s="1323" t="s">
        <v>739</v>
      </c>
      <c r="G85" s="1324"/>
      <c r="H85" s="1323" t="s">
        <v>742</v>
      </c>
      <c r="I85" s="1324"/>
      <c r="J85" s="1323" t="s">
        <v>741</v>
      </c>
      <c r="K85" s="1324"/>
      <c r="L85" s="1324"/>
      <c r="M85" s="1323" t="s">
        <v>741</v>
      </c>
      <c r="N85" s="1324"/>
      <c r="O85" s="1324"/>
      <c r="P85" s="1323"/>
      <c r="Q85" s="1324"/>
      <c r="R85" s="1323"/>
      <c r="S85" s="1324"/>
      <c r="T85" s="1325" t="s">
        <v>402</v>
      </c>
      <c r="U85" s="1324"/>
      <c r="V85" s="1324"/>
      <c r="W85" s="1324"/>
      <c r="X85" s="1324"/>
      <c r="Y85" s="1324"/>
      <c r="Z85" s="1324"/>
      <c r="AA85" s="1324"/>
      <c r="AB85" s="1323" t="s">
        <v>732</v>
      </c>
      <c r="AC85" s="1324"/>
      <c r="AD85" s="1324"/>
      <c r="AE85" s="1324"/>
      <c r="AF85" s="1324"/>
      <c r="AG85" s="1323" t="s">
        <v>733</v>
      </c>
      <c r="AH85" s="1324"/>
      <c r="AI85" s="1324"/>
      <c r="AJ85" s="1092" t="s">
        <v>417</v>
      </c>
      <c r="AK85" s="1326" t="s">
        <v>734</v>
      </c>
      <c r="AL85" s="1324"/>
      <c r="AM85" s="1324"/>
      <c r="AN85" s="1324"/>
      <c r="AO85" s="1324"/>
      <c r="AP85" s="1324"/>
      <c r="AQ85" s="1132">
        <v>2000000</v>
      </c>
      <c r="AR85" s="1132">
        <v>0</v>
      </c>
      <c r="AS85" s="1132">
        <v>2000000</v>
      </c>
      <c r="AT85" s="1132">
        <v>0</v>
      </c>
      <c r="AU85" s="1211">
        <v>0</v>
      </c>
      <c r="AV85" s="1132">
        <v>0</v>
      </c>
      <c r="AW85" s="1205">
        <v>0</v>
      </c>
      <c r="AX85" s="1132">
        <v>0</v>
      </c>
      <c r="AY85" s="1222">
        <v>0</v>
      </c>
      <c r="AZ85" s="1132">
        <v>0</v>
      </c>
      <c r="BA85" s="1132">
        <v>0</v>
      </c>
      <c r="BB85" s="1132">
        <v>0</v>
      </c>
      <c r="BC85" s="1132">
        <v>0</v>
      </c>
    </row>
    <row r="86" spans="1:55" s="1138" customFormat="1" x14ac:dyDescent="0.25">
      <c r="A86" s="1138" t="str">
        <f t="shared" si="7"/>
        <v>A204410</v>
      </c>
      <c r="B86" s="1361" t="s">
        <v>361</v>
      </c>
      <c r="C86" s="1360"/>
      <c r="D86" s="1361" t="s">
        <v>741</v>
      </c>
      <c r="E86" s="1360"/>
      <c r="F86" s="1361" t="s">
        <v>739</v>
      </c>
      <c r="G86" s="1360"/>
      <c r="H86" s="1361" t="s">
        <v>742</v>
      </c>
      <c r="I86" s="1360"/>
      <c r="J86" s="1361" t="s">
        <v>742</v>
      </c>
      <c r="K86" s="1360"/>
      <c r="L86" s="1360"/>
      <c r="M86" s="1361"/>
      <c r="N86" s="1360"/>
      <c r="O86" s="1360"/>
      <c r="P86" s="1361"/>
      <c r="Q86" s="1360"/>
      <c r="R86" s="1361"/>
      <c r="S86" s="1360"/>
      <c r="T86" s="1362" t="s">
        <v>637</v>
      </c>
      <c r="U86" s="1360"/>
      <c r="V86" s="1360"/>
      <c r="W86" s="1360"/>
      <c r="X86" s="1360"/>
      <c r="Y86" s="1360"/>
      <c r="Z86" s="1360"/>
      <c r="AA86" s="1360"/>
      <c r="AB86" s="1361" t="s">
        <v>732</v>
      </c>
      <c r="AC86" s="1360"/>
      <c r="AD86" s="1360"/>
      <c r="AE86" s="1360"/>
      <c r="AF86" s="1360"/>
      <c r="AG86" s="1361" t="s">
        <v>733</v>
      </c>
      <c r="AH86" s="1360"/>
      <c r="AI86" s="1360"/>
      <c r="AJ86" s="1139" t="s">
        <v>417</v>
      </c>
      <c r="AK86" s="1359" t="s">
        <v>734</v>
      </c>
      <c r="AL86" s="1360"/>
      <c r="AM86" s="1360"/>
      <c r="AN86" s="1360"/>
      <c r="AO86" s="1360"/>
      <c r="AP86" s="1360"/>
      <c r="AQ86" s="1140">
        <v>1003500000</v>
      </c>
      <c r="AR86" s="1140">
        <v>65250000</v>
      </c>
      <c r="AS86" s="1140">
        <v>938250000</v>
      </c>
      <c r="AT86" s="1140">
        <v>0</v>
      </c>
      <c r="AU86" s="1209">
        <v>65250000</v>
      </c>
      <c r="AV86" s="1140">
        <v>0</v>
      </c>
      <c r="AW86" s="1203">
        <v>5250000</v>
      </c>
      <c r="AX86" s="1140">
        <v>60000000</v>
      </c>
      <c r="AY86" s="1220">
        <v>5250000</v>
      </c>
      <c r="AZ86" s="1140">
        <v>0</v>
      </c>
      <c r="BA86" s="1140">
        <v>5250000</v>
      </c>
      <c r="BB86" s="1140">
        <v>0</v>
      </c>
      <c r="BC86" s="1140">
        <v>0</v>
      </c>
    </row>
    <row r="87" spans="1:55" x14ac:dyDescent="0.25">
      <c r="A87" s="1133" t="str">
        <f t="shared" si="7"/>
        <v>A2044110</v>
      </c>
      <c r="B87" s="1323" t="s">
        <v>361</v>
      </c>
      <c r="C87" s="1324"/>
      <c r="D87" s="1323" t="s">
        <v>741</v>
      </c>
      <c r="E87" s="1324"/>
      <c r="F87" s="1323" t="s">
        <v>739</v>
      </c>
      <c r="G87" s="1324"/>
      <c r="H87" s="1323" t="s">
        <v>742</v>
      </c>
      <c r="I87" s="1324"/>
      <c r="J87" s="1323" t="s">
        <v>742</v>
      </c>
      <c r="K87" s="1324"/>
      <c r="L87" s="1324"/>
      <c r="M87" s="1323" t="s">
        <v>738</v>
      </c>
      <c r="N87" s="1324"/>
      <c r="O87" s="1324"/>
      <c r="P87" s="1323"/>
      <c r="Q87" s="1324"/>
      <c r="R87" s="1323"/>
      <c r="S87" s="1324"/>
      <c r="T87" s="1325" t="s">
        <v>403</v>
      </c>
      <c r="U87" s="1324"/>
      <c r="V87" s="1324"/>
      <c r="W87" s="1324"/>
      <c r="X87" s="1324"/>
      <c r="Y87" s="1324"/>
      <c r="Z87" s="1324"/>
      <c r="AA87" s="1324"/>
      <c r="AB87" s="1323" t="s">
        <v>732</v>
      </c>
      <c r="AC87" s="1324"/>
      <c r="AD87" s="1324"/>
      <c r="AE87" s="1324"/>
      <c r="AF87" s="1324"/>
      <c r="AG87" s="1323" t="s">
        <v>733</v>
      </c>
      <c r="AH87" s="1324"/>
      <c r="AI87" s="1324"/>
      <c r="AJ87" s="1092" t="s">
        <v>417</v>
      </c>
      <c r="AK87" s="1326" t="s">
        <v>734</v>
      </c>
      <c r="AL87" s="1324"/>
      <c r="AM87" s="1324"/>
      <c r="AN87" s="1324"/>
      <c r="AO87" s="1324"/>
      <c r="AP87" s="1324"/>
      <c r="AQ87" s="1132">
        <v>322500000</v>
      </c>
      <c r="AR87" s="1132">
        <v>62000000</v>
      </c>
      <c r="AS87" s="1132">
        <v>260500000</v>
      </c>
      <c r="AT87" s="1132">
        <v>0</v>
      </c>
      <c r="AU87" s="1211">
        <v>62000000</v>
      </c>
      <c r="AV87" s="1132">
        <v>0</v>
      </c>
      <c r="AW87" s="1205">
        <v>2000000</v>
      </c>
      <c r="AX87" s="1132">
        <v>60000000</v>
      </c>
      <c r="AY87" s="1222">
        <v>2000000</v>
      </c>
      <c r="AZ87" s="1132">
        <v>0</v>
      </c>
      <c r="BA87" s="1132">
        <v>2000000</v>
      </c>
      <c r="BB87" s="1132">
        <v>0</v>
      </c>
      <c r="BC87" s="1132">
        <v>0</v>
      </c>
    </row>
    <row r="88" spans="1:55" x14ac:dyDescent="0.25">
      <c r="A88" s="1133" t="str">
        <f t="shared" si="7"/>
        <v>A2044610</v>
      </c>
      <c r="B88" s="1323" t="s">
        <v>361</v>
      </c>
      <c r="C88" s="1324"/>
      <c r="D88" s="1323" t="s">
        <v>741</v>
      </c>
      <c r="E88" s="1324"/>
      <c r="F88" s="1323" t="s">
        <v>739</v>
      </c>
      <c r="G88" s="1324"/>
      <c r="H88" s="1323" t="s">
        <v>742</v>
      </c>
      <c r="I88" s="1324"/>
      <c r="J88" s="1323" t="s">
        <v>742</v>
      </c>
      <c r="K88" s="1324"/>
      <c r="L88" s="1324"/>
      <c r="M88" s="1323" t="s">
        <v>753</v>
      </c>
      <c r="N88" s="1324"/>
      <c r="O88" s="1324"/>
      <c r="P88" s="1323"/>
      <c r="Q88" s="1324"/>
      <c r="R88" s="1323"/>
      <c r="S88" s="1324"/>
      <c r="T88" s="1325" t="s">
        <v>404</v>
      </c>
      <c r="U88" s="1324"/>
      <c r="V88" s="1324"/>
      <c r="W88" s="1324"/>
      <c r="X88" s="1324"/>
      <c r="Y88" s="1324"/>
      <c r="Z88" s="1324"/>
      <c r="AA88" s="1324"/>
      <c r="AB88" s="1323" t="s">
        <v>732</v>
      </c>
      <c r="AC88" s="1324"/>
      <c r="AD88" s="1324"/>
      <c r="AE88" s="1324"/>
      <c r="AF88" s="1324"/>
      <c r="AG88" s="1323" t="s">
        <v>733</v>
      </c>
      <c r="AH88" s="1324"/>
      <c r="AI88" s="1324"/>
      <c r="AJ88" s="1092" t="s">
        <v>417</v>
      </c>
      <c r="AK88" s="1326" t="s">
        <v>734</v>
      </c>
      <c r="AL88" s="1324"/>
      <c r="AM88" s="1324"/>
      <c r="AN88" s="1324"/>
      <c r="AO88" s="1324"/>
      <c r="AP88" s="1324"/>
      <c r="AQ88" s="1132">
        <v>40000000</v>
      </c>
      <c r="AR88" s="1132">
        <v>0</v>
      </c>
      <c r="AS88" s="1132">
        <v>40000000</v>
      </c>
      <c r="AT88" s="1132">
        <v>0</v>
      </c>
      <c r="AU88" s="1211">
        <v>0</v>
      </c>
      <c r="AV88" s="1132">
        <v>0</v>
      </c>
      <c r="AW88" s="1205">
        <v>0</v>
      </c>
      <c r="AX88" s="1132">
        <v>0</v>
      </c>
      <c r="AY88" s="1222">
        <v>0</v>
      </c>
      <c r="AZ88" s="1132">
        <v>0</v>
      </c>
      <c r="BA88" s="1132">
        <v>0</v>
      </c>
      <c r="BB88" s="1132">
        <v>0</v>
      </c>
      <c r="BC88" s="1132">
        <v>0</v>
      </c>
    </row>
    <row r="89" spans="1:55" x14ac:dyDescent="0.25">
      <c r="A89" s="1133" t="str">
        <f t="shared" si="7"/>
        <v>A2044910</v>
      </c>
      <c r="B89" s="1323" t="s">
        <v>361</v>
      </c>
      <c r="C89" s="1324"/>
      <c r="D89" s="1323" t="s">
        <v>741</v>
      </c>
      <c r="E89" s="1324"/>
      <c r="F89" s="1323" t="s">
        <v>739</v>
      </c>
      <c r="G89" s="1324"/>
      <c r="H89" s="1323" t="s">
        <v>742</v>
      </c>
      <c r="I89" s="1324"/>
      <c r="J89" s="1323" t="s">
        <v>742</v>
      </c>
      <c r="K89" s="1324"/>
      <c r="L89" s="1324"/>
      <c r="M89" s="1323" t="s">
        <v>747</v>
      </c>
      <c r="N89" s="1324"/>
      <c r="O89" s="1324"/>
      <c r="P89" s="1323"/>
      <c r="Q89" s="1324"/>
      <c r="R89" s="1323"/>
      <c r="S89" s="1324"/>
      <c r="T89" s="1325" t="s">
        <v>405</v>
      </c>
      <c r="U89" s="1324"/>
      <c r="V89" s="1324"/>
      <c r="W89" s="1324"/>
      <c r="X89" s="1324"/>
      <c r="Y89" s="1324"/>
      <c r="Z89" s="1324"/>
      <c r="AA89" s="1324"/>
      <c r="AB89" s="1323" t="s">
        <v>732</v>
      </c>
      <c r="AC89" s="1324"/>
      <c r="AD89" s="1324"/>
      <c r="AE89" s="1324"/>
      <c r="AF89" s="1324"/>
      <c r="AG89" s="1323" t="s">
        <v>733</v>
      </c>
      <c r="AH89" s="1324"/>
      <c r="AI89" s="1324"/>
      <c r="AJ89" s="1092" t="s">
        <v>417</v>
      </c>
      <c r="AK89" s="1326" t="s">
        <v>734</v>
      </c>
      <c r="AL89" s="1324"/>
      <c r="AM89" s="1324"/>
      <c r="AN89" s="1324"/>
      <c r="AO89" s="1324"/>
      <c r="AP89" s="1324"/>
      <c r="AQ89" s="1132">
        <v>18000000</v>
      </c>
      <c r="AR89" s="1132">
        <v>1500000</v>
      </c>
      <c r="AS89" s="1132">
        <v>16500000</v>
      </c>
      <c r="AT89" s="1132">
        <v>0</v>
      </c>
      <c r="AU89" s="1211">
        <v>1500000</v>
      </c>
      <c r="AV89" s="1132">
        <v>0</v>
      </c>
      <c r="AW89" s="1205">
        <v>1500000</v>
      </c>
      <c r="AX89" s="1132">
        <v>0</v>
      </c>
      <c r="AY89" s="1222">
        <v>1500000</v>
      </c>
      <c r="AZ89" s="1132">
        <v>0</v>
      </c>
      <c r="BA89" s="1132">
        <v>1500000</v>
      </c>
      <c r="BB89" s="1132">
        <v>0</v>
      </c>
      <c r="BC89" s="1132">
        <v>0</v>
      </c>
    </row>
    <row r="90" spans="1:55" x14ac:dyDescent="0.25">
      <c r="A90" s="1133" t="s">
        <v>853</v>
      </c>
      <c r="B90" s="1323" t="s">
        <v>361</v>
      </c>
      <c r="C90" s="1324"/>
      <c r="D90" s="1323" t="s">
        <v>741</v>
      </c>
      <c r="E90" s="1324"/>
      <c r="F90" s="1323" t="s">
        <v>739</v>
      </c>
      <c r="G90" s="1324"/>
      <c r="H90" s="1323" t="s">
        <v>742</v>
      </c>
      <c r="I90" s="1324"/>
      <c r="J90" s="1323" t="s">
        <v>742</v>
      </c>
      <c r="K90" s="1324"/>
      <c r="L90" s="1324"/>
      <c r="M90" s="1323" t="s">
        <v>745</v>
      </c>
      <c r="N90" s="1324"/>
      <c r="O90" s="1324"/>
      <c r="P90" s="1323"/>
      <c r="Q90" s="1324"/>
      <c r="R90" s="1323"/>
      <c r="S90" s="1324"/>
      <c r="T90" s="1325" t="s">
        <v>406</v>
      </c>
      <c r="U90" s="1324"/>
      <c r="V90" s="1324"/>
      <c r="W90" s="1324"/>
      <c r="X90" s="1324"/>
      <c r="Y90" s="1324"/>
      <c r="Z90" s="1324"/>
      <c r="AA90" s="1324"/>
      <c r="AB90" s="1323" t="s">
        <v>732</v>
      </c>
      <c r="AC90" s="1324"/>
      <c r="AD90" s="1324"/>
      <c r="AE90" s="1324"/>
      <c r="AF90" s="1324"/>
      <c r="AG90" s="1323" t="s">
        <v>733</v>
      </c>
      <c r="AH90" s="1324"/>
      <c r="AI90" s="1324"/>
      <c r="AJ90" s="1092" t="s">
        <v>417</v>
      </c>
      <c r="AK90" s="1326" t="s">
        <v>734</v>
      </c>
      <c r="AL90" s="1324"/>
      <c r="AM90" s="1324"/>
      <c r="AN90" s="1324"/>
      <c r="AO90" s="1324"/>
      <c r="AP90" s="1324"/>
      <c r="AQ90" s="1132">
        <v>546000000</v>
      </c>
      <c r="AR90" s="1132">
        <v>500000</v>
      </c>
      <c r="AS90" s="1132">
        <v>545500000</v>
      </c>
      <c r="AT90" s="1132">
        <v>0</v>
      </c>
      <c r="AU90" s="1211">
        <v>500000</v>
      </c>
      <c r="AV90" s="1132">
        <v>0</v>
      </c>
      <c r="AW90" s="1205">
        <v>500000</v>
      </c>
      <c r="AX90" s="1132">
        <v>0</v>
      </c>
      <c r="AY90" s="1222">
        <v>500000</v>
      </c>
      <c r="AZ90" s="1132">
        <v>0</v>
      </c>
      <c r="BA90" s="1132">
        <v>500000</v>
      </c>
      <c r="BB90" s="1132">
        <v>0</v>
      </c>
      <c r="BC90" s="1132">
        <v>0</v>
      </c>
    </row>
    <row r="91" spans="1:55" x14ac:dyDescent="0.25">
      <c r="A91" s="1133" t="str">
        <f t="shared" si="7"/>
        <v>A20441710</v>
      </c>
      <c r="B91" s="1323" t="s">
        <v>361</v>
      </c>
      <c r="C91" s="1324"/>
      <c r="D91" s="1323" t="s">
        <v>741</v>
      </c>
      <c r="E91" s="1324"/>
      <c r="F91" s="1323" t="s">
        <v>739</v>
      </c>
      <c r="G91" s="1324"/>
      <c r="H91" s="1323" t="s">
        <v>742</v>
      </c>
      <c r="I91" s="1324"/>
      <c r="J91" s="1323" t="s">
        <v>742</v>
      </c>
      <c r="K91" s="1324"/>
      <c r="L91" s="1324"/>
      <c r="M91" s="1323" t="s">
        <v>760</v>
      </c>
      <c r="N91" s="1324"/>
      <c r="O91" s="1324"/>
      <c r="P91" s="1323"/>
      <c r="Q91" s="1324"/>
      <c r="R91" s="1323"/>
      <c r="S91" s="1324"/>
      <c r="T91" s="1325" t="s">
        <v>407</v>
      </c>
      <c r="U91" s="1324"/>
      <c r="V91" s="1324"/>
      <c r="W91" s="1324"/>
      <c r="X91" s="1324"/>
      <c r="Y91" s="1324"/>
      <c r="Z91" s="1324"/>
      <c r="AA91" s="1324"/>
      <c r="AB91" s="1323" t="s">
        <v>732</v>
      </c>
      <c r="AC91" s="1324"/>
      <c r="AD91" s="1324"/>
      <c r="AE91" s="1324"/>
      <c r="AF91" s="1324"/>
      <c r="AG91" s="1323" t="s">
        <v>733</v>
      </c>
      <c r="AH91" s="1324"/>
      <c r="AI91" s="1324"/>
      <c r="AJ91" s="1092" t="s">
        <v>417</v>
      </c>
      <c r="AK91" s="1326" t="s">
        <v>734</v>
      </c>
      <c r="AL91" s="1324"/>
      <c r="AM91" s="1324"/>
      <c r="AN91" s="1324"/>
      <c r="AO91" s="1324"/>
      <c r="AP91" s="1324"/>
      <c r="AQ91" s="1132">
        <v>26800000</v>
      </c>
      <c r="AR91" s="1132">
        <v>150000</v>
      </c>
      <c r="AS91" s="1132">
        <v>26650000</v>
      </c>
      <c r="AT91" s="1132">
        <v>0</v>
      </c>
      <c r="AU91" s="1211">
        <v>150000</v>
      </c>
      <c r="AV91" s="1132">
        <v>0</v>
      </c>
      <c r="AW91" s="1205">
        <v>150000</v>
      </c>
      <c r="AX91" s="1132">
        <v>0</v>
      </c>
      <c r="AY91" s="1222">
        <v>150000</v>
      </c>
      <c r="AZ91" s="1132">
        <v>0</v>
      </c>
      <c r="BA91" s="1132">
        <v>150000</v>
      </c>
      <c r="BB91" s="1132">
        <v>0</v>
      </c>
      <c r="BC91" s="1132">
        <v>0</v>
      </c>
    </row>
    <row r="92" spans="1:55" x14ac:dyDescent="0.25">
      <c r="A92" s="1133" t="str">
        <f t="shared" si="7"/>
        <v>A20441810</v>
      </c>
      <c r="B92" s="1323" t="s">
        <v>361</v>
      </c>
      <c r="C92" s="1324"/>
      <c r="D92" s="1323" t="s">
        <v>741</v>
      </c>
      <c r="E92" s="1324"/>
      <c r="F92" s="1323" t="s">
        <v>739</v>
      </c>
      <c r="G92" s="1324"/>
      <c r="H92" s="1323" t="s">
        <v>742</v>
      </c>
      <c r="I92" s="1324"/>
      <c r="J92" s="1323" t="s">
        <v>742</v>
      </c>
      <c r="K92" s="1324"/>
      <c r="L92" s="1324"/>
      <c r="M92" s="1323" t="s">
        <v>761</v>
      </c>
      <c r="N92" s="1324"/>
      <c r="O92" s="1324"/>
      <c r="P92" s="1323"/>
      <c r="Q92" s="1324"/>
      <c r="R92" s="1323"/>
      <c r="S92" s="1324"/>
      <c r="T92" s="1325" t="s">
        <v>408</v>
      </c>
      <c r="U92" s="1324"/>
      <c r="V92" s="1324"/>
      <c r="W92" s="1324"/>
      <c r="X92" s="1324"/>
      <c r="Y92" s="1324"/>
      <c r="Z92" s="1324"/>
      <c r="AA92" s="1324"/>
      <c r="AB92" s="1323" t="s">
        <v>732</v>
      </c>
      <c r="AC92" s="1324"/>
      <c r="AD92" s="1324"/>
      <c r="AE92" s="1324"/>
      <c r="AF92" s="1324"/>
      <c r="AG92" s="1323" t="s">
        <v>733</v>
      </c>
      <c r="AH92" s="1324"/>
      <c r="AI92" s="1324"/>
      <c r="AJ92" s="1092" t="s">
        <v>417</v>
      </c>
      <c r="AK92" s="1326" t="s">
        <v>734</v>
      </c>
      <c r="AL92" s="1324"/>
      <c r="AM92" s="1324"/>
      <c r="AN92" s="1324"/>
      <c r="AO92" s="1324"/>
      <c r="AP92" s="1324"/>
      <c r="AQ92" s="1132">
        <v>11200000</v>
      </c>
      <c r="AR92" s="1132">
        <v>100000</v>
      </c>
      <c r="AS92" s="1132">
        <v>11100000</v>
      </c>
      <c r="AT92" s="1132">
        <v>0</v>
      </c>
      <c r="AU92" s="1211">
        <v>100000</v>
      </c>
      <c r="AV92" s="1132">
        <v>0</v>
      </c>
      <c r="AW92" s="1205">
        <v>100000</v>
      </c>
      <c r="AX92" s="1132">
        <v>0</v>
      </c>
      <c r="AY92" s="1222">
        <v>100000</v>
      </c>
      <c r="AZ92" s="1132">
        <v>0</v>
      </c>
      <c r="BA92" s="1132">
        <v>100000</v>
      </c>
      <c r="BB92" s="1132">
        <v>0</v>
      </c>
      <c r="BC92" s="1132">
        <v>0</v>
      </c>
    </row>
    <row r="93" spans="1:55" x14ac:dyDescent="0.25">
      <c r="A93" s="1133" t="str">
        <f t="shared" si="7"/>
        <v>A20442010</v>
      </c>
      <c r="B93" s="1323" t="s">
        <v>361</v>
      </c>
      <c r="C93" s="1324"/>
      <c r="D93" s="1323" t="s">
        <v>741</v>
      </c>
      <c r="E93" s="1324"/>
      <c r="F93" s="1323" t="s">
        <v>739</v>
      </c>
      <c r="G93" s="1324"/>
      <c r="H93" s="1323" t="s">
        <v>742</v>
      </c>
      <c r="I93" s="1324"/>
      <c r="J93" s="1323" t="s">
        <v>742</v>
      </c>
      <c r="K93" s="1324"/>
      <c r="L93" s="1324"/>
      <c r="M93" s="1323" t="s">
        <v>762</v>
      </c>
      <c r="N93" s="1324"/>
      <c r="O93" s="1324"/>
      <c r="P93" s="1323"/>
      <c r="Q93" s="1324"/>
      <c r="R93" s="1323"/>
      <c r="S93" s="1324"/>
      <c r="T93" s="1325" t="s">
        <v>409</v>
      </c>
      <c r="U93" s="1324"/>
      <c r="V93" s="1324"/>
      <c r="W93" s="1324"/>
      <c r="X93" s="1324"/>
      <c r="Y93" s="1324"/>
      <c r="Z93" s="1324"/>
      <c r="AA93" s="1324"/>
      <c r="AB93" s="1323" t="s">
        <v>732</v>
      </c>
      <c r="AC93" s="1324"/>
      <c r="AD93" s="1324"/>
      <c r="AE93" s="1324"/>
      <c r="AF93" s="1324"/>
      <c r="AG93" s="1323" t="s">
        <v>733</v>
      </c>
      <c r="AH93" s="1324"/>
      <c r="AI93" s="1324"/>
      <c r="AJ93" s="1092" t="s">
        <v>417</v>
      </c>
      <c r="AK93" s="1326" t="s">
        <v>734</v>
      </c>
      <c r="AL93" s="1324"/>
      <c r="AM93" s="1324"/>
      <c r="AN93" s="1324"/>
      <c r="AO93" s="1324"/>
      <c r="AP93" s="1324"/>
      <c r="AQ93" s="1132">
        <v>31000000</v>
      </c>
      <c r="AR93" s="1132">
        <v>500000</v>
      </c>
      <c r="AS93" s="1132">
        <v>30500000</v>
      </c>
      <c r="AT93" s="1132">
        <v>0</v>
      </c>
      <c r="AU93" s="1211">
        <v>500000</v>
      </c>
      <c r="AV93" s="1132">
        <v>0</v>
      </c>
      <c r="AW93" s="1205">
        <v>500000</v>
      </c>
      <c r="AX93" s="1132">
        <v>0</v>
      </c>
      <c r="AY93" s="1222">
        <v>500000</v>
      </c>
      <c r="AZ93" s="1132">
        <v>0</v>
      </c>
      <c r="BA93" s="1132">
        <v>500000</v>
      </c>
      <c r="BB93" s="1132">
        <v>0</v>
      </c>
      <c r="BC93" s="1132">
        <v>0</v>
      </c>
    </row>
    <row r="94" spans="1:55" x14ac:dyDescent="0.25">
      <c r="A94" s="1133" t="str">
        <f t="shared" si="7"/>
        <v>A20442310</v>
      </c>
      <c r="B94" s="1323" t="s">
        <v>361</v>
      </c>
      <c r="C94" s="1324"/>
      <c r="D94" s="1323" t="s">
        <v>741</v>
      </c>
      <c r="E94" s="1324"/>
      <c r="F94" s="1323" t="s">
        <v>739</v>
      </c>
      <c r="G94" s="1324"/>
      <c r="H94" s="1323" t="s">
        <v>742</v>
      </c>
      <c r="I94" s="1324"/>
      <c r="J94" s="1323" t="s">
        <v>742</v>
      </c>
      <c r="K94" s="1324"/>
      <c r="L94" s="1324"/>
      <c r="M94" s="1323" t="s">
        <v>764</v>
      </c>
      <c r="N94" s="1324"/>
      <c r="O94" s="1324"/>
      <c r="P94" s="1323"/>
      <c r="Q94" s="1324"/>
      <c r="R94" s="1323"/>
      <c r="S94" s="1324"/>
      <c r="T94" s="1325" t="s">
        <v>411</v>
      </c>
      <c r="U94" s="1324"/>
      <c r="V94" s="1324"/>
      <c r="W94" s="1324"/>
      <c r="X94" s="1324"/>
      <c r="Y94" s="1324"/>
      <c r="Z94" s="1324"/>
      <c r="AA94" s="1324"/>
      <c r="AB94" s="1323" t="s">
        <v>732</v>
      </c>
      <c r="AC94" s="1324"/>
      <c r="AD94" s="1324"/>
      <c r="AE94" s="1324"/>
      <c r="AF94" s="1324"/>
      <c r="AG94" s="1323" t="s">
        <v>733</v>
      </c>
      <c r="AH94" s="1324"/>
      <c r="AI94" s="1324"/>
      <c r="AJ94" s="1092" t="s">
        <v>417</v>
      </c>
      <c r="AK94" s="1326" t="s">
        <v>734</v>
      </c>
      <c r="AL94" s="1324"/>
      <c r="AM94" s="1324"/>
      <c r="AN94" s="1324"/>
      <c r="AO94" s="1324"/>
      <c r="AP94" s="1324"/>
      <c r="AQ94" s="1132">
        <v>8000000</v>
      </c>
      <c r="AR94" s="1132">
        <v>500000</v>
      </c>
      <c r="AS94" s="1132">
        <v>7500000</v>
      </c>
      <c r="AT94" s="1132">
        <v>0</v>
      </c>
      <c r="AU94" s="1211">
        <v>500000</v>
      </c>
      <c r="AV94" s="1132">
        <v>0</v>
      </c>
      <c r="AW94" s="1205">
        <v>500000</v>
      </c>
      <c r="AX94" s="1132">
        <v>0</v>
      </c>
      <c r="AY94" s="1222">
        <v>500000</v>
      </c>
      <c r="AZ94" s="1132">
        <v>0</v>
      </c>
      <c r="BA94" s="1132">
        <v>500000</v>
      </c>
      <c r="BB94" s="1132">
        <v>0</v>
      </c>
      <c r="BC94" s="1132">
        <v>0</v>
      </c>
    </row>
    <row r="95" spans="1:55" s="1138" customFormat="1" x14ac:dyDescent="0.25">
      <c r="A95" s="1138" t="str">
        <f t="shared" si="7"/>
        <v>A204510</v>
      </c>
      <c r="B95" s="1361" t="s">
        <v>361</v>
      </c>
      <c r="C95" s="1360"/>
      <c r="D95" s="1361" t="s">
        <v>741</v>
      </c>
      <c r="E95" s="1360"/>
      <c r="F95" s="1361" t="s">
        <v>739</v>
      </c>
      <c r="G95" s="1360"/>
      <c r="H95" s="1361" t="s">
        <v>742</v>
      </c>
      <c r="I95" s="1360"/>
      <c r="J95" s="1361" t="s">
        <v>743</v>
      </c>
      <c r="K95" s="1360"/>
      <c r="L95" s="1360"/>
      <c r="M95" s="1361"/>
      <c r="N95" s="1360"/>
      <c r="O95" s="1360"/>
      <c r="P95" s="1361"/>
      <c r="Q95" s="1360"/>
      <c r="R95" s="1361"/>
      <c r="S95" s="1360"/>
      <c r="T95" s="1362" t="s">
        <v>640</v>
      </c>
      <c r="U95" s="1360"/>
      <c r="V95" s="1360"/>
      <c r="W95" s="1360"/>
      <c r="X95" s="1360"/>
      <c r="Y95" s="1360"/>
      <c r="Z95" s="1360"/>
      <c r="AA95" s="1360"/>
      <c r="AB95" s="1361" t="s">
        <v>732</v>
      </c>
      <c r="AC95" s="1360"/>
      <c r="AD95" s="1360"/>
      <c r="AE95" s="1360"/>
      <c r="AF95" s="1360"/>
      <c r="AG95" s="1361" t="s">
        <v>733</v>
      </c>
      <c r="AH95" s="1360"/>
      <c r="AI95" s="1360"/>
      <c r="AJ95" s="1139" t="s">
        <v>417</v>
      </c>
      <c r="AK95" s="1359" t="s">
        <v>734</v>
      </c>
      <c r="AL95" s="1360"/>
      <c r="AM95" s="1360"/>
      <c r="AN95" s="1360"/>
      <c r="AO95" s="1360"/>
      <c r="AP95" s="1360"/>
      <c r="AQ95" s="1140">
        <v>6617955943</v>
      </c>
      <c r="AR95" s="1140">
        <v>2720961186.6399999</v>
      </c>
      <c r="AS95" s="1140">
        <v>3896994756.3600001</v>
      </c>
      <c r="AT95" s="1140">
        <v>0</v>
      </c>
      <c r="AU95" s="1209">
        <v>2432876553.6399999</v>
      </c>
      <c r="AV95" s="1140">
        <v>288084633</v>
      </c>
      <c r="AW95" s="1203">
        <v>114468627</v>
      </c>
      <c r="AX95" s="1140">
        <v>2318407926.6399999</v>
      </c>
      <c r="AY95" s="1220">
        <v>114468627</v>
      </c>
      <c r="AZ95" s="1140">
        <v>0</v>
      </c>
      <c r="BA95" s="1140">
        <v>114468627</v>
      </c>
      <c r="BB95" s="1140">
        <v>0</v>
      </c>
      <c r="BC95" s="1140">
        <v>0</v>
      </c>
    </row>
    <row r="96" spans="1:55" x14ac:dyDescent="0.25">
      <c r="A96" s="1133" t="str">
        <f t="shared" si="7"/>
        <v>A2045110</v>
      </c>
      <c r="B96" s="1323" t="s">
        <v>361</v>
      </c>
      <c r="C96" s="1324"/>
      <c r="D96" s="1323" t="s">
        <v>741</v>
      </c>
      <c r="E96" s="1324"/>
      <c r="F96" s="1323" t="s">
        <v>739</v>
      </c>
      <c r="G96" s="1324"/>
      <c r="H96" s="1323" t="s">
        <v>742</v>
      </c>
      <c r="I96" s="1324"/>
      <c r="J96" s="1323" t="s">
        <v>743</v>
      </c>
      <c r="K96" s="1324"/>
      <c r="L96" s="1324"/>
      <c r="M96" s="1323" t="s">
        <v>738</v>
      </c>
      <c r="N96" s="1324"/>
      <c r="O96" s="1324"/>
      <c r="P96" s="1323"/>
      <c r="Q96" s="1324"/>
      <c r="R96" s="1323"/>
      <c r="S96" s="1324"/>
      <c r="T96" s="1325" t="s">
        <v>412</v>
      </c>
      <c r="U96" s="1324"/>
      <c r="V96" s="1324"/>
      <c r="W96" s="1324"/>
      <c r="X96" s="1324"/>
      <c r="Y96" s="1324"/>
      <c r="Z96" s="1324"/>
      <c r="AA96" s="1324"/>
      <c r="AB96" s="1323" t="s">
        <v>732</v>
      </c>
      <c r="AC96" s="1324"/>
      <c r="AD96" s="1324"/>
      <c r="AE96" s="1324"/>
      <c r="AF96" s="1324"/>
      <c r="AG96" s="1323" t="s">
        <v>733</v>
      </c>
      <c r="AH96" s="1324"/>
      <c r="AI96" s="1324"/>
      <c r="AJ96" s="1092" t="s">
        <v>417</v>
      </c>
      <c r="AK96" s="1326" t="s">
        <v>734</v>
      </c>
      <c r="AL96" s="1324"/>
      <c r="AM96" s="1324"/>
      <c r="AN96" s="1324"/>
      <c r="AO96" s="1324"/>
      <c r="AP96" s="1324"/>
      <c r="AQ96" s="1132">
        <v>1302704709</v>
      </c>
      <c r="AR96" s="1132">
        <v>382046320.08999997</v>
      </c>
      <c r="AS96" s="1132">
        <v>920658388.90999997</v>
      </c>
      <c r="AT96" s="1132">
        <v>0</v>
      </c>
      <c r="AU96" s="1211">
        <v>376546320.08999997</v>
      </c>
      <c r="AV96" s="1132">
        <v>5500000</v>
      </c>
      <c r="AW96" s="1205">
        <v>750000</v>
      </c>
      <c r="AX96" s="1132">
        <v>375796320.08999997</v>
      </c>
      <c r="AY96" s="1222">
        <v>750000</v>
      </c>
      <c r="AZ96" s="1132">
        <v>0</v>
      </c>
      <c r="BA96" s="1132">
        <v>750000</v>
      </c>
      <c r="BB96" s="1132">
        <v>0</v>
      </c>
      <c r="BC96" s="1132">
        <v>0</v>
      </c>
    </row>
    <row r="97" spans="1:55" x14ac:dyDescent="0.25">
      <c r="A97" s="1133" t="str">
        <f t="shared" si="7"/>
        <v>A2045210</v>
      </c>
      <c r="B97" s="1323" t="s">
        <v>361</v>
      </c>
      <c r="C97" s="1324"/>
      <c r="D97" s="1323" t="s">
        <v>741</v>
      </c>
      <c r="E97" s="1324"/>
      <c r="F97" s="1323" t="s">
        <v>739</v>
      </c>
      <c r="G97" s="1324"/>
      <c r="H97" s="1323" t="s">
        <v>742</v>
      </c>
      <c r="I97" s="1324"/>
      <c r="J97" s="1323" t="s">
        <v>743</v>
      </c>
      <c r="K97" s="1324"/>
      <c r="L97" s="1324"/>
      <c r="M97" s="1323" t="s">
        <v>741</v>
      </c>
      <c r="N97" s="1324"/>
      <c r="O97" s="1324"/>
      <c r="P97" s="1323"/>
      <c r="Q97" s="1324"/>
      <c r="R97" s="1323"/>
      <c r="S97" s="1324"/>
      <c r="T97" s="1325" t="s">
        <v>413</v>
      </c>
      <c r="U97" s="1324"/>
      <c r="V97" s="1324"/>
      <c r="W97" s="1324"/>
      <c r="X97" s="1324"/>
      <c r="Y97" s="1324"/>
      <c r="Z97" s="1324"/>
      <c r="AA97" s="1324"/>
      <c r="AB97" s="1323" t="s">
        <v>732</v>
      </c>
      <c r="AC97" s="1324"/>
      <c r="AD97" s="1324"/>
      <c r="AE97" s="1324"/>
      <c r="AF97" s="1324"/>
      <c r="AG97" s="1323" t="s">
        <v>733</v>
      </c>
      <c r="AH97" s="1324"/>
      <c r="AI97" s="1324"/>
      <c r="AJ97" s="1092" t="s">
        <v>417</v>
      </c>
      <c r="AK97" s="1326" t="s">
        <v>734</v>
      </c>
      <c r="AL97" s="1324"/>
      <c r="AM97" s="1324"/>
      <c r="AN97" s="1324"/>
      <c r="AO97" s="1324"/>
      <c r="AP97" s="1324"/>
      <c r="AQ97" s="1132">
        <v>13200000</v>
      </c>
      <c r="AR97" s="1132">
        <v>1100000</v>
      </c>
      <c r="AS97" s="1132">
        <v>12100000</v>
      </c>
      <c r="AT97" s="1132">
        <v>0</v>
      </c>
      <c r="AU97" s="1211">
        <v>1100000</v>
      </c>
      <c r="AV97" s="1132">
        <v>0</v>
      </c>
      <c r="AW97" s="1205">
        <v>1100000</v>
      </c>
      <c r="AX97" s="1132">
        <v>0</v>
      </c>
      <c r="AY97" s="1222">
        <v>1100000</v>
      </c>
      <c r="AZ97" s="1132">
        <v>0</v>
      </c>
      <c r="BA97" s="1132">
        <v>1100000</v>
      </c>
      <c r="BB97" s="1132">
        <v>0</v>
      </c>
      <c r="BC97" s="1132">
        <v>0</v>
      </c>
    </row>
    <row r="98" spans="1:55" x14ac:dyDescent="0.25">
      <c r="A98" s="1133" t="str">
        <f t="shared" si="7"/>
        <v>A2045510</v>
      </c>
      <c r="B98" s="1323" t="s">
        <v>361</v>
      </c>
      <c r="C98" s="1324"/>
      <c r="D98" s="1323" t="s">
        <v>741</v>
      </c>
      <c r="E98" s="1324"/>
      <c r="F98" s="1323" t="s">
        <v>739</v>
      </c>
      <c r="G98" s="1324"/>
      <c r="H98" s="1323" t="s">
        <v>742</v>
      </c>
      <c r="I98" s="1324"/>
      <c r="J98" s="1323" t="s">
        <v>743</v>
      </c>
      <c r="K98" s="1324"/>
      <c r="L98" s="1324"/>
      <c r="M98" s="1323" t="s">
        <v>743</v>
      </c>
      <c r="N98" s="1324"/>
      <c r="O98" s="1324"/>
      <c r="P98" s="1323"/>
      <c r="Q98" s="1324"/>
      <c r="R98" s="1323"/>
      <c r="S98" s="1324"/>
      <c r="T98" s="1325" t="s">
        <v>414</v>
      </c>
      <c r="U98" s="1324"/>
      <c r="V98" s="1324"/>
      <c r="W98" s="1324"/>
      <c r="X98" s="1324"/>
      <c r="Y98" s="1324"/>
      <c r="Z98" s="1324"/>
      <c r="AA98" s="1324"/>
      <c r="AB98" s="1323" t="s">
        <v>732</v>
      </c>
      <c r="AC98" s="1324"/>
      <c r="AD98" s="1324"/>
      <c r="AE98" s="1324"/>
      <c r="AF98" s="1324"/>
      <c r="AG98" s="1323" t="s">
        <v>733</v>
      </c>
      <c r="AH98" s="1324"/>
      <c r="AI98" s="1324"/>
      <c r="AJ98" s="1092" t="s">
        <v>417</v>
      </c>
      <c r="AK98" s="1326" t="s">
        <v>734</v>
      </c>
      <c r="AL98" s="1324"/>
      <c r="AM98" s="1324"/>
      <c r="AN98" s="1324"/>
      <c r="AO98" s="1324"/>
      <c r="AP98" s="1324"/>
      <c r="AQ98" s="1132">
        <v>1170000000</v>
      </c>
      <c r="AR98" s="1132">
        <v>0</v>
      </c>
      <c r="AS98" s="1132">
        <v>1170000000</v>
      </c>
      <c r="AT98" s="1132">
        <v>0</v>
      </c>
      <c r="AU98" s="1211">
        <v>0</v>
      </c>
      <c r="AV98" s="1132">
        <v>0</v>
      </c>
      <c r="AW98" s="1205">
        <v>0</v>
      </c>
      <c r="AX98" s="1132">
        <v>0</v>
      </c>
      <c r="AY98" s="1222">
        <v>0</v>
      </c>
      <c r="AZ98" s="1132">
        <v>0</v>
      </c>
      <c r="BA98" s="1132">
        <v>0</v>
      </c>
      <c r="BB98" s="1132">
        <v>0</v>
      </c>
      <c r="BC98" s="1132">
        <v>0</v>
      </c>
    </row>
    <row r="99" spans="1:55" x14ac:dyDescent="0.25">
      <c r="A99" s="1133" t="str">
        <f t="shared" ref="A99:A162" si="8">+B99&amp;D99&amp;F99&amp;H99&amp;J99&amp;M99&amp;P99&amp;R99&amp;AJ99</f>
        <v>A2045610</v>
      </c>
      <c r="B99" s="1323" t="s">
        <v>361</v>
      </c>
      <c r="C99" s="1324"/>
      <c r="D99" s="1323" t="s">
        <v>741</v>
      </c>
      <c r="E99" s="1324"/>
      <c r="F99" s="1323" t="s">
        <v>739</v>
      </c>
      <c r="G99" s="1324"/>
      <c r="H99" s="1323" t="s">
        <v>742</v>
      </c>
      <c r="I99" s="1324"/>
      <c r="J99" s="1323" t="s">
        <v>743</v>
      </c>
      <c r="K99" s="1324"/>
      <c r="L99" s="1324"/>
      <c r="M99" s="1323" t="s">
        <v>753</v>
      </c>
      <c r="N99" s="1324"/>
      <c r="O99" s="1324"/>
      <c r="P99" s="1323"/>
      <c r="Q99" s="1324"/>
      <c r="R99" s="1323"/>
      <c r="S99" s="1324"/>
      <c r="T99" s="1325" t="s">
        <v>415</v>
      </c>
      <c r="U99" s="1324"/>
      <c r="V99" s="1324"/>
      <c r="W99" s="1324"/>
      <c r="X99" s="1324"/>
      <c r="Y99" s="1324"/>
      <c r="Z99" s="1324"/>
      <c r="AA99" s="1324"/>
      <c r="AB99" s="1323" t="s">
        <v>732</v>
      </c>
      <c r="AC99" s="1324"/>
      <c r="AD99" s="1324"/>
      <c r="AE99" s="1324"/>
      <c r="AF99" s="1324"/>
      <c r="AG99" s="1323" t="s">
        <v>733</v>
      </c>
      <c r="AH99" s="1324"/>
      <c r="AI99" s="1324"/>
      <c r="AJ99" s="1092" t="s">
        <v>417</v>
      </c>
      <c r="AK99" s="1326" t="s">
        <v>734</v>
      </c>
      <c r="AL99" s="1324"/>
      <c r="AM99" s="1324"/>
      <c r="AN99" s="1324"/>
      <c r="AO99" s="1324"/>
      <c r="AP99" s="1324"/>
      <c r="AQ99" s="1132">
        <v>222000000</v>
      </c>
      <c r="AR99" s="1132">
        <v>80580000</v>
      </c>
      <c r="AS99" s="1132">
        <v>141420000</v>
      </c>
      <c r="AT99" s="1132">
        <v>0</v>
      </c>
      <c r="AU99" s="1211">
        <v>580000</v>
      </c>
      <c r="AV99" s="1132">
        <v>80000000</v>
      </c>
      <c r="AW99" s="1205">
        <v>580000</v>
      </c>
      <c r="AX99" s="1132">
        <v>0</v>
      </c>
      <c r="AY99" s="1222">
        <v>580000</v>
      </c>
      <c r="AZ99" s="1132">
        <v>0</v>
      </c>
      <c r="BA99" s="1132">
        <v>580000</v>
      </c>
      <c r="BB99" s="1132">
        <v>0</v>
      </c>
      <c r="BC99" s="1132">
        <v>0</v>
      </c>
    </row>
    <row r="100" spans="1:55" x14ac:dyDescent="0.25">
      <c r="A100" s="1133" t="str">
        <f t="shared" si="8"/>
        <v>A2045810</v>
      </c>
      <c r="B100" s="1323" t="s">
        <v>361</v>
      </c>
      <c r="C100" s="1324"/>
      <c r="D100" s="1323" t="s">
        <v>741</v>
      </c>
      <c r="E100" s="1324"/>
      <c r="F100" s="1323" t="s">
        <v>739</v>
      </c>
      <c r="G100" s="1324"/>
      <c r="H100" s="1323" t="s">
        <v>742</v>
      </c>
      <c r="I100" s="1324"/>
      <c r="J100" s="1323" t="s">
        <v>743</v>
      </c>
      <c r="K100" s="1324"/>
      <c r="L100" s="1324"/>
      <c r="M100" s="1323" t="s">
        <v>755</v>
      </c>
      <c r="N100" s="1324"/>
      <c r="O100" s="1324"/>
      <c r="P100" s="1323"/>
      <c r="Q100" s="1324"/>
      <c r="R100" s="1323"/>
      <c r="S100" s="1324"/>
      <c r="T100" s="1325" t="s">
        <v>416</v>
      </c>
      <c r="U100" s="1324"/>
      <c r="V100" s="1324"/>
      <c r="W100" s="1324"/>
      <c r="X100" s="1324"/>
      <c r="Y100" s="1324"/>
      <c r="Z100" s="1324"/>
      <c r="AA100" s="1324"/>
      <c r="AB100" s="1323" t="s">
        <v>732</v>
      </c>
      <c r="AC100" s="1324"/>
      <c r="AD100" s="1324"/>
      <c r="AE100" s="1324"/>
      <c r="AF100" s="1324"/>
      <c r="AG100" s="1323" t="s">
        <v>733</v>
      </c>
      <c r="AH100" s="1324"/>
      <c r="AI100" s="1324"/>
      <c r="AJ100" s="1092" t="s">
        <v>417</v>
      </c>
      <c r="AK100" s="1326" t="s">
        <v>734</v>
      </c>
      <c r="AL100" s="1324"/>
      <c r="AM100" s="1324"/>
      <c r="AN100" s="1324"/>
      <c r="AO100" s="1324"/>
      <c r="AP100" s="1324"/>
      <c r="AQ100" s="1132">
        <v>1143311234</v>
      </c>
      <c r="AR100" s="1132">
        <v>390411234</v>
      </c>
      <c r="AS100" s="1132">
        <v>752900000</v>
      </c>
      <c r="AT100" s="1132">
        <v>0</v>
      </c>
      <c r="AU100" s="1211">
        <v>263311234</v>
      </c>
      <c r="AV100" s="1132">
        <v>127100000</v>
      </c>
      <c r="AW100" s="1205">
        <v>111538627</v>
      </c>
      <c r="AX100" s="1132">
        <v>151772607</v>
      </c>
      <c r="AY100" s="1222">
        <v>111538627</v>
      </c>
      <c r="AZ100" s="1132">
        <v>0</v>
      </c>
      <c r="BA100" s="1132">
        <v>111538627</v>
      </c>
      <c r="BB100" s="1132">
        <v>0</v>
      </c>
      <c r="BC100" s="1132">
        <v>0</v>
      </c>
    </row>
    <row r="101" spans="1:55" x14ac:dyDescent="0.25">
      <c r="A101" s="1133" t="str">
        <f t="shared" si="8"/>
        <v>A20451010</v>
      </c>
      <c r="B101" s="1323" t="s">
        <v>361</v>
      </c>
      <c r="C101" s="1324"/>
      <c r="D101" s="1323" t="s">
        <v>741</v>
      </c>
      <c r="E101" s="1324"/>
      <c r="F101" s="1323" t="s">
        <v>739</v>
      </c>
      <c r="G101" s="1324"/>
      <c r="H101" s="1323" t="s">
        <v>742</v>
      </c>
      <c r="I101" s="1324"/>
      <c r="J101" s="1323" t="s">
        <v>743</v>
      </c>
      <c r="K101" s="1324"/>
      <c r="L101" s="1324"/>
      <c r="M101" s="1323" t="s">
        <v>417</v>
      </c>
      <c r="N101" s="1324"/>
      <c r="O101" s="1324"/>
      <c r="P101" s="1323"/>
      <c r="Q101" s="1324"/>
      <c r="R101" s="1323"/>
      <c r="S101" s="1324"/>
      <c r="T101" s="1325" t="s">
        <v>418</v>
      </c>
      <c r="U101" s="1324"/>
      <c r="V101" s="1324"/>
      <c r="W101" s="1324"/>
      <c r="X101" s="1324"/>
      <c r="Y101" s="1324"/>
      <c r="Z101" s="1324"/>
      <c r="AA101" s="1324"/>
      <c r="AB101" s="1323" t="s">
        <v>732</v>
      </c>
      <c r="AC101" s="1324"/>
      <c r="AD101" s="1324"/>
      <c r="AE101" s="1324"/>
      <c r="AF101" s="1324"/>
      <c r="AG101" s="1323" t="s">
        <v>733</v>
      </c>
      <c r="AH101" s="1324"/>
      <c r="AI101" s="1324"/>
      <c r="AJ101" s="1092" t="s">
        <v>417</v>
      </c>
      <c r="AK101" s="1326" t="s">
        <v>734</v>
      </c>
      <c r="AL101" s="1324"/>
      <c r="AM101" s="1324"/>
      <c r="AN101" s="1324"/>
      <c r="AO101" s="1324"/>
      <c r="AP101" s="1324"/>
      <c r="AQ101" s="1132">
        <v>2733740000</v>
      </c>
      <c r="AR101" s="1132">
        <v>1840186949.02</v>
      </c>
      <c r="AS101" s="1132">
        <v>893553050.98000002</v>
      </c>
      <c r="AT101" s="1132">
        <v>0</v>
      </c>
      <c r="AU101" s="1211">
        <v>1764702316.02</v>
      </c>
      <c r="AV101" s="1132">
        <v>75484633</v>
      </c>
      <c r="AW101" s="1205">
        <v>0</v>
      </c>
      <c r="AX101" s="1132">
        <v>1764702316.02</v>
      </c>
      <c r="AY101" s="1222">
        <v>0</v>
      </c>
      <c r="AZ101" s="1132">
        <v>0</v>
      </c>
      <c r="BA101" s="1132">
        <v>0</v>
      </c>
      <c r="BB101" s="1132">
        <v>0</v>
      </c>
      <c r="BC101" s="1132">
        <v>0</v>
      </c>
    </row>
    <row r="102" spans="1:55" x14ac:dyDescent="0.25">
      <c r="A102" s="1133" t="str">
        <f t="shared" si="8"/>
        <v>A20451210</v>
      </c>
      <c r="B102" s="1323" t="s">
        <v>361</v>
      </c>
      <c r="C102" s="1324"/>
      <c r="D102" s="1323" t="s">
        <v>741</v>
      </c>
      <c r="E102" s="1324"/>
      <c r="F102" s="1323" t="s">
        <v>739</v>
      </c>
      <c r="G102" s="1324"/>
      <c r="H102" s="1323" t="s">
        <v>742</v>
      </c>
      <c r="I102" s="1324"/>
      <c r="J102" s="1323" t="s">
        <v>743</v>
      </c>
      <c r="K102" s="1324"/>
      <c r="L102" s="1324"/>
      <c r="M102" s="1323" t="s">
        <v>751</v>
      </c>
      <c r="N102" s="1324"/>
      <c r="O102" s="1324"/>
      <c r="P102" s="1323"/>
      <c r="Q102" s="1324"/>
      <c r="R102" s="1323"/>
      <c r="S102" s="1324"/>
      <c r="T102" s="1325" t="s">
        <v>419</v>
      </c>
      <c r="U102" s="1324"/>
      <c r="V102" s="1324"/>
      <c r="W102" s="1324"/>
      <c r="X102" s="1324"/>
      <c r="Y102" s="1324"/>
      <c r="Z102" s="1324"/>
      <c r="AA102" s="1324"/>
      <c r="AB102" s="1323" t="s">
        <v>732</v>
      </c>
      <c r="AC102" s="1324"/>
      <c r="AD102" s="1324"/>
      <c r="AE102" s="1324"/>
      <c r="AF102" s="1324"/>
      <c r="AG102" s="1323" t="s">
        <v>733</v>
      </c>
      <c r="AH102" s="1324"/>
      <c r="AI102" s="1324"/>
      <c r="AJ102" s="1092" t="s">
        <v>417</v>
      </c>
      <c r="AK102" s="1326" t="s">
        <v>734</v>
      </c>
      <c r="AL102" s="1324"/>
      <c r="AM102" s="1324"/>
      <c r="AN102" s="1324"/>
      <c r="AO102" s="1324"/>
      <c r="AP102" s="1324"/>
      <c r="AQ102" s="1132">
        <v>6000000</v>
      </c>
      <c r="AR102" s="1132">
        <v>500000</v>
      </c>
      <c r="AS102" s="1132">
        <v>5500000</v>
      </c>
      <c r="AT102" s="1132">
        <v>0</v>
      </c>
      <c r="AU102" s="1211">
        <v>500000</v>
      </c>
      <c r="AV102" s="1132">
        <v>0</v>
      </c>
      <c r="AW102" s="1205">
        <v>500000</v>
      </c>
      <c r="AX102" s="1132">
        <v>0</v>
      </c>
      <c r="AY102" s="1222">
        <v>500000</v>
      </c>
      <c r="AZ102" s="1132">
        <v>0</v>
      </c>
      <c r="BA102" s="1132">
        <v>500000</v>
      </c>
      <c r="BB102" s="1132">
        <v>0</v>
      </c>
      <c r="BC102" s="1132">
        <v>0</v>
      </c>
    </row>
    <row r="103" spans="1:55" x14ac:dyDescent="0.25">
      <c r="A103" s="1133" t="str">
        <f t="shared" si="8"/>
        <v>A20451310</v>
      </c>
      <c r="B103" s="1323" t="s">
        <v>361</v>
      </c>
      <c r="C103" s="1324"/>
      <c r="D103" s="1323" t="s">
        <v>741</v>
      </c>
      <c r="E103" s="1324"/>
      <c r="F103" s="1323" t="s">
        <v>739</v>
      </c>
      <c r="G103" s="1324"/>
      <c r="H103" s="1323" t="s">
        <v>742</v>
      </c>
      <c r="I103" s="1324"/>
      <c r="J103" s="1323" t="s">
        <v>743</v>
      </c>
      <c r="K103" s="1324"/>
      <c r="L103" s="1324"/>
      <c r="M103" s="1323" t="s">
        <v>765</v>
      </c>
      <c r="N103" s="1324"/>
      <c r="O103" s="1324"/>
      <c r="P103" s="1323"/>
      <c r="Q103" s="1324"/>
      <c r="R103" s="1323"/>
      <c r="S103" s="1324"/>
      <c r="T103" s="1325" t="s">
        <v>420</v>
      </c>
      <c r="U103" s="1324"/>
      <c r="V103" s="1324"/>
      <c r="W103" s="1324"/>
      <c r="X103" s="1324"/>
      <c r="Y103" s="1324"/>
      <c r="Z103" s="1324"/>
      <c r="AA103" s="1324"/>
      <c r="AB103" s="1323" t="s">
        <v>732</v>
      </c>
      <c r="AC103" s="1324"/>
      <c r="AD103" s="1324"/>
      <c r="AE103" s="1324"/>
      <c r="AF103" s="1324"/>
      <c r="AG103" s="1323" t="s">
        <v>733</v>
      </c>
      <c r="AH103" s="1324"/>
      <c r="AI103" s="1324"/>
      <c r="AJ103" s="1092" t="s">
        <v>417</v>
      </c>
      <c r="AK103" s="1326" t="s">
        <v>734</v>
      </c>
      <c r="AL103" s="1324"/>
      <c r="AM103" s="1324"/>
      <c r="AN103" s="1324"/>
      <c r="AO103" s="1324"/>
      <c r="AP103" s="1324"/>
      <c r="AQ103" s="1132">
        <v>27000000</v>
      </c>
      <c r="AR103" s="1132">
        <v>26136683.530000001</v>
      </c>
      <c r="AS103" s="1132">
        <v>863316.47</v>
      </c>
      <c r="AT103" s="1132">
        <v>0</v>
      </c>
      <c r="AU103" s="1211">
        <v>26136683.530000001</v>
      </c>
      <c r="AV103" s="1132">
        <v>0</v>
      </c>
      <c r="AW103" s="1205">
        <v>0</v>
      </c>
      <c r="AX103" s="1132">
        <v>26136683.530000001</v>
      </c>
      <c r="AY103" s="1222">
        <v>0</v>
      </c>
      <c r="AZ103" s="1132">
        <v>0</v>
      </c>
      <c r="BA103" s="1132">
        <v>0</v>
      </c>
      <c r="BB103" s="1132">
        <v>0</v>
      </c>
      <c r="BC103" s="1132">
        <v>0</v>
      </c>
    </row>
    <row r="104" spans="1:55" s="1138" customFormat="1" x14ac:dyDescent="0.25">
      <c r="A104" s="1138" t="str">
        <f t="shared" si="8"/>
        <v>A204610</v>
      </c>
      <c r="B104" s="1361" t="s">
        <v>361</v>
      </c>
      <c r="C104" s="1360"/>
      <c r="D104" s="1361" t="s">
        <v>741</v>
      </c>
      <c r="E104" s="1360"/>
      <c r="F104" s="1361" t="s">
        <v>739</v>
      </c>
      <c r="G104" s="1360"/>
      <c r="H104" s="1361" t="s">
        <v>742</v>
      </c>
      <c r="I104" s="1360"/>
      <c r="J104" s="1361" t="s">
        <v>753</v>
      </c>
      <c r="K104" s="1360"/>
      <c r="L104" s="1360"/>
      <c r="M104" s="1361"/>
      <c r="N104" s="1360"/>
      <c r="O104" s="1360"/>
      <c r="P104" s="1361"/>
      <c r="Q104" s="1360"/>
      <c r="R104" s="1361"/>
      <c r="S104" s="1360"/>
      <c r="T104" s="1362" t="s">
        <v>766</v>
      </c>
      <c r="U104" s="1360"/>
      <c r="V104" s="1360"/>
      <c r="W104" s="1360"/>
      <c r="X104" s="1360"/>
      <c r="Y104" s="1360"/>
      <c r="Z104" s="1360"/>
      <c r="AA104" s="1360"/>
      <c r="AB104" s="1361" t="s">
        <v>732</v>
      </c>
      <c r="AC104" s="1360"/>
      <c r="AD104" s="1360"/>
      <c r="AE104" s="1360"/>
      <c r="AF104" s="1360"/>
      <c r="AG104" s="1361" t="s">
        <v>733</v>
      </c>
      <c r="AH104" s="1360"/>
      <c r="AI104" s="1360"/>
      <c r="AJ104" s="1139" t="s">
        <v>417</v>
      </c>
      <c r="AK104" s="1359" t="s">
        <v>734</v>
      </c>
      <c r="AL104" s="1360"/>
      <c r="AM104" s="1360"/>
      <c r="AN104" s="1360"/>
      <c r="AO104" s="1360"/>
      <c r="AP104" s="1360"/>
      <c r="AQ104" s="1140">
        <v>2113165838</v>
      </c>
      <c r="AR104" s="1140">
        <v>1137515838</v>
      </c>
      <c r="AS104" s="1140">
        <v>975650000</v>
      </c>
      <c r="AT104" s="1140">
        <v>0</v>
      </c>
      <c r="AU104" s="1209">
        <v>1137515838</v>
      </c>
      <c r="AV104" s="1140">
        <v>0</v>
      </c>
      <c r="AW104" s="1203">
        <v>150000</v>
      </c>
      <c r="AX104" s="1140">
        <v>1137365838</v>
      </c>
      <c r="AY104" s="1220">
        <v>150000</v>
      </c>
      <c r="AZ104" s="1140">
        <v>0</v>
      </c>
      <c r="BA104" s="1140">
        <v>150000</v>
      </c>
      <c r="BB104" s="1140">
        <v>0</v>
      </c>
      <c r="BC104" s="1140">
        <v>0</v>
      </c>
    </row>
    <row r="105" spans="1:55" x14ac:dyDescent="0.25">
      <c r="A105" s="1133" t="str">
        <f t="shared" si="8"/>
        <v>A2046210</v>
      </c>
      <c r="B105" s="1323" t="s">
        <v>361</v>
      </c>
      <c r="C105" s="1324"/>
      <c r="D105" s="1323" t="s">
        <v>741</v>
      </c>
      <c r="E105" s="1324"/>
      <c r="F105" s="1323" t="s">
        <v>739</v>
      </c>
      <c r="G105" s="1324"/>
      <c r="H105" s="1323" t="s">
        <v>742</v>
      </c>
      <c r="I105" s="1324"/>
      <c r="J105" s="1323" t="s">
        <v>753</v>
      </c>
      <c r="K105" s="1324"/>
      <c r="L105" s="1324"/>
      <c r="M105" s="1323" t="s">
        <v>741</v>
      </c>
      <c r="N105" s="1324"/>
      <c r="O105" s="1324"/>
      <c r="P105" s="1323"/>
      <c r="Q105" s="1324"/>
      <c r="R105" s="1323"/>
      <c r="S105" s="1324"/>
      <c r="T105" s="1325" t="s">
        <v>421</v>
      </c>
      <c r="U105" s="1324"/>
      <c r="V105" s="1324"/>
      <c r="W105" s="1324"/>
      <c r="X105" s="1324"/>
      <c r="Y105" s="1324"/>
      <c r="Z105" s="1324"/>
      <c r="AA105" s="1324"/>
      <c r="AB105" s="1323" t="s">
        <v>732</v>
      </c>
      <c r="AC105" s="1324"/>
      <c r="AD105" s="1324"/>
      <c r="AE105" s="1324"/>
      <c r="AF105" s="1324"/>
      <c r="AG105" s="1323" t="s">
        <v>733</v>
      </c>
      <c r="AH105" s="1324"/>
      <c r="AI105" s="1324"/>
      <c r="AJ105" s="1092" t="s">
        <v>417</v>
      </c>
      <c r="AK105" s="1326" t="s">
        <v>734</v>
      </c>
      <c r="AL105" s="1324"/>
      <c r="AM105" s="1324"/>
      <c r="AN105" s="1324"/>
      <c r="AO105" s="1324"/>
      <c r="AP105" s="1324"/>
      <c r="AQ105" s="1132">
        <v>1240811434</v>
      </c>
      <c r="AR105" s="1132">
        <v>718161434</v>
      </c>
      <c r="AS105" s="1132">
        <v>522650000</v>
      </c>
      <c r="AT105" s="1132">
        <v>0</v>
      </c>
      <c r="AU105" s="1211">
        <v>718161434</v>
      </c>
      <c r="AV105" s="1132">
        <v>0</v>
      </c>
      <c r="AW105" s="1205">
        <v>150000</v>
      </c>
      <c r="AX105" s="1132">
        <v>718011434</v>
      </c>
      <c r="AY105" s="1222">
        <v>150000</v>
      </c>
      <c r="AZ105" s="1132">
        <v>0</v>
      </c>
      <c r="BA105" s="1132">
        <v>150000</v>
      </c>
      <c r="BB105" s="1132">
        <v>0</v>
      </c>
      <c r="BC105" s="1132">
        <v>0</v>
      </c>
    </row>
    <row r="106" spans="1:55" x14ac:dyDescent="0.25">
      <c r="A106" s="1133" t="str">
        <f t="shared" si="8"/>
        <v>A2046310</v>
      </c>
      <c r="B106" s="1323" t="s">
        <v>361</v>
      </c>
      <c r="C106" s="1324"/>
      <c r="D106" s="1323" t="s">
        <v>741</v>
      </c>
      <c r="E106" s="1324"/>
      <c r="F106" s="1323" t="s">
        <v>739</v>
      </c>
      <c r="G106" s="1324"/>
      <c r="H106" s="1323" t="s">
        <v>742</v>
      </c>
      <c r="I106" s="1324"/>
      <c r="J106" s="1323" t="s">
        <v>753</v>
      </c>
      <c r="K106" s="1324"/>
      <c r="L106" s="1324"/>
      <c r="M106" s="1323" t="s">
        <v>748</v>
      </c>
      <c r="N106" s="1324"/>
      <c r="O106" s="1324"/>
      <c r="P106" s="1323"/>
      <c r="Q106" s="1324"/>
      <c r="R106" s="1323"/>
      <c r="S106" s="1324"/>
      <c r="T106" s="1325" t="s">
        <v>422</v>
      </c>
      <c r="U106" s="1324"/>
      <c r="V106" s="1324"/>
      <c r="W106" s="1324"/>
      <c r="X106" s="1324"/>
      <c r="Y106" s="1324"/>
      <c r="Z106" s="1324"/>
      <c r="AA106" s="1324"/>
      <c r="AB106" s="1323" t="s">
        <v>732</v>
      </c>
      <c r="AC106" s="1324"/>
      <c r="AD106" s="1324"/>
      <c r="AE106" s="1324"/>
      <c r="AF106" s="1324"/>
      <c r="AG106" s="1323" t="s">
        <v>733</v>
      </c>
      <c r="AH106" s="1324"/>
      <c r="AI106" s="1324"/>
      <c r="AJ106" s="1092" t="s">
        <v>417</v>
      </c>
      <c r="AK106" s="1326" t="s">
        <v>734</v>
      </c>
      <c r="AL106" s="1324"/>
      <c r="AM106" s="1324"/>
      <c r="AN106" s="1324"/>
      <c r="AO106" s="1324"/>
      <c r="AP106" s="1324"/>
      <c r="AQ106" s="1132">
        <v>2000000</v>
      </c>
      <c r="AR106" s="1132">
        <v>0</v>
      </c>
      <c r="AS106" s="1132">
        <v>2000000</v>
      </c>
      <c r="AT106" s="1132">
        <v>0</v>
      </c>
      <c r="AU106" s="1211">
        <v>0</v>
      </c>
      <c r="AV106" s="1132">
        <v>0</v>
      </c>
      <c r="AW106" s="1205">
        <v>0</v>
      </c>
      <c r="AX106" s="1132">
        <v>0</v>
      </c>
      <c r="AY106" s="1222">
        <v>0</v>
      </c>
      <c r="AZ106" s="1132">
        <v>0</v>
      </c>
      <c r="BA106" s="1132">
        <v>0</v>
      </c>
      <c r="BB106" s="1132">
        <v>0</v>
      </c>
      <c r="BC106" s="1132">
        <v>0</v>
      </c>
    </row>
    <row r="107" spans="1:55" x14ac:dyDescent="0.25">
      <c r="A107" s="1133" t="str">
        <f t="shared" si="8"/>
        <v>A2046510</v>
      </c>
      <c r="B107" s="1323" t="s">
        <v>361</v>
      </c>
      <c r="C107" s="1324"/>
      <c r="D107" s="1323" t="s">
        <v>741</v>
      </c>
      <c r="E107" s="1324"/>
      <c r="F107" s="1323" t="s">
        <v>739</v>
      </c>
      <c r="G107" s="1324"/>
      <c r="H107" s="1323" t="s">
        <v>742</v>
      </c>
      <c r="I107" s="1324"/>
      <c r="J107" s="1323" t="s">
        <v>753</v>
      </c>
      <c r="K107" s="1324"/>
      <c r="L107" s="1324"/>
      <c r="M107" s="1323" t="s">
        <v>743</v>
      </c>
      <c r="N107" s="1324"/>
      <c r="O107" s="1324"/>
      <c r="P107" s="1323"/>
      <c r="Q107" s="1324"/>
      <c r="R107" s="1323"/>
      <c r="S107" s="1324"/>
      <c r="T107" s="1325" t="s">
        <v>423</v>
      </c>
      <c r="U107" s="1324"/>
      <c r="V107" s="1324"/>
      <c r="W107" s="1324"/>
      <c r="X107" s="1324"/>
      <c r="Y107" s="1324"/>
      <c r="Z107" s="1324"/>
      <c r="AA107" s="1324"/>
      <c r="AB107" s="1323" t="s">
        <v>732</v>
      </c>
      <c r="AC107" s="1324"/>
      <c r="AD107" s="1324"/>
      <c r="AE107" s="1324"/>
      <c r="AF107" s="1324"/>
      <c r="AG107" s="1323" t="s">
        <v>733</v>
      </c>
      <c r="AH107" s="1324"/>
      <c r="AI107" s="1324"/>
      <c r="AJ107" s="1092" t="s">
        <v>417</v>
      </c>
      <c r="AK107" s="1326" t="s">
        <v>734</v>
      </c>
      <c r="AL107" s="1324"/>
      <c r="AM107" s="1324"/>
      <c r="AN107" s="1324"/>
      <c r="AO107" s="1324"/>
      <c r="AP107" s="1324"/>
      <c r="AQ107" s="1132">
        <v>719354404</v>
      </c>
      <c r="AR107" s="1132">
        <v>419354404</v>
      </c>
      <c r="AS107" s="1132">
        <v>300000000</v>
      </c>
      <c r="AT107" s="1132">
        <v>0</v>
      </c>
      <c r="AU107" s="1211">
        <v>419354404</v>
      </c>
      <c r="AV107" s="1132">
        <v>0</v>
      </c>
      <c r="AW107" s="1205">
        <v>0</v>
      </c>
      <c r="AX107" s="1132">
        <v>419354404</v>
      </c>
      <c r="AY107" s="1222">
        <v>0</v>
      </c>
      <c r="AZ107" s="1132">
        <v>0</v>
      </c>
      <c r="BA107" s="1132">
        <v>0</v>
      </c>
      <c r="BB107" s="1132">
        <v>0</v>
      </c>
      <c r="BC107" s="1132">
        <v>0</v>
      </c>
    </row>
    <row r="108" spans="1:55" x14ac:dyDescent="0.25">
      <c r="A108" s="1133" t="str">
        <f t="shared" si="8"/>
        <v>A2046810</v>
      </c>
      <c r="B108" s="1323" t="s">
        <v>361</v>
      </c>
      <c r="C108" s="1324"/>
      <c r="D108" s="1323" t="s">
        <v>741</v>
      </c>
      <c r="E108" s="1324"/>
      <c r="F108" s="1323" t="s">
        <v>739</v>
      </c>
      <c r="G108" s="1324"/>
      <c r="H108" s="1323" t="s">
        <v>742</v>
      </c>
      <c r="I108" s="1324"/>
      <c r="J108" s="1323" t="s">
        <v>753</v>
      </c>
      <c r="K108" s="1324"/>
      <c r="L108" s="1324"/>
      <c r="M108" s="1323" t="s">
        <v>755</v>
      </c>
      <c r="N108" s="1324"/>
      <c r="O108" s="1324"/>
      <c r="P108" s="1323"/>
      <c r="Q108" s="1324"/>
      <c r="R108" s="1323"/>
      <c r="S108" s="1324"/>
      <c r="T108" s="1325" t="s">
        <v>864</v>
      </c>
      <c r="U108" s="1324"/>
      <c r="V108" s="1324"/>
      <c r="W108" s="1324"/>
      <c r="X108" s="1324"/>
      <c r="Y108" s="1324"/>
      <c r="Z108" s="1324"/>
      <c r="AA108" s="1324"/>
      <c r="AB108" s="1323" t="s">
        <v>732</v>
      </c>
      <c r="AC108" s="1324"/>
      <c r="AD108" s="1324"/>
      <c r="AE108" s="1324"/>
      <c r="AF108" s="1324"/>
      <c r="AG108" s="1323" t="s">
        <v>733</v>
      </c>
      <c r="AH108" s="1324"/>
      <c r="AI108" s="1324"/>
      <c r="AJ108" s="1092" t="s">
        <v>417</v>
      </c>
      <c r="AK108" s="1326" t="s">
        <v>734</v>
      </c>
      <c r="AL108" s="1324"/>
      <c r="AM108" s="1324"/>
      <c r="AN108" s="1324"/>
      <c r="AO108" s="1324"/>
      <c r="AP108" s="1324"/>
      <c r="AQ108" s="1132">
        <v>151000000</v>
      </c>
      <c r="AR108" s="1132">
        <v>0</v>
      </c>
      <c r="AS108" s="1132">
        <v>151000000</v>
      </c>
      <c r="AT108" s="1132">
        <v>0</v>
      </c>
      <c r="AU108" s="1211">
        <v>0</v>
      </c>
      <c r="AV108" s="1132">
        <v>0</v>
      </c>
      <c r="AW108" s="1205">
        <v>0</v>
      </c>
      <c r="AX108" s="1132">
        <v>0</v>
      </c>
      <c r="AY108" s="1222">
        <v>0</v>
      </c>
      <c r="AZ108" s="1132">
        <v>0</v>
      </c>
      <c r="BA108" s="1132">
        <v>0</v>
      </c>
      <c r="BB108" s="1132">
        <v>0</v>
      </c>
      <c r="BC108" s="1132">
        <v>0</v>
      </c>
    </row>
    <row r="109" spans="1:55" s="1138" customFormat="1" x14ac:dyDescent="0.25">
      <c r="A109" s="1138" t="str">
        <f t="shared" si="8"/>
        <v>A204710</v>
      </c>
      <c r="B109" s="1361" t="s">
        <v>361</v>
      </c>
      <c r="C109" s="1360"/>
      <c r="D109" s="1361" t="s">
        <v>741</v>
      </c>
      <c r="E109" s="1360"/>
      <c r="F109" s="1361" t="s">
        <v>739</v>
      </c>
      <c r="G109" s="1360"/>
      <c r="H109" s="1361" t="s">
        <v>742</v>
      </c>
      <c r="I109" s="1360"/>
      <c r="J109" s="1361" t="s">
        <v>754</v>
      </c>
      <c r="K109" s="1360"/>
      <c r="L109" s="1360"/>
      <c r="M109" s="1361"/>
      <c r="N109" s="1360"/>
      <c r="O109" s="1360"/>
      <c r="P109" s="1361"/>
      <c r="Q109" s="1360"/>
      <c r="R109" s="1361"/>
      <c r="S109" s="1360"/>
      <c r="T109" s="1362" t="s">
        <v>644</v>
      </c>
      <c r="U109" s="1360"/>
      <c r="V109" s="1360"/>
      <c r="W109" s="1360"/>
      <c r="X109" s="1360"/>
      <c r="Y109" s="1360"/>
      <c r="Z109" s="1360"/>
      <c r="AA109" s="1360"/>
      <c r="AB109" s="1361" t="s">
        <v>732</v>
      </c>
      <c r="AC109" s="1360"/>
      <c r="AD109" s="1360"/>
      <c r="AE109" s="1360"/>
      <c r="AF109" s="1360"/>
      <c r="AG109" s="1361" t="s">
        <v>733</v>
      </c>
      <c r="AH109" s="1360"/>
      <c r="AI109" s="1360"/>
      <c r="AJ109" s="1139" t="s">
        <v>417</v>
      </c>
      <c r="AK109" s="1359" t="s">
        <v>734</v>
      </c>
      <c r="AL109" s="1360"/>
      <c r="AM109" s="1360"/>
      <c r="AN109" s="1360"/>
      <c r="AO109" s="1360"/>
      <c r="AP109" s="1360"/>
      <c r="AQ109" s="1140">
        <v>111694363</v>
      </c>
      <c r="AR109" s="1140">
        <v>350000</v>
      </c>
      <c r="AS109" s="1140">
        <v>111344363</v>
      </c>
      <c r="AT109" s="1140">
        <v>0</v>
      </c>
      <c r="AU109" s="1209">
        <v>350000</v>
      </c>
      <c r="AV109" s="1140">
        <v>0</v>
      </c>
      <c r="AW109" s="1203">
        <v>350000</v>
      </c>
      <c r="AX109" s="1140">
        <v>0</v>
      </c>
      <c r="AY109" s="1220">
        <v>350000</v>
      </c>
      <c r="AZ109" s="1140">
        <v>0</v>
      </c>
      <c r="BA109" s="1140">
        <v>350000</v>
      </c>
      <c r="BB109" s="1140">
        <v>0</v>
      </c>
      <c r="BC109" s="1140">
        <v>0</v>
      </c>
    </row>
    <row r="110" spans="1:55" x14ac:dyDescent="0.25">
      <c r="A110" s="1133" t="str">
        <f t="shared" si="8"/>
        <v>A2047510</v>
      </c>
      <c r="B110" s="1323" t="s">
        <v>361</v>
      </c>
      <c r="C110" s="1324"/>
      <c r="D110" s="1323" t="s">
        <v>741</v>
      </c>
      <c r="E110" s="1324"/>
      <c r="F110" s="1323" t="s">
        <v>739</v>
      </c>
      <c r="G110" s="1324"/>
      <c r="H110" s="1323" t="s">
        <v>742</v>
      </c>
      <c r="I110" s="1324"/>
      <c r="J110" s="1323" t="s">
        <v>754</v>
      </c>
      <c r="K110" s="1324"/>
      <c r="L110" s="1324"/>
      <c r="M110" s="1323" t="s">
        <v>743</v>
      </c>
      <c r="N110" s="1324"/>
      <c r="O110" s="1324"/>
      <c r="P110" s="1323"/>
      <c r="Q110" s="1324"/>
      <c r="R110" s="1323"/>
      <c r="S110" s="1324"/>
      <c r="T110" s="1325" t="s">
        <v>424</v>
      </c>
      <c r="U110" s="1324"/>
      <c r="V110" s="1324"/>
      <c r="W110" s="1324"/>
      <c r="X110" s="1324"/>
      <c r="Y110" s="1324"/>
      <c r="Z110" s="1324"/>
      <c r="AA110" s="1324"/>
      <c r="AB110" s="1323" t="s">
        <v>732</v>
      </c>
      <c r="AC110" s="1324"/>
      <c r="AD110" s="1324"/>
      <c r="AE110" s="1324"/>
      <c r="AF110" s="1324"/>
      <c r="AG110" s="1323" t="s">
        <v>733</v>
      </c>
      <c r="AH110" s="1324"/>
      <c r="AI110" s="1324"/>
      <c r="AJ110" s="1092" t="s">
        <v>417</v>
      </c>
      <c r="AK110" s="1326" t="s">
        <v>734</v>
      </c>
      <c r="AL110" s="1324"/>
      <c r="AM110" s="1324"/>
      <c r="AN110" s="1324"/>
      <c r="AO110" s="1324"/>
      <c r="AP110" s="1324"/>
      <c r="AQ110" s="1132">
        <v>12494363</v>
      </c>
      <c r="AR110" s="1132">
        <v>0</v>
      </c>
      <c r="AS110" s="1132">
        <v>12494363</v>
      </c>
      <c r="AT110" s="1132">
        <v>0</v>
      </c>
      <c r="AU110" s="1211">
        <v>0</v>
      </c>
      <c r="AV110" s="1132">
        <v>0</v>
      </c>
      <c r="AW110" s="1205">
        <v>0</v>
      </c>
      <c r="AX110" s="1132">
        <v>0</v>
      </c>
      <c r="AY110" s="1222">
        <v>0</v>
      </c>
      <c r="AZ110" s="1132">
        <v>0</v>
      </c>
      <c r="BA110" s="1132">
        <v>0</v>
      </c>
      <c r="BB110" s="1132">
        <v>0</v>
      </c>
      <c r="BC110" s="1132">
        <v>0</v>
      </c>
    </row>
    <row r="111" spans="1:55" x14ac:dyDescent="0.25">
      <c r="A111" s="1133" t="str">
        <f t="shared" si="8"/>
        <v>A2047610</v>
      </c>
      <c r="B111" s="1323" t="s">
        <v>361</v>
      </c>
      <c r="C111" s="1324"/>
      <c r="D111" s="1323" t="s">
        <v>741</v>
      </c>
      <c r="E111" s="1324"/>
      <c r="F111" s="1323" t="s">
        <v>739</v>
      </c>
      <c r="G111" s="1324"/>
      <c r="H111" s="1323" t="s">
        <v>742</v>
      </c>
      <c r="I111" s="1324"/>
      <c r="J111" s="1323" t="s">
        <v>754</v>
      </c>
      <c r="K111" s="1324"/>
      <c r="L111" s="1324"/>
      <c r="M111" s="1323" t="s">
        <v>753</v>
      </c>
      <c r="N111" s="1324"/>
      <c r="O111" s="1324"/>
      <c r="P111" s="1323"/>
      <c r="Q111" s="1324"/>
      <c r="R111" s="1323"/>
      <c r="S111" s="1324"/>
      <c r="T111" s="1325" t="s">
        <v>425</v>
      </c>
      <c r="U111" s="1324"/>
      <c r="V111" s="1324"/>
      <c r="W111" s="1324"/>
      <c r="X111" s="1324"/>
      <c r="Y111" s="1324"/>
      <c r="Z111" s="1324"/>
      <c r="AA111" s="1324"/>
      <c r="AB111" s="1323" t="s">
        <v>732</v>
      </c>
      <c r="AC111" s="1324"/>
      <c r="AD111" s="1324"/>
      <c r="AE111" s="1324"/>
      <c r="AF111" s="1324"/>
      <c r="AG111" s="1323" t="s">
        <v>733</v>
      </c>
      <c r="AH111" s="1324"/>
      <c r="AI111" s="1324"/>
      <c r="AJ111" s="1092" t="s">
        <v>417</v>
      </c>
      <c r="AK111" s="1326" t="s">
        <v>734</v>
      </c>
      <c r="AL111" s="1324"/>
      <c r="AM111" s="1324"/>
      <c r="AN111" s="1324"/>
      <c r="AO111" s="1324"/>
      <c r="AP111" s="1324"/>
      <c r="AQ111" s="1132">
        <v>99200000</v>
      </c>
      <c r="AR111" s="1132">
        <v>350000</v>
      </c>
      <c r="AS111" s="1132">
        <v>98850000</v>
      </c>
      <c r="AT111" s="1132">
        <v>0</v>
      </c>
      <c r="AU111" s="1211">
        <v>350000</v>
      </c>
      <c r="AV111" s="1132">
        <v>0</v>
      </c>
      <c r="AW111" s="1205">
        <v>350000</v>
      </c>
      <c r="AX111" s="1132">
        <v>0</v>
      </c>
      <c r="AY111" s="1222">
        <v>350000</v>
      </c>
      <c r="AZ111" s="1132">
        <v>0</v>
      </c>
      <c r="BA111" s="1132">
        <v>350000</v>
      </c>
      <c r="BB111" s="1132">
        <v>0</v>
      </c>
      <c r="BC111" s="1132">
        <v>0</v>
      </c>
    </row>
    <row r="112" spans="1:55" s="1138" customFormat="1" x14ac:dyDescent="0.25">
      <c r="A112" s="1138" t="str">
        <f t="shared" si="8"/>
        <v>A204810</v>
      </c>
      <c r="B112" s="1361" t="s">
        <v>361</v>
      </c>
      <c r="C112" s="1360"/>
      <c r="D112" s="1361" t="s">
        <v>741</v>
      </c>
      <c r="E112" s="1360"/>
      <c r="F112" s="1361" t="s">
        <v>739</v>
      </c>
      <c r="G112" s="1360"/>
      <c r="H112" s="1361" t="s">
        <v>742</v>
      </c>
      <c r="I112" s="1360"/>
      <c r="J112" s="1361" t="s">
        <v>755</v>
      </c>
      <c r="K112" s="1360"/>
      <c r="L112" s="1360"/>
      <c r="M112" s="1361"/>
      <c r="N112" s="1360"/>
      <c r="O112" s="1360"/>
      <c r="P112" s="1361"/>
      <c r="Q112" s="1360"/>
      <c r="R112" s="1361"/>
      <c r="S112" s="1360"/>
      <c r="T112" s="1362" t="s">
        <v>767</v>
      </c>
      <c r="U112" s="1360"/>
      <c r="V112" s="1360"/>
      <c r="W112" s="1360"/>
      <c r="X112" s="1360"/>
      <c r="Y112" s="1360"/>
      <c r="Z112" s="1360"/>
      <c r="AA112" s="1360"/>
      <c r="AB112" s="1361" t="s">
        <v>732</v>
      </c>
      <c r="AC112" s="1360"/>
      <c r="AD112" s="1360"/>
      <c r="AE112" s="1360"/>
      <c r="AF112" s="1360"/>
      <c r="AG112" s="1361" t="s">
        <v>733</v>
      </c>
      <c r="AH112" s="1360"/>
      <c r="AI112" s="1360"/>
      <c r="AJ112" s="1139" t="s">
        <v>417</v>
      </c>
      <c r="AK112" s="1359" t="s">
        <v>734</v>
      </c>
      <c r="AL112" s="1360"/>
      <c r="AM112" s="1360"/>
      <c r="AN112" s="1360"/>
      <c r="AO112" s="1360"/>
      <c r="AP112" s="1360"/>
      <c r="AQ112" s="1140">
        <v>1517130000</v>
      </c>
      <c r="AR112" s="1140">
        <v>1517130000</v>
      </c>
      <c r="AS112" s="1140">
        <v>0</v>
      </c>
      <c r="AT112" s="1140">
        <v>0</v>
      </c>
      <c r="AU112" s="1209">
        <v>99841944</v>
      </c>
      <c r="AV112" s="1140">
        <v>1417288056</v>
      </c>
      <c r="AW112" s="1203">
        <v>99841944</v>
      </c>
      <c r="AX112" s="1140">
        <v>0</v>
      </c>
      <c r="AY112" s="1220">
        <v>99841944</v>
      </c>
      <c r="AZ112" s="1140">
        <v>0</v>
      </c>
      <c r="BA112" s="1140">
        <v>86607225</v>
      </c>
      <c r="BB112" s="1140">
        <v>13234719</v>
      </c>
      <c r="BC112" s="1140">
        <v>0</v>
      </c>
    </row>
    <row r="113" spans="1:55" x14ac:dyDescent="0.25">
      <c r="A113" s="1133" t="str">
        <f t="shared" si="8"/>
        <v>A2048110</v>
      </c>
      <c r="B113" s="1323" t="s">
        <v>361</v>
      </c>
      <c r="C113" s="1324"/>
      <c r="D113" s="1323" t="s">
        <v>741</v>
      </c>
      <c r="E113" s="1324"/>
      <c r="F113" s="1323" t="s">
        <v>739</v>
      </c>
      <c r="G113" s="1324"/>
      <c r="H113" s="1323" t="s">
        <v>742</v>
      </c>
      <c r="I113" s="1324"/>
      <c r="J113" s="1323" t="s">
        <v>755</v>
      </c>
      <c r="K113" s="1324"/>
      <c r="L113" s="1324"/>
      <c r="M113" s="1323" t="s">
        <v>738</v>
      </c>
      <c r="N113" s="1324"/>
      <c r="O113" s="1324"/>
      <c r="P113" s="1323"/>
      <c r="Q113" s="1324"/>
      <c r="R113" s="1323"/>
      <c r="S113" s="1324"/>
      <c r="T113" s="1325" t="s">
        <v>426</v>
      </c>
      <c r="U113" s="1324"/>
      <c r="V113" s="1324"/>
      <c r="W113" s="1324"/>
      <c r="X113" s="1324"/>
      <c r="Y113" s="1324"/>
      <c r="Z113" s="1324"/>
      <c r="AA113" s="1324"/>
      <c r="AB113" s="1323" t="s">
        <v>732</v>
      </c>
      <c r="AC113" s="1324"/>
      <c r="AD113" s="1324"/>
      <c r="AE113" s="1324"/>
      <c r="AF113" s="1324"/>
      <c r="AG113" s="1323" t="s">
        <v>733</v>
      </c>
      <c r="AH113" s="1324"/>
      <c r="AI113" s="1324"/>
      <c r="AJ113" s="1092" t="s">
        <v>417</v>
      </c>
      <c r="AK113" s="1326" t="s">
        <v>734</v>
      </c>
      <c r="AL113" s="1324"/>
      <c r="AM113" s="1324"/>
      <c r="AN113" s="1324"/>
      <c r="AO113" s="1324"/>
      <c r="AP113" s="1324"/>
      <c r="AQ113" s="1132">
        <v>142000000</v>
      </c>
      <c r="AR113" s="1132">
        <v>142000000</v>
      </c>
      <c r="AS113" s="1132">
        <v>0</v>
      </c>
      <c r="AT113" s="1132">
        <v>0</v>
      </c>
      <c r="AU113" s="1211">
        <v>10062971</v>
      </c>
      <c r="AV113" s="1132">
        <v>131937029</v>
      </c>
      <c r="AW113" s="1205">
        <v>10062971</v>
      </c>
      <c r="AX113" s="1132">
        <v>0</v>
      </c>
      <c r="AY113" s="1222">
        <v>10062971</v>
      </c>
      <c r="AZ113" s="1132">
        <v>0</v>
      </c>
      <c r="BA113" s="1132">
        <v>10062971</v>
      </c>
      <c r="BB113" s="1132">
        <v>0</v>
      </c>
      <c r="BC113" s="1132">
        <v>0</v>
      </c>
    </row>
    <row r="114" spans="1:55" x14ac:dyDescent="0.25">
      <c r="A114" s="1133" t="str">
        <f t="shared" si="8"/>
        <v>A2048210</v>
      </c>
      <c r="B114" s="1323" t="s">
        <v>361</v>
      </c>
      <c r="C114" s="1324"/>
      <c r="D114" s="1323" t="s">
        <v>741</v>
      </c>
      <c r="E114" s="1324"/>
      <c r="F114" s="1323" t="s">
        <v>739</v>
      </c>
      <c r="G114" s="1324"/>
      <c r="H114" s="1323" t="s">
        <v>742</v>
      </c>
      <c r="I114" s="1324"/>
      <c r="J114" s="1323" t="s">
        <v>755</v>
      </c>
      <c r="K114" s="1324"/>
      <c r="L114" s="1324"/>
      <c r="M114" s="1323" t="s">
        <v>741</v>
      </c>
      <c r="N114" s="1324"/>
      <c r="O114" s="1324"/>
      <c r="P114" s="1323"/>
      <c r="Q114" s="1324"/>
      <c r="R114" s="1323"/>
      <c r="S114" s="1324"/>
      <c r="T114" s="1325" t="s">
        <v>427</v>
      </c>
      <c r="U114" s="1324"/>
      <c r="V114" s="1324"/>
      <c r="W114" s="1324"/>
      <c r="X114" s="1324"/>
      <c r="Y114" s="1324"/>
      <c r="Z114" s="1324"/>
      <c r="AA114" s="1324"/>
      <c r="AB114" s="1323" t="s">
        <v>732</v>
      </c>
      <c r="AC114" s="1324"/>
      <c r="AD114" s="1324"/>
      <c r="AE114" s="1324"/>
      <c r="AF114" s="1324"/>
      <c r="AG114" s="1323" t="s">
        <v>733</v>
      </c>
      <c r="AH114" s="1324"/>
      <c r="AI114" s="1324"/>
      <c r="AJ114" s="1092" t="s">
        <v>417</v>
      </c>
      <c r="AK114" s="1326" t="s">
        <v>734</v>
      </c>
      <c r="AL114" s="1324"/>
      <c r="AM114" s="1324"/>
      <c r="AN114" s="1324"/>
      <c r="AO114" s="1324"/>
      <c r="AP114" s="1324"/>
      <c r="AQ114" s="1132">
        <v>968000000</v>
      </c>
      <c r="AR114" s="1132">
        <v>968000000</v>
      </c>
      <c r="AS114" s="1132">
        <v>0</v>
      </c>
      <c r="AT114" s="1132">
        <v>0</v>
      </c>
      <c r="AU114" s="1211">
        <v>64048569</v>
      </c>
      <c r="AV114" s="1132">
        <v>903951431</v>
      </c>
      <c r="AW114" s="1205">
        <v>64048569</v>
      </c>
      <c r="AX114" s="1132">
        <v>0</v>
      </c>
      <c r="AY114" s="1222">
        <v>64048569</v>
      </c>
      <c r="AZ114" s="1132">
        <v>0</v>
      </c>
      <c r="BA114" s="1132">
        <v>64048569</v>
      </c>
      <c r="BB114" s="1132">
        <v>0</v>
      </c>
      <c r="BC114" s="1132">
        <v>0</v>
      </c>
    </row>
    <row r="115" spans="1:55" x14ac:dyDescent="0.25">
      <c r="A115" s="1133" t="str">
        <f t="shared" si="8"/>
        <v>A2048310</v>
      </c>
      <c r="B115" s="1323" t="s">
        <v>361</v>
      </c>
      <c r="C115" s="1324"/>
      <c r="D115" s="1323" t="s">
        <v>741</v>
      </c>
      <c r="E115" s="1324"/>
      <c r="F115" s="1323" t="s">
        <v>739</v>
      </c>
      <c r="G115" s="1324"/>
      <c r="H115" s="1323" t="s">
        <v>742</v>
      </c>
      <c r="I115" s="1324"/>
      <c r="J115" s="1323" t="s">
        <v>755</v>
      </c>
      <c r="K115" s="1324"/>
      <c r="L115" s="1324"/>
      <c r="M115" s="1323" t="s">
        <v>748</v>
      </c>
      <c r="N115" s="1324"/>
      <c r="O115" s="1324"/>
      <c r="P115" s="1323"/>
      <c r="Q115" s="1324"/>
      <c r="R115" s="1323"/>
      <c r="S115" s="1324"/>
      <c r="T115" s="1325" t="s">
        <v>428</v>
      </c>
      <c r="U115" s="1324"/>
      <c r="V115" s="1324"/>
      <c r="W115" s="1324"/>
      <c r="X115" s="1324"/>
      <c r="Y115" s="1324"/>
      <c r="Z115" s="1324"/>
      <c r="AA115" s="1324"/>
      <c r="AB115" s="1323" t="s">
        <v>732</v>
      </c>
      <c r="AC115" s="1324"/>
      <c r="AD115" s="1324"/>
      <c r="AE115" s="1324"/>
      <c r="AF115" s="1324"/>
      <c r="AG115" s="1323" t="s">
        <v>733</v>
      </c>
      <c r="AH115" s="1324"/>
      <c r="AI115" s="1324"/>
      <c r="AJ115" s="1092" t="s">
        <v>417</v>
      </c>
      <c r="AK115" s="1326" t="s">
        <v>734</v>
      </c>
      <c r="AL115" s="1324"/>
      <c r="AM115" s="1324"/>
      <c r="AN115" s="1324"/>
      <c r="AO115" s="1324"/>
      <c r="AP115" s="1324"/>
      <c r="AQ115" s="1132">
        <v>130000</v>
      </c>
      <c r="AR115" s="1132">
        <v>130000</v>
      </c>
      <c r="AS115" s="1132">
        <v>0</v>
      </c>
      <c r="AT115" s="1132">
        <v>0</v>
      </c>
      <c r="AU115" s="1211">
        <v>34557</v>
      </c>
      <c r="AV115" s="1132">
        <v>95443</v>
      </c>
      <c r="AW115" s="1205">
        <v>34557</v>
      </c>
      <c r="AX115" s="1132">
        <v>0</v>
      </c>
      <c r="AY115" s="1222">
        <v>34557</v>
      </c>
      <c r="AZ115" s="1132">
        <v>0</v>
      </c>
      <c r="BA115" s="1132">
        <v>34557</v>
      </c>
      <c r="BB115" s="1132">
        <v>0</v>
      </c>
      <c r="BC115" s="1132">
        <v>0</v>
      </c>
    </row>
    <row r="116" spans="1:55" x14ac:dyDescent="0.25">
      <c r="A116" s="1133" t="str">
        <f t="shared" si="8"/>
        <v>A2048510</v>
      </c>
      <c r="B116" s="1323" t="s">
        <v>361</v>
      </c>
      <c r="C116" s="1324"/>
      <c r="D116" s="1323" t="s">
        <v>741</v>
      </c>
      <c r="E116" s="1324"/>
      <c r="F116" s="1323" t="s">
        <v>739</v>
      </c>
      <c r="G116" s="1324"/>
      <c r="H116" s="1323" t="s">
        <v>742</v>
      </c>
      <c r="I116" s="1324"/>
      <c r="J116" s="1323" t="s">
        <v>755</v>
      </c>
      <c r="K116" s="1324"/>
      <c r="L116" s="1324"/>
      <c r="M116" s="1323" t="s">
        <v>743</v>
      </c>
      <c r="N116" s="1324"/>
      <c r="O116" s="1324"/>
      <c r="P116" s="1323"/>
      <c r="Q116" s="1324"/>
      <c r="R116" s="1323"/>
      <c r="S116" s="1324"/>
      <c r="T116" s="1325" t="s">
        <v>429</v>
      </c>
      <c r="U116" s="1324"/>
      <c r="V116" s="1324"/>
      <c r="W116" s="1324"/>
      <c r="X116" s="1324"/>
      <c r="Y116" s="1324"/>
      <c r="Z116" s="1324"/>
      <c r="AA116" s="1324"/>
      <c r="AB116" s="1323" t="s">
        <v>732</v>
      </c>
      <c r="AC116" s="1324"/>
      <c r="AD116" s="1324"/>
      <c r="AE116" s="1324"/>
      <c r="AF116" s="1324"/>
      <c r="AG116" s="1323" t="s">
        <v>733</v>
      </c>
      <c r="AH116" s="1324"/>
      <c r="AI116" s="1324"/>
      <c r="AJ116" s="1092" t="s">
        <v>417</v>
      </c>
      <c r="AK116" s="1326" t="s">
        <v>734</v>
      </c>
      <c r="AL116" s="1324"/>
      <c r="AM116" s="1324"/>
      <c r="AN116" s="1324"/>
      <c r="AO116" s="1324"/>
      <c r="AP116" s="1324"/>
      <c r="AQ116" s="1132">
        <v>159000000</v>
      </c>
      <c r="AR116" s="1132">
        <v>159000000</v>
      </c>
      <c r="AS116" s="1132">
        <v>0</v>
      </c>
      <c r="AT116" s="1132">
        <v>0</v>
      </c>
      <c r="AU116" s="1211">
        <v>14937900</v>
      </c>
      <c r="AV116" s="1132">
        <v>144062100</v>
      </c>
      <c r="AW116" s="1205">
        <v>14937900</v>
      </c>
      <c r="AX116" s="1132">
        <v>0</v>
      </c>
      <c r="AY116" s="1222">
        <v>14937900</v>
      </c>
      <c r="AZ116" s="1132">
        <v>0</v>
      </c>
      <c r="BA116" s="1132">
        <v>1703181</v>
      </c>
      <c r="BB116" s="1132">
        <v>13234719</v>
      </c>
      <c r="BC116" s="1132">
        <v>0</v>
      </c>
    </row>
    <row r="117" spans="1:55" x14ac:dyDescent="0.25">
      <c r="A117" s="1133" t="str">
        <f t="shared" si="8"/>
        <v>A2048610</v>
      </c>
      <c r="B117" s="1323" t="s">
        <v>361</v>
      </c>
      <c r="C117" s="1324"/>
      <c r="D117" s="1323" t="s">
        <v>741</v>
      </c>
      <c r="E117" s="1324"/>
      <c r="F117" s="1323" t="s">
        <v>739</v>
      </c>
      <c r="G117" s="1324"/>
      <c r="H117" s="1323" t="s">
        <v>742</v>
      </c>
      <c r="I117" s="1324"/>
      <c r="J117" s="1323" t="s">
        <v>755</v>
      </c>
      <c r="K117" s="1324"/>
      <c r="L117" s="1324"/>
      <c r="M117" s="1323" t="s">
        <v>753</v>
      </c>
      <c r="N117" s="1324"/>
      <c r="O117" s="1324"/>
      <c r="P117" s="1323"/>
      <c r="Q117" s="1324"/>
      <c r="R117" s="1323"/>
      <c r="S117" s="1324"/>
      <c r="T117" s="1325" t="s">
        <v>430</v>
      </c>
      <c r="U117" s="1324"/>
      <c r="V117" s="1324"/>
      <c r="W117" s="1324"/>
      <c r="X117" s="1324"/>
      <c r="Y117" s="1324"/>
      <c r="Z117" s="1324"/>
      <c r="AA117" s="1324"/>
      <c r="AB117" s="1323" t="s">
        <v>732</v>
      </c>
      <c r="AC117" s="1324"/>
      <c r="AD117" s="1324"/>
      <c r="AE117" s="1324"/>
      <c r="AF117" s="1324"/>
      <c r="AG117" s="1323" t="s">
        <v>733</v>
      </c>
      <c r="AH117" s="1324"/>
      <c r="AI117" s="1324"/>
      <c r="AJ117" s="1092" t="s">
        <v>417</v>
      </c>
      <c r="AK117" s="1326" t="s">
        <v>734</v>
      </c>
      <c r="AL117" s="1324"/>
      <c r="AM117" s="1324"/>
      <c r="AN117" s="1324"/>
      <c r="AO117" s="1324"/>
      <c r="AP117" s="1324"/>
      <c r="AQ117" s="1132">
        <v>248000000</v>
      </c>
      <c r="AR117" s="1132">
        <v>248000000</v>
      </c>
      <c r="AS117" s="1132">
        <v>0</v>
      </c>
      <c r="AT117" s="1132">
        <v>0</v>
      </c>
      <c r="AU117" s="1211">
        <v>10757947</v>
      </c>
      <c r="AV117" s="1132">
        <v>237242053</v>
      </c>
      <c r="AW117" s="1205">
        <v>10757947</v>
      </c>
      <c r="AX117" s="1132">
        <v>0</v>
      </c>
      <c r="AY117" s="1222">
        <v>10757947</v>
      </c>
      <c r="AZ117" s="1132">
        <v>0</v>
      </c>
      <c r="BA117" s="1132">
        <v>10757947</v>
      </c>
      <c r="BB117" s="1132">
        <v>0</v>
      </c>
      <c r="BC117" s="1132">
        <v>0</v>
      </c>
    </row>
    <row r="118" spans="1:55" s="1138" customFormat="1" x14ac:dyDescent="0.25">
      <c r="A118" s="1138" t="str">
        <f t="shared" si="8"/>
        <v>A204910</v>
      </c>
      <c r="B118" s="1361" t="s">
        <v>361</v>
      </c>
      <c r="C118" s="1360"/>
      <c r="D118" s="1361" t="s">
        <v>741</v>
      </c>
      <c r="E118" s="1360"/>
      <c r="F118" s="1361" t="s">
        <v>739</v>
      </c>
      <c r="G118" s="1360"/>
      <c r="H118" s="1361" t="s">
        <v>742</v>
      </c>
      <c r="I118" s="1360"/>
      <c r="J118" s="1361" t="s">
        <v>747</v>
      </c>
      <c r="K118" s="1360"/>
      <c r="L118" s="1360"/>
      <c r="M118" s="1361"/>
      <c r="N118" s="1360"/>
      <c r="O118" s="1360"/>
      <c r="P118" s="1361"/>
      <c r="Q118" s="1360"/>
      <c r="R118" s="1361"/>
      <c r="S118" s="1360"/>
      <c r="T118" s="1362" t="s">
        <v>648</v>
      </c>
      <c r="U118" s="1360"/>
      <c r="V118" s="1360"/>
      <c r="W118" s="1360"/>
      <c r="X118" s="1360"/>
      <c r="Y118" s="1360"/>
      <c r="Z118" s="1360"/>
      <c r="AA118" s="1360"/>
      <c r="AB118" s="1361" t="s">
        <v>732</v>
      </c>
      <c r="AC118" s="1360"/>
      <c r="AD118" s="1360"/>
      <c r="AE118" s="1360"/>
      <c r="AF118" s="1360"/>
      <c r="AG118" s="1361" t="s">
        <v>733</v>
      </c>
      <c r="AH118" s="1360"/>
      <c r="AI118" s="1360"/>
      <c r="AJ118" s="1139" t="s">
        <v>417</v>
      </c>
      <c r="AK118" s="1359" t="s">
        <v>734</v>
      </c>
      <c r="AL118" s="1360"/>
      <c r="AM118" s="1360"/>
      <c r="AN118" s="1360"/>
      <c r="AO118" s="1360"/>
      <c r="AP118" s="1360"/>
      <c r="AQ118" s="1140">
        <v>635050000</v>
      </c>
      <c r="AR118" s="1140">
        <v>635050000</v>
      </c>
      <c r="AS118" s="1140">
        <v>0</v>
      </c>
      <c r="AT118" s="1140">
        <v>0</v>
      </c>
      <c r="AU118" s="1209">
        <v>0</v>
      </c>
      <c r="AV118" s="1140">
        <v>635050000</v>
      </c>
      <c r="AW118" s="1203">
        <v>0</v>
      </c>
      <c r="AX118" s="1140">
        <v>0</v>
      </c>
      <c r="AY118" s="1220">
        <v>0</v>
      </c>
      <c r="AZ118" s="1140">
        <v>0</v>
      </c>
      <c r="BA118" s="1140">
        <v>0</v>
      </c>
      <c r="BB118" s="1140">
        <v>0</v>
      </c>
      <c r="BC118" s="1140">
        <v>0</v>
      </c>
    </row>
    <row r="119" spans="1:55" x14ac:dyDescent="0.25">
      <c r="A119" s="1133" t="str">
        <f t="shared" si="8"/>
        <v>A2049110</v>
      </c>
      <c r="B119" s="1323" t="s">
        <v>361</v>
      </c>
      <c r="C119" s="1324"/>
      <c r="D119" s="1323" t="s">
        <v>741</v>
      </c>
      <c r="E119" s="1324"/>
      <c r="F119" s="1323" t="s">
        <v>739</v>
      </c>
      <c r="G119" s="1324"/>
      <c r="H119" s="1323" t="s">
        <v>742</v>
      </c>
      <c r="I119" s="1324"/>
      <c r="J119" s="1323" t="s">
        <v>747</v>
      </c>
      <c r="K119" s="1324"/>
      <c r="L119" s="1324"/>
      <c r="M119" s="1323" t="s">
        <v>738</v>
      </c>
      <c r="N119" s="1324"/>
      <c r="O119" s="1324"/>
      <c r="P119" s="1323"/>
      <c r="Q119" s="1324"/>
      <c r="R119" s="1323"/>
      <c r="S119" s="1324"/>
      <c r="T119" s="1325" t="s">
        <v>431</v>
      </c>
      <c r="U119" s="1324"/>
      <c r="V119" s="1324"/>
      <c r="W119" s="1324"/>
      <c r="X119" s="1324"/>
      <c r="Y119" s="1324"/>
      <c r="Z119" s="1324"/>
      <c r="AA119" s="1324"/>
      <c r="AB119" s="1323" t="s">
        <v>732</v>
      </c>
      <c r="AC119" s="1324"/>
      <c r="AD119" s="1324"/>
      <c r="AE119" s="1324"/>
      <c r="AF119" s="1324"/>
      <c r="AG119" s="1323" t="s">
        <v>733</v>
      </c>
      <c r="AH119" s="1324"/>
      <c r="AI119" s="1324"/>
      <c r="AJ119" s="1092" t="s">
        <v>417</v>
      </c>
      <c r="AK119" s="1326" t="s">
        <v>734</v>
      </c>
      <c r="AL119" s="1324"/>
      <c r="AM119" s="1324"/>
      <c r="AN119" s="1324"/>
      <c r="AO119" s="1324"/>
      <c r="AP119" s="1324"/>
      <c r="AQ119" s="1132">
        <v>57000000</v>
      </c>
      <c r="AR119" s="1132">
        <v>57000000</v>
      </c>
      <c r="AS119" s="1132">
        <v>0</v>
      </c>
      <c r="AT119" s="1132">
        <v>0</v>
      </c>
      <c r="AU119" s="1211">
        <v>0</v>
      </c>
      <c r="AV119" s="1132">
        <v>57000000</v>
      </c>
      <c r="AW119" s="1205">
        <v>0</v>
      </c>
      <c r="AX119" s="1132">
        <v>0</v>
      </c>
      <c r="AY119" s="1222">
        <v>0</v>
      </c>
      <c r="AZ119" s="1132">
        <v>0</v>
      </c>
      <c r="BA119" s="1132">
        <v>0</v>
      </c>
      <c r="BB119" s="1132">
        <v>0</v>
      </c>
      <c r="BC119" s="1132">
        <v>0</v>
      </c>
    </row>
    <row r="120" spans="1:55" x14ac:dyDescent="0.25">
      <c r="A120" s="1133" t="str">
        <f t="shared" si="8"/>
        <v>A2049810</v>
      </c>
      <c r="B120" s="1323" t="s">
        <v>361</v>
      </c>
      <c r="C120" s="1324"/>
      <c r="D120" s="1323" t="s">
        <v>741</v>
      </c>
      <c r="E120" s="1324"/>
      <c r="F120" s="1323" t="s">
        <v>739</v>
      </c>
      <c r="G120" s="1324"/>
      <c r="H120" s="1323" t="s">
        <v>742</v>
      </c>
      <c r="I120" s="1324"/>
      <c r="J120" s="1323" t="s">
        <v>747</v>
      </c>
      <c r="K120" s="1324"/>
      <c r="L120" s="1324"/>
      <c r="M120" s="1323" t="s">
        <v>755</v>
      </c>
      <c r="N120" s="1324"/>
      <c r="O120" s="1324"/>
      <c r="P120" s="1323"/>
      <c r="Q120" s="1324"/>
      <c r="R120" s="1323"/>
      <c r="S120" s="1324"/>
      <c r="T120" s="1325" t="s">
        <v>432</v>
      </c>
      <c r="U120" s="1324"/>
      <c r="V120" s="1324"/>
      <c r="W120" s="1324"/>
      <c r="X120" s="1324"/>
      <c r="Y120" s="1324"/>
      <c r="Z120" s="1324"/>
      <c r="AA120" s="1324"/>
      <c r="AB120" s="1323" t="s">
        <v>732</v>
      </c>
      <c r="AC120" s="1324"/>
      <c r="AD120" s="1324"/>
      <c r="AE120" s="1324"/>
      <c r="AF120" s="1324"/>
      <c r="AG120" s="1323" t="s">
        <v>733</v>
      </c>
      <c r="AH120" s="1324"/>
      <c r="AI120" s="1324"/>
      <c r="AJ120" s="1092" t="s">
        <v>417</v>
      </c>
      <c r="AK120" s="1326" t="s">
        <v>734</v>
      </c>
      <c r="AL120" s="1324"/>
      <c r="AM120" s="1324"/>
      <c r="AN120" s="1324"/>
      <c r="AO120" s="1324"/>
      <c r="AP120" s="1324"/>
      <c r="AQ120" s="1132">
        <v>15400000</v>
      </c>
      <c r="AR120" s="1132">
        <v>15400000</v>
      </c>
      <c r="AS120" s="1132">
        <v>0</v>
      </c>
      <c r="AT120" s="1132">
        <v>0</v>
      </c>
      <c r="AU120" s="1211">
        <v>0</v>
      </c>
      <c r="AV120" s="1132">
        <v>15400000</v>
      </c>
      <c r="AW120" s="1205">
        <v>0</v>
      </c>
      <c r="AX120" s="1132">
        <v>0</v>
      </c>
      <c r="AY120" s="1222">
        <v>0</v>
      </c>
      <c r="AZ120" s="1132">
        <v>0</v>
      </c>
      <c r="BA120" s="1132">
        <v>0</v>
      </c>
      <c r="BB120" s="1132">
        <v>0</v>
      </c>
      <c r="BC120" s="1132">
        <v>0</v>
      </c>
    </row>
    <row r="121" spans="1:55" x14ac:dyDescent="0.25">
      <c r="A121" s="1133" t="str">
        <f t="shared" si="8"/>
        <v>A20491110</v>
      </c>
      <c r="B121" s="1323" t="s">
        <v>361</v>
      </c>
      <c r="C121" s="1324"/>
      <c r="D121" s="1323" t="s">
        <v>741</v>
      </c>
      <c r="E121" s="1324"/>
      <c r="F121" s="1323" t="s">
        <v>739</v>
      </c>
      <c r="G121" s="1324"/>
      <c r="H121" s="1323" t="s">
        <v>742</v>
      </c>
      <c r="I121" s="1324"/>
      <c r="J121" s="1323" t="s">
        <v>747</v>
      </c>
      <c r="K121" s="1324"/>
      <c r="L121" s="1324"/>
      <c r="M121" s="1323" t="s">
        <v>433</v>
      </c>
      <c r="N121" s="1324"/>
      <c r="O121" s="1324"/>
      <c r="P121" s="1323"/>
      <c r="Q121" s="1324"/>
      <c r="R121" s="1323"/>
      <c r="S121" s="1324"/>
      <c r="T121" s="1325" t="s">
        <v>434</v>
      </c>
      <c r="U121" s="1324"/>
      <c r="V121" s="1324"/>
      <c r="W121" s="1324"/>
      <c r="X121" s="1324"/>
      <c r="Y121" s="1324"/>
      <c r="Z121" s="1324"/>
      <c r="AA121" s="1324"/>
      <c r="AB121" s="1323" t="s">
        <v>732</v>
      </c>
      <c r="AC121" s="1324"/>
      <c r="AD121" s="1324"/>
      <c r="AE121" s="1324"/>
      <c r="AF121" s="1324"/>
      <c r="AG121" s="1323" t="s">
        <v>733</v>
      </c>
      <c r="AH121" s="1324"/>
      <c r="AI121" s="1324"/>
      <c r="AJ121" s="1092" t="s">
        <v>417</v>
      </c>
      <c r="AK121" s="1326" t="s">
        <v>734</v>
      </c>
      <c r="AL121" s="1324"/>
      <c r="AM121" s="1324"/>
      <c r="AN121" s="1324"/>
      <c r="AO121" s="1324"/>
      <c r="AP121" s="1324"/>
      <c r="AQ121" s="1132">
        <v>562650000</v>
      </c>
      <c r="AR121" s="1132">
        <v>562650000</v>
      </c>
      <c r="AS121" s="1132">
        <v>0</v>
      </c>
      <c r="AT121" s="1132">
        <v>0</v>
      </c>
      <c r="AU121" s="1211">
        <v>0</v>
      </c>
      <c r="AV121" s="1132">
        <v>562650000</v>
      </c>
      <c r="AW121" s="1205">
        <v>0</v>
      </c>
      <c r="AX121" s="1132">
        <v>0</v>
      </c>
      <c r="AY121" s="1222">
        <v>0</v>
      </c>
      <c r="AZ121" s="1132">
        <v>0</v>
      </c>
      <c r="BA121" s="1132">
        <v>0</v>
      </c>
      <c r="BB121" s="1132">
        <v>0</v>
      </c>
      <c r="BC121" s="1132">
        <v>0</v>
      </c>
    </row>
    <row r="122" spans="1:55" s="1138" customFormat="1" x14ac:dyDescent="0.25">
      <c r="A122" s="1138" t="str">
        <f t="shared" si="8"/>
        <v>A2041010</v>
      </c>
      <c r="B122" s="1361" t="s">
        <v>361</v>
      </c>
      <c r="C122" s="1360"/>
      <c r="D122" s="1361" t="s">
        <v>741</v>
      </c>
      <c r="E122" s="1360"/>
      <c r="F122" s="1361" t="s">
        <v>739</v>
      </c>
      <c r="G122" s="1360"/>
      <c r="H122" s="1361" t="s">
        <v>742</v>
      </c>
      <c r="I122" s="1360"/>
      <c r="J122" s="1361" t="s">
        <v>417</v>
      </c>
      <c r="K122" s="1360"/>
      <c r="L122" s="1360"/>
      <c r="M122" s="1361"/>
      <c r="N122" s="1360"/>
      <c r="O122" s="1360"/>
      <c r="P122" s="1361"/>
      <c r="Q122" s="1360"/>
      <c r="R122" s="1361"/>
      <c r="S122" s="1360"/>
      <c r="T122" s="1362" t="s">
        <v>650</v>
      </c>
      <c r="U122" s="1360"/>
      <c r="V122" s="1360"/>
      <c r="W122" s="1360"/>
      <c r="X122" s="1360"/>
      <c r="Y122" s="1360"/>
      <c r="Z122" s="1360"/>
      <c r="AA122" s="1360"/>
      <c r="AB122" s="1361" t="s">
        <v>732</v>
      </c>
      <c r="AC122" s="1360"/>
      <c r="AD122" s="1360"/>
      <c r="AE122" s="1360"/>
      <c r="AF122" s="1360"/>
      <c r="AG122" s="1361" t="s">
        <v>733</v>
      </c>
      <c r="AH122" s="1360"/>
      <c r="AI122" s="1360"/>
      <c r="AJ122" s="1139" t="s">
        <v>417</v>
      </c>
      <c r="AK122" s="1359" t="s">
        <v>734</v>
      </c>
      <c r="AL122" s="1360"/>
      <c r="AM122" s="1360"/>
      <c r="AN122" s="1360"/>
      <c r="AO122" s="1360"/>
      <c r="AP122" s="1360"/>
      <c r="AQ122" s="1140">
        <v>1477078297</v>
      </c>
      <c r="AR122" s="1140">
        <v>718552296.99000001</v>
      </c>
      <c r="AS122" s="1140">
        <v>758526000.00999999</v>
      </c>
      <c r="AT122" s="1140">
        <v>0</v>
      </c>
      <c r="AU122" s="1209">
        <v>718552296.99000001</v>
      </c>
      <c r="AV122" s="1140">
        <v>0</v>
      </c>
      <c r="AW122" s="1203">
        <v>32813697.800000001</v>
      </c>
      <c r="AX122" s="1140">
        <v>685738599.19000006</v>
      </c>
      <c r="AY122" s="1220">
        <v>32813697.800000001</v>
      </c>
      <c r="AZ122" s="1140">
        <v>0</v>
      </c>
      <c r="BA122" s="1140">
        <v>32813697.800000001</v>
      </c>
      <c r="BB122" s="1140">
        <v>0</v>
      </c>
      <c r="BC122" s="1140">
        <v>0</v>
      </c>
    </row>
    <row r="123" spans="1:55" x14ac:dyDescent="0.25">
      <c r="A123" s="1133" t="str">
        <f t="shared" si="8"/>
        <v>A20410110</v>
      </c>
      <c r="B123" s="1323" t="s">
        <v>361</v>
      </c>
      <c r="C123" s="1324"/>
      <c r="D123" s="1323" t="s">
        <v>741</v>
      </c>
      <c r="E123" s="1324"/>
      <c r="F123" s="1323" t="s">
        <v>739</v>
      </c>
      <c r="G123" s="1324"/>
      <c r="H123" s="1323" t="s">
        <v>742</v>
      </c>
      <c r="I123" s="1324"/>
      <c r="J123" s="1323" t="s">
        <v>417</v>
      </c>
      <c r="K123" s="1324"/>
      <c r="L123" s="1324"/>
      <c r="M123" s="1323" t="s">
        <v>738</v>
      </c>
      <c r="N123" s="1324"/>
      <c r="O123" s="1324"/>
      <c r="P123" s="1323"/>
      <c r="Q123" s="1324"/>
      <c r="R123" s="1323"/>
      <c r="S123" s="1324"/>
      <c r="T123" s="1325" t="s">
        <v>865</v>
      </c>
      <c r="U123" s="1324"/>
      <c r="V123" s="1324"/>
      <c r="W123" s="1324"/>
      <c r="X123" s="1324"/>
      <c r="Y123" s="1324"/>
      <c r="Z123" s="1324"/>
      <c r="AA123" s="1324"/>
      <c r="AB123" s="1323" t="s">
        <v>732</v>
      </c>
      <c r="AC123" s="1324"/>
      <c r="AD123" s="1324"/>
      <c r="AE123" s="1324"/>
      <c r="AF123" s="1324"/>
      <c r="AG123" s="1323" t="s">
        <v>733</v>
      </c>
      <c r="AH123" s="1324"/>
      <c r="AI123" s="1324"/>
      <c r="AJ123" s="1092" t="s">
        <v>417</v>
      </c>
      <c r="AK123" s="1326" t="s">
        <v>734</v>
      </c>
      <c r="AL123" s="1324"/>
      <c r="AM123" s="1324"/>
      <c r="AN123" s="1324"/>
      <c r="AO123" s="1324"/>
      <c r="AP123" s="1324"/>
      <c r="AQ123" s="1132">
        <v>250000000</v>
      </c>
      <c r="AR123" s="1132">
        <v>36084000</v>
      </c>
      <c r="AS123" s="1132">
        <v>213916000</v>
      </c>
      <c r="AT123" s="1132">
        <v>0</v>
      </c>
      <c r="AU123" s="1211">
        <v>36084000</v>
      </c>
      <c r="AV123" s="1132">
        <v>0</v>
      </c>
      <c r="AW123" s="1205">
        <v>0</v>
      </c>
      <c r="AX123" s="1132">
        <v>36084000</v>
      </c>
      <c r="AY123" s="1222">
        <v>0</v>
      </c>
      <c r="AZ123" s="1132">
        <v>0</v>
      </c>
      <c r="BA123" s="1132">
        <v>0</v>
      </c>
      <c r="BB123" s="1132">
        <v>0</v>
      </c>
      <c r="BC123" s="1132">
        <v>0</v>
      </c>
    </row>
    <row r="124" spans="1:55" x14ac:dyDescent="0.25">
      <c r="A124" s="1133" t="str">
        <f t="shared" si="8"/>
        <v>A20410210</v>
      </c>
      <c r="B124" s="1323" t="s">
        <v>361</v>
      </c>
      <c r="C124" s="1324"/>
      <c r="D124" s="1323" t="s">
        <v>741</v>
      </c>
      <c r="E124" s="1324"/>
      <c r="F124" s="1323" t="s">
        <v>739</v>
      </c>
      <c r="G124" s="1324"/>
      <c r="H124" s="1323" t="s">
        <v>742</v>
      </c>
      <c r="I124" s="1324"/>
      <c r="J124" s="1323" t="s">
        <v>417</v>
      </c>
      <c r="K124" s="1324"/>
      <c r="L124" s="1324"/>
      <c r="M124" s="1323" t="s">
        <v>741</v>
      </c>
      <c r="N124" s="1324"/>
      <c r="O124" s="1324"/>
      <c r="P124" s="1323"/>
      <c r="Q124" s="1324"/>
      <c r="R124" s="1323"/>
      <c r="S124" s="1324"/>
      <c r="T124" s="1325" t="s">
        <v>435</v>
      </c>
      <c r="U124" s="1324"/>
      <c r="V124" s="1324"/>
      <c r="W124" s="1324"/>
      <c r="X124" s="1324"/>
      <c r="Y124" s="1324"/>
      <c r="Z124" s="1324"/>
      <c r="AA124" s="1324"/>
      <c r="AB124" s="1323" t="s">
        <v>732</v>
      </c>
      <c r="AC124" s="1324"/>
      <c r="AD124" s="1324"/>
      <c r="AE124" s="1324"/>
      <c r="AF124" s="1324"/>
      <c r="AG124" s="1323" t="s">
        <v>733</v>
      </c>
      <c r="AH124" s="1324"/>
      <c r="AI124" s="1324"/>
      <c r="AJ124" s="1092" t="s">
        <v>417</v>
      </c>
      <c r="AK124" s="1326" t="s">
        <v>734</v>
      </c>
      <c r="AL124" s="1324"/>
      <c r="AM124" s="1324"/>
      <c r="AN124" s="1324"/>
      <c r="AO124" s="1324"/>
      <c r="AP124" s="1324"/>
      <c r="AQ124" s="1132">
        <v>1227078297</v>
      </c>
      <c r="AR124" s="1132">
        <v>682468296.99000001</v>
      </c>
      <c r="AS124" s="1132">
        <v>544610000.00999999</v>
      </c>
      <c r="AT124" s="1132">
        <v>0</v>
      </c>
      <c r="AU124" s="1211">
        <v>682468296.99000001</v>
      </c>
      <c r="AV124" s="1132">
        <v>0</v>
      </c>
      <c r="AW124" s="1205">
        <v>32813697.800000001</v>
      </c>
      <c r="AX124" s="1132">
        <v>649654599.19000006</v>
      </c>
      <c r="AY124" s="1222">
        <v>32813697.800000001</v>
      </c>
      <c r="AZ124" s="1132">
        <v>0</v>
      </c>
      <c r="BA124" s="1132">
        <v>32813697.800000001</v>
      </c>
      <c r="BB124" s="1132">
        <v>0</v>
      </c>
      <c r="BC124" s="1132">
        <v>0</v>
      </c>
    </row>
    <row r="125" spans="1:55" s="1138" customFormat="1" x14ac:dyDescent="0.25">
      <c r="A125" s="1138" t="str">
        <f t="shared" si="8"/>
        <v>A2041110</v>
      </c>
      <c r="B125" s="1361" t="s">
        <v>361</v>
      </c>
      <c r="C125" s="1360"/>
      <c r="D125" s="1361" t="s">
        <v>741</v>
      </c>
      <c r="E125" s="1360"/>
      <c r="F125" s="1361" t="s">
        <v>739</v>
      </c>
      <c r="G125" s="1360"/>
      <c r="H125" s="1361" t="s">
        <v>742</v>
      </c>
      <c r="I125" s="1360"/>
      <c r="J125" s="1361" t="s">
        <v>433</v>
      </c>
      <c r="K125" s="1360"/>
      <c r="L125" s="1360"/>
      <c r="M125" s="1361"/>
      <c r="N125" s="1360"/>
      <c r="O125" s="1360"/>
      <c r="P125" s="1361"/>
      <c r="Q125" s="1360"/>
      <c r="R125" s="1361"/>
      <c r="S125" s="1360"/>
      <c r="T125" s="1362" t="s">
        <v>651</v>
      </c>
      <c r="U125" s="1360"/>
      <c r="V125" s="1360"/>
      <c r="W125" s="1360"/>
      <c r="X125" s="1360"/>
      <c r="Y125" s="1360"/>
      <c r="Z125" s="1360"/>
      <c r="AA125" s="1360"/>
      <c r="AB125" s="1361" t="s">
        <v>732</v>
      </c>
      <c r="AC125" s="1360"/>
      <c r="AD125" s="1360"/>
      <c r="AE125" s="1360"/>
      <c r="AF125" s="1360"/>
      <c r="AG125" s="1361" t="s">
        <v>733</v>
      </c>
      <c r="AH125" s="1360"/>
      <c r="AI125" s="1360"/>
      <c r="AJ125" s="1139" t="s">
        <v>417</v>
      </c>
      <c r="AK125" s="1359" t="s">
        <v>734</v>
      </c>
      <c r="AL125" s="1360"/>
      <c r="AM125" s="1360"/>
      <c r="AN125" s="1360"/>
      <c r="AO125" s="1360"/>
      <c r="AP125" s="1360"/>
      <c r="AQ125" s="1140">
        <v>600000000</v>
      </c>
      <c r="AR125" s="1140">
        <v>600000000</v>
      </c>
      <c r="AS125" s="1140">
        <v>0</v>
      </c>
      <c r="AT125" s="1140">
        <v>0</v>
      </c>
      <c r="AU125" s="1209">
        <v>82448864</v>
      </c>
      <c r="AV125" s="1140">
        <v>517551136</v>
      </c>
      <c r="AW125" s="1203">
        <v>47566345</v>
      </c>
      <c r="AX125" s="1140">
        <v>34882519</v>
      </c>
      <c r="AY125" s="1220">
        <v>46935899</v>
      </c>
      <c r="AZ125" s="1140">
        <v>630446</v>
      </c>
      <c r="BA125" s="1140">
        <v>46935899</v>
      </c>
      <c r="BB125" s="1140">
        <v>0</v>
      </c>
      <c r="BC125" s="1140">
        <v>0</v>
      </c>
    </row>
    <row r="126" spans="1:55" x14ac:dyDescent="0.25">
      <c r="A126" s="1133" t="str">
        <f t="shared" si="8"/>
        <v>A20411110</v>
      </c>
      <c r="B126" s="1323" t="s">
        <v>361</v>
      </c>
      <c r="C126" s="1324"/>
      <c r="D126" s="1323" t="s">
        <v>741</v>
      </c>
      <c r="E126" s="1324"/>
      <c r="F126" s="1323" t="s">
        <v>739</v>
      </c>
      <c r="G126" s="1324"/>
      <c r="H126" s="1323" t="s">
        <v>742</v>
      </c>
      <c r="I126" s="1324"/>
      <c r="J126" s="1323" t="s">
        <v>433</v>
      </c>
      <c r="K126" s="1324"/>
      <c r="L126" s="1324"/>
      <c r="M126" s="1323" t="s">
        <v>738</v>
      </c>
      <c r="N126" s="1324"/>
      <c r="O126" s="1324"/>
      <c r="P126" s="1323"/>
      <c r="Q126" s="1324"/>
      <c r="R126" s="1323"/>
      <c r="S126" s="1324"/>
      <c r="T126" s="1325" t="s">
        <v>436</v>
      </c>
      <c r="U126" s="1324"/>
      <c r="V126" s="1324"/>
      <c r="W126" s="1324"/>
      <c r="X126" s="1324"/>
      <c r="Y126" s="1324"/>
      <c r="Z126" s="1324"/>
      <c r="AA126" s="1324"/>
      <c r="AB126" s="1323" t="s">
        <v>732</v>
      </c>
      <c r="AC126" s="1324"/>
      <c r="AD126" s="1324"/>
      <c r="AE126" s="1324"/>
      <c r="AF126" s="1324"/>
      <c r="AG126" s="1323" t="s">
        <v>733</v>
      </c>
      <c r="AH126" s="1324"/>
      <c r="AI126" s="1324"/>
      <c r="AJ126" s="1092" t="s">
        <v>417</v>
      </c>
      <c r="AK126" s="1326" t="s">
        <v>734</v>
      </c>
      <c r="AL126" s="1324"/>
      <c r="AM126" s="1324"/>
      <c r="AN126" s="1324"/>
      <c r="AO126" s="1324"/>
      <c r="AP126" s="1324"/>
      <c r="AQ126" s="1132">
        <v>100000000</v>
      </c>
      <c r="AR126" s="1132">
        <v>100000000</v>
      </c>
      <c r="AS126" s="1132">
        <v>0</v>
      </c>
      <c r="AT126" s="1132">
        <v>0</v>
      </c>
      <c r="AU126" s="1211">
        <v>0</v>
      </c>
      <c r="AV126" s="1132">
        <v>100000000</v>
      </c>
      <c r="AW126" s="1205">
        <v>0</v>
      </c>
      <c r="AX126" s="1132">
        <v>0</v>
      </c>
      <c r="AY126" s="1222">
        <v>0</v>
      </c>
      <c r="AZ126" s="1132">
        <v>0</v>
      </c>
      <c r="BA126" s="1132">
        <v>0</v>
      </c>
      <c r="BB126" s="1132">
        <v>0</v>
      </c>
      <c r="BC126" s="1132">
        <v>0</v>
      </c>
    </row>
    <row r="127" spans="1:55" x14ac:dyDescent="0.25">
      <c r="A127" s="1133" t="str">
        <f t="shared" si="8"/>
        <v>A20411210</v>
      </c>
      <c r="B127" s="1323" t="s">
        <v>361</v>
      </c>
      <c r="C127" s="1324"/>
      <c r="D127" s="1323" t="s">
        <v>741</v>
      </c>
      <c r="E127" s="1324"/>
      <c r="F127" s="1323" t="s">
        <v>739</v>
      </c>
      <c r="G127" s="1324"/>
      <c r="H127" s="1323" t="s">
        <v>742</v>
      </c>
      <c r="I127" s="1324"/>
      <c r="J127" s="1323" t="s">
        <v>433</v>
      </c>
      <c r="K127" s="1324"/>
      <c r="L127" s="1324"/>
      <c r="M127" s="1323" t="s">
        <v>741</v>
      </c>
      <c r="N127" s="1324"/>
      <c r="O127" s="1324"/>
      <c r="P127" s="1323"/>
      <c r="Q127" s="1324"/>
      <c r="R127" s="1323"/>
      <c r="S127" s="1324"/>
      <c r="T127" s="1325" t="s">
        <v>437</v>
      </c>
      <c r="U127" s="1324"/>
      <c r="V127" s="1324"/>
      <c r="W127" s="1324"/>
      <c r="X127" s="1324"/>
      <c r="Y127" s="1324"/>
      <c r="Z127" s="1324"/>
      <c r="AA127" s="1324"/>
      <c r="AB127" s="1323" t="s">
        <v>732</v>
      </c>
      <c r="AC127" s="1324"/>
      <c r="AD127" s="1324"/>
      <c r="AE127" s="1324"/>
      <c r="AF127" s="1324"/>
      <c r="AG127" s="1323" t="s">
        <v>733</v>
      </c>
      <c r="AH127" s="1324"/>
      <c r="AI127" s="1324"/>
      <c r="AJ127" s="1092" t="s">
        <v>417</v>
      </c>
      <c r="AK127" s="1326" t="s">
        <v>734</v>
      </c>
      <c r="AL127" s="1324"/>
      <c r="AM127" s="1324"/>
      <c r="AN127" s="1324"/>
      <c r="AO127" s="1324"/>
      <c r="AP127" s="1324"/>
      <c r="AQ127" s="1132">
        <v>500000000</v>
      </c>
      <c r="AR127" s="1132">
        <v>500000000</v>
      </c>
      <c r="AS127" s="1132">
        <v>0</v>
      </c>
      <c r="AT127" s="1132">
        <v>0</v>
      </c>
      <c r="AU127" s="1211">
        <v>82448864</v>
      </c>
      <c r="AV127" s="1132">
        <v>417551136</v>
      </c>
      <c r="AW127" s="1205">
        <v>47566345</v>
      </c>
      <c r="AX127" s="1132">
        <v>34882519</v>
      </c>
      <c r="AY127" s="1222">
        <v>46935899</v>
      </c>
      <c r="AZ127" s="1132">
        <v>630446</v>
      </c>
      <c r="BA127" s="1132">
        <v>46935899</v>
      </c>
      <c r="BB127" s="1132">
        <v>0</v>
      </c>
      <c r="BC127" s="1132">
        <v>0</v>
      </c>
    </row>
    <row r="128" spans="1:55" s="1138" customFormat="1" x14ac:dyDescent="0.25">
      <c r="A128" s="1138" t="str">
        <f t="shared" si="8"/>
        <v>A2041410</v>
      </c>
      <c r="B128" s="1363" t="s">
        <v>361</v>
      </c>
      <c r="C128" s="1360"/>
      <c r="D128" s="1363" t="s">
        <v>741</v>
      </c>
      <c r="E128" s="1360"/>
      <c r="F128" s="1363" t="s">
        <v>739</v>
      </c>
      <c r="G128" s="1360"/>
      <c r="H128" s="1363" t="s">
        <v>742</v>
      </c>
      <c r="I128" s="1360"/>
      <c r="J128" s="1363" t="s">
        <v>744</v>
      </c>
      <c r="K128" s="1360"/>
      <c r="L128" s="1360"/>
      <c r="M128" s="1363"/>
      <c r="N128" s="1360"/>
      <c r="O128" s="1360"/>
      <c r="P128" s="1363"/>
      <c r="Q128" s="1360"/>
      <c r="R128" s="1363"/>
      <c r="S128" s="1360"/>
      <c r="T128" s="1365" t="s">
        <v>866</v>
      </c>
      <c r="U128" s="1360"/>
      <c r="V128" s="1360"/>
      <c r="W128" s="1360"/>
      <c r="X128" s="1360"/>
      <c r="Y128" s="1360"/>
      <c r="Z128" s="1360"/>
      <c r="AA128" s="1360"/>
      <c r="AB128" s="1363" t="s">
        <v>732</v>
      </c>
      <c r="AC128" s="1360"/>
      <c r="AD128" s="1360"/>
      <c r="AE128" s="1360"/>
      <c r="AF128" s="1360"/>
      <c r="AG128" s="1363" t="s">
        <v>733</v>
      </c>
      <c r="AH128" s="1360"/>
      <c r="AI128" s="1360"/>
      <c r="AJ128" s="1141" t="s">
        <v>417</v>
      </c>
      <c r="AK128" s="1364" t="s">
        <v>734</v>
      </c>
      <c r="AL128" s="1360"/>
      <c r="AM128" s="1360"/>
      <c r="AN128" s="1360"/>
      <c r="AO128" s="1360"/>
      <c r="AP128" s="1360"/>
      <c r="AQ128" s="1142">
        <v>3600000</v>
      </c>
      <c r="AR128" s="1142">
        <v>300000</v>
      </c>
      <c r="AS128" s="1142">
        <v>3300000</v>
      </c>
      <c r="AT128" s="1142">
        <v>0</v>
      </c>
      <c r="AU128" s="1211">
        <v>300000</v>
      </c>
      <c r="AV128" s="1142">
        <v>0</v>
      </c>
      <c r="AW128" s="1205">
        <v>300000</v>
      </c>
      <c r="AX128" s="1142">
        <v>0</v>
      </c>
      <c r="AY128" s="1222">
        <v>300000</v>
      </c>
      <c r="AZ128" s="1142">
        <v>0</v>
      </c>
      <c r="BA128" s="1142">
        <v>300000</v>
      </c>
      <c r="BB128" s="1142">
        <v>0</v>
      </c>
      <c r="BC128" s="1142">
        <v>0</v>
      </c>
    </row>
    <row r="129" spans="1:55" s="1150" customFormat="1" x14ac:dyDescent="0.25">
      <c r="A129" s="1150" t="str">
        <f t="shared" si="8"/>
        <v>A2042110</v>
      </c>
      <c r="B129" s="1361" t="s">
        <v>361</v>
      </c>
      <c r="C129" s="1360"/>
      <c r="D129" s="1361" t="s">
        <v>741</v>
      </c>
      <c r="E129" s="1360"/>
      <c r="F129" s="1361" t="s">
        <v>739</v>
      </c>
      <c r="G129" s="1360"/>
      <c r="H129" s="1361" t="s">
        <v>742</v>
      </c>
      <c r="I129" s="1360"/>
      <c r="J129" s="1361" t="s">
        <v>763</v>
      </c>
      <c r="K129" s="1360"/>
      <c r="L129" s="1360"/>
      <c r="M129" s="1361"/>
      <c r="N129" s="1360"/>
      <c r="O129" s="1360"/>
      <c r="P129" s="1361"/>
      <c r="Q129" s="1360"/>
      <c r="R129" s="1361"/>
      <c r="S129" s="1360"/>
      <c r="T129" s="1362" t="s">
        <v>768</v>
      </c>
      <c r="U129" s="1360"/>
      <c r="V129" s="1360"/>
      <c r="W129" s="1360"/>
      <c r="X129" s="1360"/>
      <c r="Y129" s="1360"/>
      <c r="Z129" s="1360"/>
      <c r="AA129" s="1360"/>
      <c r="AB129" s="1361" t="s">
        <v>732</v>
      </c>
      <c r="AC129" s="1360"/>
      <c r="AD129" s="1360"/>
      <c r="AE129" s="1360"/>
      <c r="AF129" s="1360"/>
      <c r="AG129" s="1361" t="s">
        <v>733</v>
      </c>
      <c r="AH129" s="1360"/>
      <c r="AI129" s="1360"/>
      <c r="AJ129" s="1139" t="s">
        <v>417</v>
      </c>
      <c r="AK129" s="1359" t="s">
        <v>734</v>
      </c>
      <c r="AL129" s="1360"/>
      <c r="AM129" s="1360"/>
      <c r="AN129" s="1360"/>
      <c r="AO129" s="1360"/>
      <c r="AP129" s="1360"/>
      <c r="AQ129" s="1140">
        <v>233000000</v>
      </c>
      <c r="AR129" s="1140">
        <v>250000</v>
      </c>
      <c r="AS129" s="1140">
        <v>232750000</v>
      </c>
      <c r="AT129" s="1140">
        <v>0</v>
      </c>
      <c r="AU129" s="1140">
        <v>250000</v>
      </c>
      <c r="AV129" s="1140">
        <v>0</v>
      </c>
      <c r="AW129" s="1140">
        <v>250000</v>
      </c>
      <c r="AX129" s="1140">
        <v>0</v>
      </c>
      <c r="AY129" s="1140">
        <v>250000</v>
      </c>
      <c r="AZ129" s="1140">
        <v>0</v>
      </c>
      <c r="BA129" s="1140">
        <v>250000</v>
      </c>
      <c r="BB129" s="1140">
        <v>0</v>
      </c>
      <c r="BC129" s="1140">
        <v>0</v>
      </c>
    </row>
    <row r="130" spans="1:55" x14ac:dyDescent="0.25">
      <c r="A130" s="1133" t="str">
        <f t="shared" si="8"/>
        <v>A20421110</v>
      </c>
      <c r="B130" s="1323" t="s">
        <v>361</v>
      </c>
      <c r="C130" s="1324"/>
      <c r="D130" s="1323" t="s">
        <v>741</v>
      </c>
      <c r="E130" s="1324"/>
      <c r="F130" s="1323" t="s">
        <v>739</v>
      </c>
      <c r="G130" s="1324"/>
      <c r="H130" s="1323" t="s">
        <v>742</v>
      </c>
      <c r="I130" s="1324"/>
      <c r="J130" s="1323" t="s">
        <v>763</v>
      </c>
      <c r="K130" s="1324"/>
      <c r="L130" s="1324"/>
      <c r="M130" s="1323" t="s">
        <v>738</v>
      </c>
      <c r="N130" s="1324"/>
      <c r="O130" s="1324"/>
      <c r="P130" s="1323"/>
      <c r="Q130" s="1324"/>
      <c r="R130" s="1323"/>
      <c r="S130" s="1324"/>
      <c r="T130" s="1325" t="s">
        <v>438</v>
      </c>
      <c r="U130" s="1324"/>
      <c r="V130" s="1324"/>
      <c r="W130" s="1324"/>
      <c r="X130" s="1324"/>
      <c r="Y130" s="1324"/>
      <c r="Z130" s="1324"/>
      <c r="AA130" s="1324"/>
      <c r="AB130" s="1323" t="s">
        <v>732</v>
      </c>
      <c r="AC130" s="1324"/>
      <c r="AD130" s="1324"/>
      <c r="AE130" s="1324"/>
      <c r="AF130" s="1324"/>
      <c r="AG130" s="1323" t="s">
        <v>733</v>
      </c>
      <c r="AH130" s="1324"/>
      <c r="AI130" s="1324"/>
      <c r="AJ130" s="1092" t="s">
        <v>417</v>
      </c>
      <c r="AK130" s="1326" t="s">
        <v>734</v>
      </c>
      <c r="AL130" s="1324"/>
      <c r="AM130" s="1324"/>
      <c r="AN130" s="1324"/>
      <c r="AO130" s="1324"/>
      <c r="AP130" s="1324"/>
      <c r="AQ130" s="1132">
        <v>98000000</v>
      </c>
      <c r="AR130" s="1132">
        <v>250000</v>
      </c>
      <c r="AS130" s="1132">
        <v>97750000</v>
      </c>
      <c r="AT130" s="1132">
        <v>0</v>
      </c>
      <c r="AU130" s="1211">
        <v>250000</v>
      </c>
      <c r="AV130" s="1132">
        <v>0</v>
      </c>
      <c r="AW130" s="1205">
        <v>250000</v>
      </c>
      <c r="AX130" s="1132">
        <v>0</v>
      </c>
      <c r="AY130" s="1222">
        <v>250000</v>
      </c>
      <c r="AZ130" s="1132">
        <v>0</v>
      </c>
      <c r="BA130" s="1132">
        <v>250000</v>
      </c>
      <c r="BB130" s="1132">
        <v>0</v>
      </c>
      <c r="BC130" s="1132">
        <v>0</v>
      </c>
    </row>
    <row r="131" spans="1:55" x14ac:dyDescent="0.25">
      <c r="A131" s="1133" t="str">
        <f t="shared" si="8"/>
        <v>A20421410</v>
      </c>
      <c r="B131" s="1323" t="s">
        <v>361</v>
      </c>
      <c r="C131" s="1324"/>
      <c r="D131" s="1323" t="s">
        <v>741</v>
      </c>
      <c r="E131" s="1324"/>
      <c r="F131" s="1323" t="s">
        <v>739</v>
      </c>
      <c r="G131" s="1324"/>
      <c r="H131" s="1323" t="s">
        <v>742</v>
      </c>
      <c r="I131" s="1324"/>
      <c r="J131" s="1323" t="s">
        <v>763</v>
      </c>
      <c r="K131" s="1324"/>
      <c r="L131" s="1324"/>
      <c r="M131" s="1323" t="s">
        <v>742</v>
      </c>
      <c r="N131" s="1324"/>
      <c r="O131" s="1324"/>
      <c r="P131" s="1323"/>
      <c r="Q131" s="1324"/>
      <c r="R131" s="1323"/>
      <c r="S131" s="1324"/>
      <c r="T131" s="1325" t="s">
        <v>439</v>
      </c>
      <c r="U131" s="1324"/>
      <c r="V131" s="1324"/>
      <c r="W131" s="1324"/>
      <c r="X131" s="1324"/>
      <c r="Y131" s="1324"/>
      <c r="Z131" s="1324"/>
      <c r="AA131" s="1324"/>
      <c r="AB131" s="1323" t="s">
        <v>732</v>
      </c>
      <c r="AC131" s="1324"/>
      <c r="AD131" s="1324"/>
      <c r="AE131" s="1324"/>
      <c r="AF131" s="1324"/>
      <c r="AG131" s="1323" t="s">
        <v>733</v>
      </c>
      <c r="AH131" s="1324"/>
      <c r="AI131" s="1324"/>
      <c r="AJ131" s="1092" t="s">
        <v>417</v>
      </c>
      <c r="AK131" s="1326" t="s">
        <v>734</v>
      </c>
      <c r="AL131" s="1324"/>
      <c r="AM131" s="1324"/>
      <c r="AN131" s="1324"/>
      <c r="AO131" s="1324"/>
      <c r="AP131" s="1324"/>
      <c r="AQ131" s="1132">
        <v>75000000</v>
      </c>
      <c r="AR131" s="1132">
        <v>0</v>
      </c>
      <c r="AS131" s="1132">
        <v>75000000</v>
      </c>
      <c r="AT131" s="1132">
        <v>0</v>
      </c>
      <c r="AU131" s="1211">
        <v>0</v>
      </c>
      <c r="AV131" s="1132">
        <v>0</v>
      </c>
      <c r="AW131" s="1205">
        <v>0</v>
      </c>
      <c r="AX131" s="1132">
        <v>0</v>
      </c>
      <c r="AY131" s="1222">
        <v>0</v>
      </c>
      <c r="AZ131" s="1132">
        <v>0</v>
      </c>
      <c r="BA131" s="1132">
        <v>0</v>
      </c>
      <c r="BB131" s="1132">
        <v>0</v>
      </c>
      <c r="BC131" s="1132">
        <v>0</v>
      </c>
    </row>
    <row r="132" spans="1:55" x14ac:dyDescent="0.25">
      <c r="A132" s="1133" t="str">
        <f t="shared" si="8"/>
        <v>A20421510</v>
      </c>
      <c r="B132" s="1323" t="s">
        <v>361</v>
      </c>
      <c r="C132" s="1324"/>
      <c r="D132" s="1323" t="s">
        <v>741</v>
      </c>
      <c r="E132" s="1324"/>
      <c r="F132" s="1323" t="s">
        <v>739</v>
      </c>
      <c r="G132" s="1324"/>
      <c r="H132" s="1323" t="s">
        <v>742</v>
      </c>
      <c r="I132" s="1324"/>
      <c r="J132" s="1323" t="s">
        <v>763</v>
      </c>
      <c r="K132" s="1324"/>
      <c r="L132" s="1324"/>
      <c r="M132" s="1323" t="s">
        <v>743</v>
      </c>
      <c r="N132" s="1324"/>
      <c r="O132" s="1324"/>
      <c r="P132" s="1323"/>
      <c r="Q132" s="1324"/>
      <c r="R132" s="1323"/>
      <c r="S132" s="1324"/>
      <c r="T132" s="1325" t="s">
        <v>440</v>
      </c>
      <c r="U132" s="1324"/>
      <c r="V132" s="1324"/>
      <c r="W132" s="1324"/>
      <c r="X132" s="1324"/>
      <c r="Y132" s="1324"/>
      <c r="Z132" s="1324"/>
      <c r="AA132" s="1324"/>
      <c r="AB132" s="1323" t="s">
        <v>732</v>
      </c>
      <c r="AC132" s="1324"/>
      <c r="AD132" s="1324"/>
      <c r="AE132" s="1324"/>
      <c r="AF132" s="1324"/>
      <c r="AG132" s="1323" t="s">
        <v>733</v>
      </c>
      <c r="AH132" s="1324"/>
      <c r="AI132" s="1324"/>
      <c r="AJ132" s="1092" t="s">
        <v>417</v>
      </c>
      <c r="AK132" s="1326" t="s">
        <v>734</v>
      </c>
      <c r="AL132" s="1324"/>
      <c r="AM132" s="1324"/>
      <c r="AN132" s="1324"/>
      <c r="AO132" s="1324"/>
      <c r="AP132" s="1324"/>
      <c r="AQ132" s="1132">
        <v>60000000</v>
      </c>
      <c r="AR132" s="1132">
        <v>0</v>
      </c>
      <c r="AS132" s="1132">
        <v>60000000</v>
      </c>
      <c r="AT132" s="1132">
        <v>0</v>
      </c>
      <c r="AU132" s="1211">
        <v>0</v>
      </c>
      <c r="AV132" s="1132">
        <v>0</v>
      </c>
      <c r="AW132" s="1205">
        <v>0</v>
      </c>
      <c r="AX132" s="1132">
        <v>0</v>
      </c>
      <c r="AY132" s="1222">
        <v>0</v>
      </c>
      <c r="AZ132" s="1132">
        <v>0</v>
      </c>
      <c r="BA132" s="1132">
        <v>0</v>
      </c>
      <c r="BB132" s="1132">
        <v>0</v>
      </c>
      <c r="BC132" s="1132">
        <v>0</v>
      </c>
    </row>
    <row r="133" spans="1:55" s="1138" customFormat="1" x14ac:dyDescent="0.25">
      <c r="A133" s="1138" t="str">
        <f t="shared" si="8"/>
        <v>A2044010</v>
      </c>
      <c r="B133" s="1361" t="s">
        <v>361</v>
      </c>
      <c r="C133" s="1360"/>
      <c r="D133" s="1361" t="s">
        <v>741</v>
      </c>
      <c r="E133" s="1360"/>
      <c r="F133" s="1361" t="s">
        <v>739</v>
      </c>
      <c r="G133" s="1360"/>
      <c r="H133" s="1361" t="s">
        <v>742</v>
      </c>
      <c r="I133" s="1360"/>
      <c r="J133" s="1361" t="s">
        <v>769</v>
      </c>
      <c r="K133" s="1360"/>
      <c r="L133" s="1360"/>
      <c r="M133" s="1361"/>
      <c r="N133" s="1360"/>
      <c r="O133" s="1360"/>
      <c r="P133" s="1361"/>
      <c r="Q133" s="1360"/>
      <c r="R133" s="1361"/>
      <c r="S133" s="1360"/>
      <c r="T133" s="1362" t="s">
        <v>770</v>
      </c>
      <c r="U133" s="1360"/>
      <c r="V133" s="1360"/>
      <c r="W133" s="1360"/>
      <c r="X133" s="1360"/>
      <c r="Y133" s="1360"/>
      <c r="Z133" s="1360"/>
      <c r="AA133" s="1360"/>
      <c r="AB133" s="1361" t="s">
        <v>732</v>
      </c>
      <c r="AC133" s="1360"/>
      <c r="AD133" s="1360"/>
      <c r="AE133" s="1360"/>
      <c r="AF133" s="1360"/>
      <c r="AG133" s="1361" t="s">
        <v>733</v>
      </c>
      <c r="AH133" s="1360"/>
      <c r="AI133" s="1360"/>
      <c r="AJ133" s="1139" t="s">
        <v>417</v>
      </c>
      <c r="AK133" s="1359" t="s">
        <v>734</v>
      </c>
      <c r="AL133" s="1360"/>
      <c r="AM133" s="1360"/>
      <c r="AN133" s="1360"/>
      <c r="AO133" s="1360"/>
      <c r="AP133" s="1360"/>
      <c r="AQ133" s="1140">
        <v>12000000</v>
      </c>
      <c r="AR133" s="1140">
        <v>1000000</v>
      </c>
      <c r="AS133" s="1140">
        <v>11000000</v>
      </c>
      <c r="AT133" s="1140">
        <v>0</v>
      </c>
      <c r="AU133" s="1209">
        <v>1000000</v>
      </c>
      <c r="AV133" s="1140">
        <v>0</v>
      </c>
      <c r="AW133" s="1203">
        <v>1000000</v>
      </c>
      <c r="AX133" s="1140">
        <v>0</v>
      </c>
      <c r="AY133" s="1220">
        <v>1000000</v>
      </c>
      <c r="AZ133" s="1140">
        <v>0</v>
      </c>
      <c r="BA133" s="1140">
        <v>1000000</v>
      </c>
      <c r="BB133" s="1140">
        <v>0</v>
      </c>
      <c r="BC133" s="1140">
        <v>0</v>
      </c>
    </row>
    <row r="134" spans="1:55" x14ac:dyDescent="0.25">
      <c r="A134" s="1133" t="str">
        <f t="shared" si="8"/>
        <v>A204401510</v>
      </c>
      <c r="B134" s="1323" t="s">
        <v>361</v>
      </c>
      <c r="C134" s="1324"/>
      <c r="D134" s="1323" t="s">
        <v>741</v>
      </c>
      <c r="E134" s="1324"/>
      <c r="F134" s="1323" t="s">
        <v>739</v>
      </c>
      <c r="G134" s="1324"/>
      <c r="H134" s="1323" t="s">
        <v>742</v>
      </c>
      <c r="I134" s="1324"/>
      <c r="J134" s="1323" t="s">
        <v>769</v>
      </c>
      <c r="K134" s="1324"/>
      <c r="L134" s="1324"/>
      <c r="M134" s="1323" t="s">
        <v>745</v>
      </c>
      <c r="N134" s="1324"/>
      <c r="O134" s="1324"/>
      <c r="P134" s="1323"/>
      <c r="Q134" s="1324"/>
      <c r="R134" s="1323"/>
      <c r="S134" s="1324"/>
      <c r="T134" s="1325" t="s">
        <v>576</v>
      </c>
      <c r="U134" s="1324"/>
      <c r="V134" s="1324"/>
      <c r="W134" s="1324"/>
      <c r="X134" s="1324"/>
      <c r="Y134" s="1324"/>
      <c r="Z134" s="1324"/>
      <c r="AA134" s="1324"/>
      <c r="AB134" s="1323" t="s">
        <v>732</v>
      </c>
      <c r="AC134" s="1324"/>
      <c r="AD134" s="1324"/>
      <c r="AE134" s="1324"/>
      <c r="AF134" s="1324"/>
      <c r="AG134" s="1323" t="s">
        <v>733</v>
      </c>
      <c r="AH134" s="1324"/>
      <c r="AI134" s="1324"/>
      <c r="AJ134" s="1092" t="s">
        <v>417</v>
      </c>
      <c r="AK134" s="1326" t="s">
        <v>734</v>
      </c>
      <c r="AL134" s="1324"/>
      <c r="AM134" s="1324"/>
      <c r="AN134" s="1324"/>
      <c r="AO134" s="1324"/>
      <c r="AP134" s="1324"/>
      <c r="AQ134" s="1132">
        <v>12000000</v>
      </c>
      <c r="AR134" s="1132">
        <v>1000000</v>
      </c>
      <c r="AS134" s="1132">
        <v>11000000</v>
      </c>
      <c r="AT134" s="1132">
        <v>0</v>
      </c>
      <c r="AU134" s="1211">
        <v>1000000</v>
      </c>
      <c r="AV134" s="1132">
        <v>0</v>
      </c>
      <c r="AW134" s="1205">
        <v>1000000</v>
      </c>
      <c r="AX134" s="1132">
        <v>0</v>
      </c>
      <c r="AY134" s="1222">
        <v>1000000</v>
      </c>
      <c r="AZ134" s="1132">
        <v>0</v>
      </c>
      <c r="BA134" s="1132">
        <v>1000000</v>
      </c>
      <c r="BB134" s="1132">
        <v>0</v>
      </c>
      <c r="BC134" s="1132">
        <v>0</v>
      </c>
    </row>
    <row r="135" spans="1:55" s="1138" customFormat="1" x14ac:dyDescent="0.25">
      <c r="A135" s="1138" t="str">
        <f t="shared" si="8"/>
        <v>A2044110</v>
      </c>
      <c r="B135" s="1361" t="s">
        <v>361</v>
      </c>
      <c r="C135" s="1360"/>
      <c r="D135" s="1361" t="s">
        <v>741</v>
      </c>
      <c r="E135" s="1360"/>
      <c r="F135" s="1361" t="s">
        <v>739</v>
      </c>
      <c r="G135" s="1360"/>
      <c r="H135" s="1361" t="s">
        <v>742</v>
      </c>
      <c r="I135" s="1360"/>
      <c r="J135" s="1361" t="s">
        <v>771</v>
      </c>
      <c r="K135" s="1360"/>
      <c r="L135" s="1360"/>
      <c r="M135" s="1361"/>
      <c r="N135" s="1360"/>
      <c r="O135" s="1360"/>
      <c r="P135" s="1361"/>
      <c r="Q135" s="1360"/>
      <c r="R135" s="1361"/>
      <c r="S135" s="1360"/>
      <c r="T135" s="1362" t="s">
        <v>442</v>
      </c>
      <c r="U135" s="1360"/>
      <c r="V135" s="1360"/>
      <c r="W135" s="1360"/>
      <c r="X135" s="1360"/>
      <c r="Y135" s="1360"/>
      <c r="Z135" s="1360"/>
      <c r="AA135" s="1360"/>
      <c r="AB135" s="1361" t="s">
        <v>732</v>
      </c>
      <c r="AC135" s="1360"/>
      <c r="AD135" s="1360"/>
      <c r="AE135" s="1360"/>
      <c r="AF135" s="1360"/>
      <c r="AG135" s="1361" t="s">
        <v>733</v>
      </c>
      <c r="AH135" s="1360"/>
      <c r="AI135" s="1360"/>
      <c r="AJ135" s="1139" t="s">
        <v>417</v>
      </c>
      <c r="AK135" s="1359" t="s">
        <v>734</v>
      </c>
      <c r="AL135" s="1360"/>
      <c r="AM135" s="1360"/>
      <c r="AN135" s="1360"/>
      <c r="AO135" s="1360"/>
      <c r="AP135" s="1360"/>
      <c r="AQ135" s="1140">
        <v>2451713703</v>
      </c>
      <c r="AR135" s="1140">
        <v>1508653245</v>
      </c>
      <c r="AS135" s="1140">
        <v>943060458</v>
      </c>
      <c r="AT135" s="1140">
        <v>0</v>
      </c>
      <c r="AU135" s="1209">
        <v>1390777330</v>
      </c>
      <c r="AV135" s="1140">
        <v>117875915</v>
      </c>
      <c r="AW135" s="1203">
        <v>20444995</v>
      </c>
      <c r="AX135" s="1140">
        <v>1370332335</v>
      </c>
      <c r="AY135" s="1220">
        <v>20444995</v>
      </c>
      <c r="AZ135" s="1140">
        <v>0</v>
      </c>
      <c r="BA135" s="1140">
        <v>20444995</v>
      </c>
      <c r="BB135" s="1140">
        <v>0</v>
      </c>
      <c r="BC135" s="1140">
        <v>0</v>
      </c>
    </row>
    <row r="136" spans="1:55" x14ac:dyDescent="0.25">
      <c r="A136" s="1133" t="str">
        <f t="shared" si="8"/>
        <v>A20441210</v>
      </c>
      <c r="B136" s="1323" t="s">
        <v>361</v>
      </c>
      <c r="C136" s="1324"/>
      <c r="D136" s="1323" t="s">
        <v>741</v>
      </c>
      <c r="E136" s="1324"/>
      <c r="F136" s="1323" t="s">
        <v>739</v>
      </c>
      <c r="G136" s="1324"/>
      <c r="H136" s="1323" t="s">
        <v>742</v>
      </c>
      <c r="I136" s="1324"/>
      <c r="J136" s="1323" t="s">
        <v>771</v>
      </c>
      <c r="K136" s="1324"/>
      <c r="L136" s="1324"/>
      <c r="M136" s="1323" t="s">
        <v>741</v>
      </c>
      <c r="N136" s="1324"/>
      <c r="O136" s="1324"/>
      <c r="P136" s="1323"/>
      <c r="Q136" s="1324"/>
      <c r="R136" s="1323"/>
      <c r="S136" s="1324"/>
      <c r="T136" s="1325" t="s">
        <v>443</v>
      </c>
      <c r="U136" s="1324"/>
      <c r="V136" s="1324"/>
      <c r="W136" s="1324"/>
      <c r="X136" s="1324"/>
      <c r="Y136" s="1324"/>
      <c r="Z136" s="1324"/>
      <c r="AA136" s="1324"/>
      <c r="AB136" s="1323" t="s">
        <v>732</v>
      </c>
      <c r="AC136" s="1324"/>
      <c r="AD136" s="1324"/>
      <c r="AE136" s="1324"/>
      <c r="AF136" s="1324"/>
      <c r="AG136" s="1323" t="s">
        <v>733</v>
      </c>
      <c r="AH136" s="1324"/>
      <c r="AI136" s="1324"/>
      <c r="AJ136" s="1092" t="s">
        <v>417</v>
      </c>
      <c r="AK136" s="1326" t="s">
        <v>734</v>
      </c>
      <c r="AL136" s="1324"/>
      <c r="AM136" s="1324"/>
      <c r="AN136" s="1324"/>
      <c r="AO136" s="1324"/>
      <c r="AP136" s="1324"/>
      <c r="AQ136" s="1132">
        <v>200000000</v>
      </c>
      <c r="AR136" s="1132">
        <v>0</v>
      </c>
      <c r="AS136" s="1132">
        <v>200000000</v>
      </c>
      <c r="AT136" s="1132">
        <v>0</v>
      </c>
      <c r="AU136" s="1211">
        <v>0</v>
      </c>
      <c r="AV136" s="1132">
        <v>0</v>
      </c>
      <c r="AW136" s="1205">
        <v>0</v>
      </c>
      <c r="AX136" s="1132">
        <v>0</v>
      </c>
      <c r="AY136" s="1222">
        <v>0</v>
      </c>
      <c r="AZ136" s="1132">
        <v>0</v>
      </c>
      <c r="BA136" s="1132">
        <v>0</v>
      </c>
      <c r="BB136" s="1132">
        <v>0</v>
      </c>
      <c r="BC136" s="1132">
        <v>0</v>
      </c>
    </row>
    <row r="137" spans="1:55" x14ac:dyDescent="0.25">
      <c r="A137" s="1133" t="str">
        <f t="shared" si="8"/>
        <v>A20441510</v>
      </c>
      <c r="B137" s="1323" t="s">
        <v>361</v>
      </c>
      <c r="C137" s="1324"/>
      <c r="D137" s="1323" t="s">
        <v>741</v>
      </c>
      <c r="E137" s="1324"/>
      <c r="F137" s="1323" t="s">
        <v>739</v>
      </c>
      <c r="G137" s="1324"/>
      <c r="H137" s="1323" t="s">
        <v>742</v>
      </c>
      <c r="I137" s="1324"/>
      <c r="J137" s="1323" t="s">
        <v>771</v>
      </c>
      <c r="K137" s="1324"/>
      <c r="L137" s="1324"/>
      <c r="M137" s="1323" t="s">
        <v>743</v>
      </c>
      <c r="N137" s="1324"/>
      <c r="O137" s="1324"/>
      <c r="P137" s="1323"/>
      <c r="Q137" s="1324"/>
      <c r="R137" s="1323"/>
      <c r="S137" s="1324"/>
      <c r="T137" s="1325" t="s">
        <v>444</v>
      </c>
      <c r="U137" s="1324"/>
      <c r="V137" s="1324"/>
      <c r="W137" s="1324"/>
      <c r="X137" s="1324"/>
      <c r="Y137" s="1324"/>
      <c r="Z137" s="1324"/>
      <c r="AA137" s="1324"/>
      <c r="AB137" s="1323" t="s">
        <v>732</v>
      </c>
      <c r="AC137" s="1324"/>
      <c r="AD137" s="1324"/>
      <c r="AE137" s="1324"/>
      <c r="AF137" s="1324"/>
      <c r="AG137" s="1323" t="s">
        <v>733</v>
      </c>
      <c r="AH137" s="1324"/>
      <c r="AI137" s="1324"/>
      <c r="AJ137" s="1092" t="s">
        <v>417</v>
      </c>
      <c r="AK137" s="1326" t="s">
        <v>734</v>
      </c>
      <c r="AL137" s="1324"/>
      <c r="AM137" s="1324"/>
      <c r="AN137" s="1324"/>
      <c r="AO137" s="1324"/>
      <c r="AP137" s="1324"/>
      <c r="AQ137" s="1132">
        <v>5000000</v>
      </c>
      <c r="AR137" s="1132">
        <v>410000</v>
      </c>
      <c r="AS137" s="1132">
        <v>4590000</v>
      </c>
      <c r="AT137" s="1132">
        <v>0</v>
      </c>
      <c r="AU137" s="1211">
        <v>410000</v>
      </c>
      <c r="AV137" s="1132">
        <v>0</v>
      </c>
      <c r="AW137" s="1205">
        <v>410000</v>
      </c>
      <c r="AX137" s="1132">
        <v>0</v>
      </c>
      <c r="AY137" s="1222">
        <v>410000</v>
      </c>
      <c r="AZ137" s="1132">
        <v>0</v>
      </c>
      <c r="BA137" s="1132">
        <v>410000</v>
      </c>
      <c r="BB137" s="1132">
        <v>0</v>
      </c>
      <c r="BC137" s="1132">
        <v>0</v>
      </c>
    </row>
    <row r="138" spans="1:55" x14ac:dyDescent="0.25">
      <c r="A138" s="1133" t="str">
        <f t="shared" si="8"/>
        <v>A204411310</v>
      </c>
      <c r="B138" s="1323" t="s">
        <v>361</v>
      </c>
      <c r="C138" s="1324"/>
      <c r="D138" s="1323" t="s">
        <v>741</v>
      </c>
      <c r="E138" s="1324"/>
      <c r="F138" s="1323" t="s">
        <v>739</v>
      </c>
      <c r="G138" s="1324"/>
      <c r="H138" s="1323" t="s">
        <v>742</v>
      </c>
      <c r="I138" s="1324"/>
      <c r="J138" s="1323" t="s">
        <v>771</v>
      </c>
      <c r="K138" s="1324"/>
      <c r="L138" s="1324"/>
      <c r="M138" s="1323" t="s">
        <v>765</v>
      </c>
      <c r="N138" s="1324"/>
      <c r="O138" s="1324"/>
      <c r="P138" s="1323"/>
      <c r="Q138" s="1324"/>
      <c r="R138" s="1323"/>
      <c r="S138" s="1324"/>
      <c r="T138" s="1325" t="s">
        <v>442</v>
      </c>
      <c r="U138" s="1324"/>
      <c r="V138" s="1324"/>
      <c r="W138" s="1324"/>
      <c r="X138" s="1324"/>
      <c r="Y138" s="1324"/>
      <c r="Z138" s="1324"/>
      <c r="AA138" s="1324"/>
      <c r="AB138" s="1323" t="s">
        <v>732</v>
      </c>
      <c r="AC138" s="1324"/>
      <c r="AD138" s="1324"/>
      <c r="AE138" s="1324"/>
      <c r="AF138" s="1324"/>
      <c r="AG138" s="1323" t="s">
        <v>733</v>
      </c>
      <c r="AH138" s="1324"/>
      <c r="AI138" s="1324"/>
      <c r="AJ138" s="1092" t="s">
        <v>417</v>
      </c>
      <c r="AK138" s="1326" t="s">
        <v>734</v>
      </c>
      <c r="AL138" s="1324"/>
      <c r="AM138" s="1324"/>
      <c r="AN138" s="1324"/>
      <c r="AO138" s="1324"/>
      <c r="AP138" s="1324"/>
      <c r="AQ138" s="1132">
        <v>2246713703</v>
      </c>
      <c r="AR138" s="1132">
        <v>1508243245</v>
      </c>
      <c r="AS138" s="1132">
        <v>738470458</v>
      </c>
      <c r="AT138" s="1132">
        <v>0</v>
      </c>
      <c r="AU138" s="1211">
        <v>1390367330</v>
      </c>
      <c r="AV138" s="1132">
        <v>117875915</v>
      </c>
      <c r="AW138" s="1205">
        <v>20034995</v>
      </c>
      <c r="AX138" s="1132">
        <v>1370332335</v>
      </c>
      <c r="AY138" s="1222">
        <v>20034995</v>
      </c>
      <c r="AZ138" s="1132">
        <v>0</v>
      </c>
      <c r="BA138" s="1132">
        <v>20034995</v>
      </c>
      <c r="BB138" s="1132">
        <v>0</v>
      </c>
      <c r="BC138" s="1132">
        <v>0</v>
      </c>
    </row>
    <row r="139" spans="1:55" s="1098" customFormat="1" x14ac:dyDescent="0.25">
      <c r="A139" s="1133" t="str">
        <f t="shared" si="8"/>
        <v>A310</v>
      </c>
      <c r="B139" s="1331" t="s">
        <v>361</v>
      </c>
      <c r="C139" s="1332"/>
      <c r="D139" s="1331" t="s">
        <v>748</v>
      </c>
      <c r="E139" s="1332"/>
      <c r="F139" s="1331"/>
      <c r="G139" s="1332"/>
      <c r="H139" s="1331"/>
      <c r="I139" s="1332"/>
      <c r="J139" s="1331"/>
      <c r="K139" s="1332"/>
      <c r="L139" s="1332"/>
      <c r="M139" s="1331"/>
      <c r="N139" s="1332"/>
      <c r="O139" s="1332"/>
      <c r="P139" s="1331"/>
      <c r="Q139" s="1332"/>
      <c r="R139" s="1331"/>
      <c r="S139" s="1332"/>
      <c r="T139" s="1334" t="s">
        <v>60</v>
      </c>
      <c r="U139" s="1332"/>
      <c r="V139" s="1332"/>
      <c r="W139" s="1332"/>
      <c r="X139" s="1332"/>
      <c r="Y139" s="1332"/>
      <c r="Z139" s="1332"/>
      <c r="AA139" s="1332"/>
      <c r="AB139" s="1331" t="s">
        <v>732</v>
      </c>
      <c r="AC139" s="1332"/>
      <c r="AD139" s="1332"/>
      <c r="AE139" s="1332"/>
      <c r="AF139" s="1332"/>
      <c r="AG139" s="1331" t="s">
        <v>733</v>
      </c>
      <c r="AH139" s="1332"/>
      <c r="AI139" s="1332"/>
      <c r="AJ139" s="1090" t="s">
        <v>417</v>
      </c>
      <c r="AK139" s="1333" t="s">
        <v>734</v>
      </c>
      <c r="AL139" s="1332"/>
      <c r="AM139" s="1332"/>
      <c r="AN139" s="1332"/>
      <c r="AO139" s="1332"/>
      <c r="AP139" s="1332"/>
      <c r="AQ139" s="1131">
        <v>214195301845</v>
      </c>
      <c r="AR139" s="1131">
        <v>60002265500</v>
      </c>
      <c r="AS139" s="1131">
        <v>154193036345</v>
      </c>
      <c r="AT139" s="1131">
        <v>0</v>
      </c>
      <c r="AU139" s="1210">
        <v>54982293126</v>
      </c>
      <c r="AV139" s="1131">
        <v>5019972374</v>
      </c>
      <c r="AW139" s="1204">
        <v>18914690</v>
      </c>
      <c r="AX139" s="1131">
        <v>54963378436</v>
      </c>
      <c r="AY139" s="1221">
        <v>5391783</v>
      </c>
      <c r="AZ139" s="1131">
        <v>13522907</v>
      </c>
      <c r="BA139" s="1131">
        <v>5391783</v>
      </c>
      <c r="BB139" s="1131">
        <v>0</v>
      </c>
      <c r="BC139" s="1131">
        <v>0</v>
      </c>
    </row>
    <row r="140" spans="1:55" s="1098" customFormat="1" x14ac:dyDescent="0.25">
      <c r="A140" s="1133" t="str">
        <f t="shared" si="8"/>
        <v>A311</v>
      </c>
      <c r="B140" s="1331" t="s">
        <v>361</v>
      </c>
      <c r="C140" s="1332"/>
      <c r="D140" s="1331" t="s">
        <v>748</v>
      </c>
      <c r="E140" s="1332"/>
      <c r="F140" s="1331"/>
      <c r="G140" s="1332"/>
      <c r="H140" s="1331"/>
      <c r="I140" s="1332"/>
      <c r="J140" s="1331"/>
      <c r="K140" s="1332"/>
      <c r="L140" s="1332"/>
      <c r="M140" s="1331"/>
      <c r="N140" s="1332"/>
      <c r="O140" s="1332"/>
      <c r="P140" s="1331"/>
      <c r="Q140" s="1332"/>
      <c r="R140" s="1331"/>
      <c r="S140" s="1332"/>
      <c r="T140" s="1334" t="s">
        <v>60</v>
      </c>
      <c r="U140" s="1332"/>
      <c r="V140" s="1332"/>
      <c r="W140" s="1332"/>
      <c r="X140" s="1332"/>
      <c r="Y140" s="1332"/>
      <c r="Z140" s="1332"/>
      <c r="AA140" s="1332"/>
      <c r="AB140" s="1331" t="s">
        <v>732</v>
      </c>
      <c r="AC140" s="1332"/>
      <c r="AD140" s="1332"/>
      <c r="AE140" s="1332"/>
      <c r="AF140" s="1332"/>
      <c r="AG140" s="1331" t="s">
        <v>735</v>
      </c>
      <c r="AH140" s="1332"/>
      <c r="AI140" s="1332"/>
      <c r="AJ140" s="1090" t="s">
        <v>433</v>
      </c>
      <c r="AK140" s="1333" t="s">
        <v>736</v>
      </c>
      <c r="AL140" s="1332"/>
      <c r="AM140" s="1332"/>
      <c r="AN140" s="1332"/>
      <c r="AO140" s="1332"/>
      <c r="AP140" s="1332"/>
      <c r="AQ140" s="1131">
        <v>534570000</v>
      </c>
      <c r="AR140" s="1131">
        <v>0</v>
      </c>
      <c r="AS140" s="1131">
        <v>534570000</v>
      </c>
      <c r="AT140" s="1131">
        <v>0</v>
      </c>
      <c r="AU140" s="1210">
        <v>0</v>
      </c>
      <c r="AV140" s="1131">
        <v>0</v>
      </c>
      <c r="AW140" s="1204">
        <v>0</v>
      </c>
      <c r="AX140" s="1131">
        <v>0</v>
      </c>
      <c r="AY140" s="1221">
        <v>0</v>
      </c>
      <c r="AZ140" s="1131">
        <v>0</v>
      </c>
      <c r="BA140" s="1131">
        <v>0</v>
      </c>
      <c r="BB140" s="1131">
        <v>0</v>
      </c>
      <c r="BC140" s="1131">
        <v>0</v>
      </c>
    </row>
    <row r="141" spans="1:55" s="1098" customFormat="1" x14ac:dyDescent="0.25">
      <c r="A141" s="1133" t="str">
        <f t="shared" si="8"/>
        <v>A316</v>
      </c>
      <c r="B141" s="1331" t="s">
        <v>361</v>
      </c>
      <c r="C141" s="1332"/>
      <c r="D141" s="1331" t="s">
        <v>748</v>
      </c>
      <c r="E141" s="1332"/>
      <c r="F141" s="1331"/>
      <c r="G141" s="1332"/>
      <c r="H141" s="1331"/>
      <c r="I141" s="1332"/>
      <c r="J141" s="1331"/>
      <c r="K141" s="1332"/>
      <c r="L141" s="1332"/>
      <c r="M141" s="1331"/>
      <c r="N141" s="1332"/>
      <c r="O141" s="1332"/>
      <c r="P141" s="1331"/>
      <c r="Q141" s="1332"/>
      <c r="R141" s="1331"/>
      <c r="S141" s="1332"/>
      <c r="T141" s="1334" t="s">
        <v>60</v>
      </c>
      <c r="U141" s="1332"/>
      <c r="V141" s="1332"/>
      <c r="W141" s="1332"/>
      <c r="X141" s="1332"/>
      <c r="Y141" s="1332"/>
      <c r="Z141" s="1332"/>
      <c r="AA141" s="1332"/>
      <c r="AB141" s="1331" t="s">
        <v>732</v>
      </c>
      <c r="AC141" s="1332"/>
      <c r="AD141" s="1332"/>
      <c r="AE141" s="1332"/>
      <c r="AF141" s="1332"/>
      <c r="AG141" s="1331" t="s">
        <v>735</v>
      </c>
      <c r="AH141" s="1332"/>
      <c r="AI141" s="1332"/>
      <c r="AJ141" s="1090" t="s">
        <v>370</v>
      </c>
      <c r="AK141" s="1333" t="s">
        <v>737</v>
      </c>
      <c r="AL141" s="1332"/>
      <c r="AM141" s="1332"/>
      <c r="AN141" s="1332"/>
      <c r="AO141" s="1332"/>
      <c r="AP141" s="1332"/>
      <c r="AQ141" s="1131">
        <v>68419317000</v>
      </c>
      <c r="AR141" s="1131">
        <v>1121525290</v>
      </c>
      <c r="AS141" s="1131">
        <v>67297791710</v>
      </c>
      <c r="AT141" s="1131">
        <v>0</v>
      </c>
      <c r="AU141" s="1210">
        <v>0</v>
      </c>
      <c r="AV141" s="1131">
        <v>1121525290</v>
      </c>
      <c r="AW141" s="1204">
        <v>0</v>
      </c>
      <c r="AX141" s="1131">
        <v>0</v>
      </c>
      <c r="AY141" s="1221">
        <v>0</v>
      </c>
      <c r="AZ141" s="1131">
        <v>0</v>
      </c>
      <c r="BA141" s="1131">
        <v>0</v>
      </c>
      <c r="BB141" s="1131">
        <v>0</v>
      </c>
      <c r="BC141" s="1131">
        <v>0</v>
      </c>
    </row>
    <row r="142" spans="1:55" x14ac:dyDescent="0.25">
      <c r="A142" s="1133" t="str">
        <f t="shared" si="8"/>
        <v>A3211</v>
      </c>
      <c r="B142" s="1329" t="s">
        <v>361</v>
      </c>
      <c r="C142" s="1324"/>
      <c r="D142" s="1329" t="s">
        <v>748</v>
      </c>
      <c r="E142" s="1324"/>
      <c r="F142" s="1329" t="s">
        <v>741</v>
      </c>
      <c r="G142" s="1324"/>
      <c r="H142" s="1329"/>
      <c r="I142" s="1324"/>
      <c r="J142" s="1329"/>
      <c r="K142" s="1324"/>
      <c r="L142" s="1324"/>
      <c r="M142" s="1329"/>
      <c r="N142" s="1324"/>
      <c r="O142" s="1324"/>
      <c r="P142" s="1329"/>
      <c r="Q142" s="1324"/>
      <c r="R142" s="1329"/>
      <c r="S142" s="1324"/>
      <c r="T142" s="1330" t="s">
        <v>772</v>
      </c>
      <c r="U142" s="1324"/>
      <c r="V142" s="1324"/>
      <c r="W142" s="1324"/>
      <c r="X142" s="1324"/>
      <c r="Y142" s="1324"/>
      <c r="Z142" s="1324"/>
      <c r="AA142" s="1324"/>
      <c r="AB142" s="1329" t="s">
        <v>732</v>
      </c>
      <c r="AC142" s="1324"/>
      <c r="AD142" s="1324"/>
      <c r="AE142" s="1324"/>
      <c r="AF142" s="1324"/>
      <c r="AG142" s="1329" t="s">
        <v>735</v>
      </c>
      <c r="AH142" s="1324"/>
      <c r="AI142" s="1324"/>
      <c r="AJ142" s="1091" t="s">
        <v>433</v>
      </c>
      <c r="AK142" s="1328" t="s">
        <v>736</v>
      </c>
      <c r="AL142" s="1324"/>
      <c r="AM142" s="1324"/>
      <c r="AN142" s="1324"/>
      <c r="AO142" s="1324"/>
      <c r="AP142" s="1324"/>
      <c r="AQ142" s="1130">
        <v>534570000</v>
      </c>
      <c r="AR142" s="1130">
        <v>0</v>
      </c>
      <c r="AS142" s="1130">
        <v>534570000</v>
      </c>
      <c r="AT142" s="1130">
        <v>0</v>
      </c>
      <c r="AU142" s="1209">
        <v>0</v>
      </c>
      <c r="AV142" s="1130">
        <v>0</v>
      </c>
      <c r="AW142" s="1203">
        <v>0</v>
      </c>
      <c r="AX142" s="1130">
        <v>0</v>
      </c>
      <c r="AY142" s="1220">
        <v>0</v>
      </c>
      <c r="AZ142" s="1130">
        <v>0</v>
      </c>
      <c r="BA142" s="1130">
        <v>0</v>
      </c>
      <c r="BB142" s="1130">
        <v>0</v>
      </c>
      <c r="BC142" s="1130">
        <v>0</v>
      </c>
    </row>
    <row r="143" spans="1:55" x14ac:dyDescent="0.25">
      <c r="A143" s="1133" t="str">
        <f t="shared" si="8"/>
        <v>A32111</v>
      </c>
      <c r="B143" s="1329" t="s">
        <v>361</v>
      </c>
      <c r="C143" s="1324"/>
      <c r="D143" s="1329" t="s">
        <v>748</v>
      </c>
      <c r="E143" s="1324"/>
      <c r="F143" s="1329" t="s">
        <v>741</v>
      </c>
      <c r="G143" s="1324"/>
      <c r="H143" s="1329" t="s">
        <v>738</v>
      </c>
      <c r="I143" s="1324"/>
      <c r="J143" s="1329"/>
      <c r="K143" s="1324"/>
      <c r="L143" s="1324"/>
      <c r="M143" s="1329"/>
      <c r="N143" s="1324"/>
      <c r="O143" s="1324"/>
      <c r="P143" s="1329"/>
      <c r="Q143" s="1324"/>
      <c r="R143" s="1329"/>
      <c r="S143" s="1324"/>
      <c r="T143" s="1330" t="s">
        <v>773</v>
      </c>
      <c r="U143" s="1324"/>
      <c r="V143" s="1324"/>
      <c r="W143" s="1324"/>
      <c r="X143" s="1324"/>
      <c r="Y143" s="1324"/>
      <c r="Z143" s="1324"/>
      <c r="AA143" s="1324"/>
      <c r="AB143" s="1329" t="s">
        <v>732</v>
      </c>
      <c r="AC143" s="1324"/>
      <c r="AD143" s="1324"/>
      <c r="AE143" s="1324"/>
      <c r="AF143" s="1324"/>
      <c r="AG143" s="1329" t="s">
        <v>735</v>
      </c>
      <c r="AH143" s="1324"/>
      <c r="AI143" s="1324"/>
      <c r="AJ143" s="1091" t="s">
        <v>433</v>
      </c>
      <c r="AK143" s="1328" t="s">
        <v>736</v>
      </c>
      <c r="AL143" s="1324"/>
      <c r="AM143" s="1324"/>
      <c r="AN143" s="1324"/>
      <c r="AO143" s="1324"/>
      <c r="AP143" s="1324"/>
      <c r="AQ143" s="1130">
        <v>534570000</v>
      </c>
      <c r="AR143" s="1130">
        <v>0</v>
      </c>
      <c r="AS143" s="1130">
        <v>534570000</v>
      </c>
      <c r="AT143" s="1130">
        <v>0</v>
      </c>
      <c r="AU143" s="1209">
        <v>0</v>
      </c>
      <c r="AV143" s="1130">
        <v>0</v>
      </c>
      <c r="AW143" s="1203">
        <v>0</v>
      </c>
      <c r="AX143" s="1130">
        <v>0</v>
      </c>
      <c r="AY143" s="1220">
        <v>0</v>
      </c>
      <c r="AZ143" s="1130">
        <v>0</v>
      </c>
      <c r="BA143" s="1130">
        <v>0</v>
      </c>
      <c r="BB143" s="1130">
        <v>0</v>
      </c>
      <c r="BC143" s="1130">
        <v>0</v>
      </c>
    </row>
    <row r="144" spans="1:55" x14ac:dyDescent="0.25">
      <c r="A144" s="1133" t="str">
        <f t="shared" si="8"/>
        <v>A321111</v>
      </c>
      <c r="B144" s="1323" t="s">
        <v>361</v>
      </c>
      <c r="C144" s="1324"/>
      <c r="D144" s="1323" t="s">
        <v>748</v>
      </c>
      <c r="E144" s="1324"/>
      <c r="F144" s="1323" t="s">
        <v>741</v>
      </c>
      <c r="G144" s="1324"/>
      <c r="H144" s="1323" t="s">
        <v>738</v>
      </c>
      <c r="I144" s="1324"/>
      <c r="J144" s="1323" t="s">
        <v>738</v>
      </c>
      <c r="K144" s="1324"/>
      <c r="L144" s="1324"/>
      <c r="M144" s="1323"/>
      <c r="N144" s="1324"/>
      <c r="O144" s="1324"/>
      <c r="P144" s="1323"/>
      <c r="Q144" s="1324"/>
      <c r="R144" s="1323"/>
      <c r="S144" s="1324"/>
      <c r="T144" s="1325" t="s">
        <v>445</v>
      </c>
      <c r="U144" s="1324"/>
      <c r="V144" s="1324"/>
      <c r="W144" s="1324"/>
      <c r="X144" s="1324"/>
      <c r="Y144" s="1324"/>
      <c r="Z144" s="1324"/>
      <c r="AA144" s="1324"/>
      <c r="AB144" s="1323" t="s">
        <v>732</v>
      </c>
      <c r="AC144" s="1324"/>
      <c r="AD144" s="1324"/>
      <c r="AE144" s="1324"/>
      <c r="AF144" s="1324"/>
      <c r="AG144" s="1323" t="s">
        <v>735</v>
      </c>
      <c r="AH144" s="1324"/>
      <c r="AI144" s="1324"/>
      <c r="AJ144" s="1092" t="s">
        <v>433</v>
      </c>
      <c r="AK144" s="1326" t="s">
        <v>736</v>
      </c>
      <c r="AL144" s="1324"/>
      <c r="AM144" s="1324"/>
      <c r="AN144" s="1324"/>
      <c r="AO144" s="1324"/>
      <c r="AP144" s="1324"/>
      <c r="AQ144" s="1132">
        <v>534570000</v>
      </c>
      <c r="AR144" s="1132">
        <v>0</v>
      </c>
      <c r="AS144" s="1132">
        <v>534570000</v>
      </c>
      <c r="AT144" s="1132">
        <v>0</v>
      </c>
      <c r="AU144" s="1211">
        <v>0</v>
      </c>
      <c r="AV144" s="1132">
        <v>0</v>
      </c>
      <c r="AW144" s="1205">
        <v>0</v>
      </c>
      <c r="AX144" s="1132">
        <v>0</v>
      </c>
      <c r="AY144" s="1222">
        <v>0</v>
      </c>
      <c r="AZ144" s="1132">
        <v>0</v>
      </c>
      <c r="BA144" s="1132">
        <v>0</v>
      </c>
      <c r="BB144" s="1132">
        <v>0</v>
      </c>
      <c r="BC144" s="1132">
        <v>0</v>
      </c>
    </row>
    <row r="145" spans="1:55" x14ac:dyDescent="0.25">
      <c r="A145" s="1133" t="str">
        <f t="shared" si="8"/>
        <v>A3510</v>
      </c>
      <c r="B145" s="1329" t="s">
        <v>361</v>
      </c>
      <c r="C145" s="1324"/>
      <c r="D145" s="1329" t="s">
        <v>748</v>
      </c>
      <c r="E145" s="1324"/>
      <c r="F145" s="1329" t="s">
        <v>743</v>
      </c>
      <c r="G145" s="1324"/>
      <c r="H145" s="1329"/>
      <c r="I145" s="1324"/>
      <c r="J145" s="1329"/>
      <c r="K145" s="1324"/>
      <c r="L145" s="1324"/>
      <c r="M145" s="1329"/>
      <c r="N145" s="1324"/>
      <c r="O145" s="1324"/>
      <c r="P145" s="1329"/>
      <c r="Q145" s="1324"/>
      <c r="R145" s="1329"/>
      <c r="S145" s="1324"/>
      <c r="T145" s="1330" t="s">
        <v>774</v>
      </c>
      <c r="U145" s="1324"/>
      <c r="V145" s="1324"/>
      <c r="W145" s="1324"/>
      <c r="X145" s="1324"/>
      <c r="Y145" s="1324"/>
      <c r="Z145" s="1324"/>
      <c r="AA145" s="1324"/>
      <c r="AB145" s="1329" t="s">
        <v>732</v>
      </c>
      <c r="AC145" s="1324"/>
      <c r="AD145" s="1324"/>
      <c r="AE145" s="1324"/>
      <c r="AF145" s="1324"/>
      <c r="AG145" s="1329" t="s">
        <v>733</v>
      </c>
      <c r="AH145" s="1324"/>
      <c r="AI145" s="1324"/>
      <c r="AJ145" s="1091" t="s">
        <v>417</v>
      </c>
      <c r="AK145" s="1328" t="s">
        <v>734</v>
      </c>
      <c r="AL145" s="1324"/>
      <c r="AM145" s="1324"/>
      <c r="AN145" s="1324"/>
      <c r="AO145" s="1324"/>
      <c r="AP145" s="1324"/>
      <c r="AQ145" s="1130">
        <v>558361845</v>
      </c>
      <c r="AR145" s="1130">
        <v>558361000</v>
      </c>
      <c r="AS145" s="1130">
        <v>845</v>
      </c>
      <c r="AT145" s="1130">
        <v>0</v>
      </c>
      <c r="AU145" s="1209">
        <v>0</v>
      </c>
      <c r="AV145" s="1130">
        <v>558361000</v>
      </c>
      <c r="AW145" s="1203">
        <v>0</v>
      </c>
      <c r="AX145" s="1130">
        <v>0</v>
      </c>
      <c r="AY145" s="1220">
        <v>0</v>
      </c>
      <c r="AZ145" s="1130">
        <v>0</v>
      </c>
      <c r="BA145" s="1130">
        <v>0</v>
      </c>
      <c r="BB145" s="1130">
        <v>0</v>
      </c>
      <c r="BC145" s="1130">
        <v>0</v>
      </c>
    </row>
    <row r="146" spans="1:55" x14ac:dyDescent="0.25">
      <c r="A146" s="1133" t="str">
        <f t="shared" si="8"/>
        <v>A35310</v>
      </c>
      <c r="B146" s="1329" t="s">
        <v>361</v>
      </c>
      <c r="C146" s="1324"/>
      <c r="D146" s="1329" t="s">
        <v>748</v>
      </c>
      <c r="E146" s="1324"/>
      <c r="F146" s="1329" t="s">
        <v>743</v>
      </c>
      <c r="G146" s="1324"/>
      <c r="H146" s="1329" t="s">
        <v>748</v>
      </c>
      <c r="I146" s="1324"/>
      <c r="J146" s="1329"/>
      <c r="K146" s="1324"/>
      <c r="L146" s="1324"/>
      <c r="M146" s="1329"/>
      <c r="N146" s="1324"/>
      <c r="O146" s="1324"/>
      <c r="P146" s="1329"/>
      <c r="Q146" s="1324"/>
      <c r="R146" s="1329"/>
      <c r="S146" s="1324"/>
      <c r="T146" s="1330" t="s">
        <v>775</v>
      </c>
      <c r="U146" s="1324"/>
      <c r="V146" s="1324"/>
      <c r="W146" s="1324"/>
      <c r="X146" s="1324"/>
      <c r="Y146" s="1324"/>
      <c r="Z146" s="1324"/>
      <c r="AA146" s="1324"/>
      <c r="AB146" s="1329" t="s">
        <v>732</v>
      </c>
      <c r="AC146" s="1324"/>
      <c r="AD146" s="1324"/>
      <c r="AE146" s="1324"/>
      <c r="AF146" s="1324"/>
      <c r="AG146" s="1329" t="s">
        <v>733</v>
      </c>
      <c r="AH146" s="1324"/>
      <c r="AI146" s="1324"/>
      <c r="AJ146" s="1091" t="s">
        <v>417</v>
      </c>
      <c r="AK146" s="1328" t="s">
        <v>734</v>
      </c>
      <c r="AL146" s="1324"/>
      <c r="AM146" s="1324"/>
      <c r="AN146" s="1324"/>
      <c r="AO146" s="1324"/>
      <c r="AP146" s="1324"/>
      <c r="AQ146" s="1130">
        <v>558361845</v>
      </c>
      <c r="AR146" s="1130">
        <v>558361000</v>
      </c>
      <c r="AS146" s="1130">
        <v>845</v>
      </c>
      <c r="AT146" s="1130">
        <v>0</v>
      </c>
      <c r="AU146" s="1209">
        <v>0</v>
      </c>
      <c r="AV146" s="1130">
        <v>558361000</v>
      </c>
      <c r="AW146" s="1203">
        <v>0</v>
      </c>
      <c r="AX146" s="1130">
        <v>0</v>
      </c>
      <c r="AY146" s="1220">
        <v>0</v>
      </c>
      <c r="AZ146" s="1130">
        <v>0</v>
      </c>
      <c r="BA146" s="1130">
        <v>0</v>
      </c>
      <c r="BB146" s="1130">
        <v>0</v>
      </c>
      <c r="BC146" s="1130">
        <v>0</v>
      </c>
    </row>
    <row r="147" spans="1:55" x14ac:dyDescent="0.25">
      <c r="A147" s="1133" t="str">
        <f t="shared" si="8"/>
        <v>A3534410</v>
      </c>
      <c r="B147" s="1323" t="s">
        <v>361</v>
      </c>
      <c r="C147" s="1324"/>
      <c r="D147" s="1323" t="s">
        <v>748</v>
      </c>
      <c r="E147" s="1324"/>
      <c r="F147" s="1323" t="s">
        <v>743</v>
      </c>
      <c r="G147" s="1324"/>
      <c r="H147" s="1323" t="s">
        <v>748</v>
      </c>
      <c r="I147" s="1324"/>
      <c r="J147" s="1323" t="s">
        <v>776</v>
      </c>
      <c r="K147" s="1324"/>
      <c r="L147" s="1324"/>
      <c r="M147" s="1323"/>
      <c r="N147" s="1324"/>
      <c r="O147" s="1324"/>
      <c r="P147" s="1323"/>
      <c r="Q147" s="1324"/>
      <c r="R147" s="1323"/>
      <c r="S147" s="1324"/>
      <c r="T147" s="1325" t="s">
        <v>446</v>
      </c>
      <c r="U147" s="1324"/>
      <c r="V147" s="1324"/>
      <c r="W147" s="1324"/>
      <c r="X147" s="1324"/>
      <c r="Y147" s="1324"/>
      <c r="Z147" s="1324"/>
      <c r="AA147" s="1324"/>
      <c r="AB147" s="1323" t="s">
        <v>732</v>
      </c>
      <c r="AC147" s="1324"/>
      <c r="AD147" s="1324"/>
      <c r="AE147" s="1324"/>
      <c r="AF147" s="1324"/>
      <c r="AG147" s="1323" t="s">
        <v>733</v>
      </c>
      <c r="AH147" s="1324"/>
      <c r="AI147" s="1324"/>
      <c r="AJ147" s="1092" t="s">
        <v>417</v>
      </c>
      <c r="AK147" s="1326" t="s">
        <v>734</v>
      </c>
      <c r="AL147" s="1324"/>
      <c r="AM147" s="1324"/>
      <c r="AN147" s="1324"/>
      <c r="AO147" s="1324"/>
      <c r="AP147" s="1324"/>
      <c r="AQ147" s="1132">
        <v>558361845</v>
      </c>
      <c r="AR147" s="1132">
        <v>558361000</v>
      </c>
      <c r="AS147" s="1132">
        <v>845</v>
      </c>
      <c r="AT147" s="1132">
        <v>0</v>
      </c>
      <c r="AU147" s="1211">
        <v>0</v>
      </c>
      <c r="AV147" s="1132">
        <v>558361000</v>
      </c>
      <c r="AW147" s="1205">
        <v>0</v>
      </c>
      <c r="AX147" s="1132">
        <v>0</v>
      </c>
      <c r="AY147" s="1222">
        <v>0</v>
      </c>
      <c r="AZ147" s="1132">
        <v>0</v>
      </c>
      <c r="BA147" s="1132">
        <v>0</v>
      </c>
      <c r="BB147" s="1132">
        <v>0</v>
      </c>
      <c r="BC147" s="1132">
        <v>0</v>
      </c>
    </row>
    <row r="148" spans="1:55" x14ac:dyDescent="0.25">
      <c r="A148" s="1133" t="str">
        <f t="shared" si="8"/>
        <v>A3610</v>
      </c>
      <c r="B148" s="1329" t="s">
        <v>361</v>
      </c>
      <c r="C148" s="1324"/>
      <c r="D148" s="1329" t="s">
        <v>748</v>
      </c>
      <c r="E148" s="1324"/>
      <c r="F148" s="1329" t="s">
        <v>753</v>
      </c>
      <c r="G148" s="1324"/>
      <c r="H148" s="1329"/>
      <c r="I148" s="1324"/>
      <c r="J148" s="1329"/>
      <c r="K148" s="1324"/>
      <c r="L148" s="1324"/>
      <c r="M148" s="1329"/>
      <c r="N148" s="1324"/>
      <c r="O148" s="1324"/>
      <c r="P148" s="1329"/>
      <c r="Q148" s="1324"/>
      <c r="R148" s="1329"/>
      <c r="S148" s="1324"/>
      <c r="T148" s="1330" t="s">
        <v>777</v>
      </c>
      <c r="U148" s="1324"/>
      <c r="V148" s="1324"/>
      <c r="W148" s="1324"/>
      <c r="X148" s="1324"/>
      <c r="Y148" s="1324"/>
      <c r="Z148" s="1324"/>
      <c r="AA148" s="1324"/>
      <c r="AB148" s="1329" t="s">
        <v>732</v>
      </c>
      <c r="AC148" s="1324"/>
      <c r="AD148" s="1324"/>
      <c r="AE148" s="1324"/>
      <c r="AF148" s="1324"/>
      <c r="AG148" s="1329" t="s">
        <v>733</v>
      </c>
      <c r="AH148" s="1324"/>
      <c r="AI148" s="1324"/>
      <c r="AJ148" s="1091" t="s">
        <v>417</v>
      </c>
      <c r="AK148" s="1328" t="s">
        <v>734</v>
      </c>
      <c r="AL148" s="1324"/>
      <c r="AM148" s="1324"/>
      <c r="AN148" s="1324"/>
      <c r="AO148" s="1324"/>
      <c r="AP148" s="1324"/>
      <c r="AQ148" s="1130">
        <v>213636940000</v>
      </c>
      <c r="AR148" s="1130">
        <v>59443904500</v>
      </c>
      <c r="AS148" s="1130">
        <v>154193035500</v>
      </c>
      <c r="AT148" s="1130">
        <v>0</v>
      </c>
      <c r="AU148" s="1209">
        <v>54982293126</v>
      </c>
      <c r="AV148" s="1130">
        <v>4461611374</v>
      </c>
      <c r="AW148" s="1203">
        <v>18914690</v>
      </c>
      <c r="AX148" s="1130">
        <v>54963378436</v>
      </c>
      <c r="AY148" s="1220">
        <v>5391783</v>
      </c>
      <c r="AZ148" s="1130">
        <v>13522907</v>
      </c>
      <c r="BA148" s="1130">
        <v>5391783</v>
      </c>
      <c r="BB148" s="1130">
        <v>0</v>
      </c>
      <c r="BC148" s="1130">
        <v>0</v>
      </c>
    </row>
    <row r="149" spans="1:55" x14ac:dyDescent="0.25">
      <c r="A149" s="1133" t="str">
        <f t="shared" si="8"/>
        <v>A3616</v>
      </c>
      <c r="B149" s="1329" t="s">
        <v>361</v>
      </c>
      <c r="C149" s="1324"/>
      <c r="D149" s="1329" t="s">
        <v>748</v>
      </c>
      <c r="E149" s="1324"/>
      <c r="F149" s="1329" t="s">
        <v>753</v>
      </c>
      <c r="G149" s="1324"/>
      <c r="H149" s="1329"/>
      <c r="I149" s="1324"/>
      <c r="J149" s="1329"/>
      <c r="K149" s="1324"/>
      <c r="L149" s="1324"/>
      <c r="M149" s="1329"/>
      <c r="N149" s="1324"/>
      <c r="O149" s="1324"/>
      <c r="P149" s="1329"/>
      <c r="Q149" s="1324"/>
      <c r="R149" s="1329"/>
      <c r="S149" s="1324"/>
      <c r="T149" s="1330" t="s">
        <v>777</v>
      </c>
      <c r="U149" s="1324"/>
      <c r="V149" s="1324"/>
      <c r="W149" s="1324"/>
      <c r="X149" s="1324"/>
      <c r="Y149" s="1324"/>
      <c r="Z149" s="1324"/>
      <c r="AA149" s="1324"/>
      <c r="AB149" s="1329" t="s">
        <v>732</v>
      </c>
      <c r="AC149" s="1324"/>
      <c r="AD149" s="1324"/>
      <c r="AE149" s="1324"/>
      <c r="AF149" s="1324"/>
      <c r="AG149" s="1329" t="s">
        <v>735</v>
      </c>
      <c r="AH149" s="1324"/>
      <c r="AI149" s="1324"/>
      <c r="AJ149" s="1091" t="s">
        <v>370</v>
      </c>
      <c r="AK149" s="1328" t="s">
        <v>737</v>
      </c>
      <c r="AL149" s="1324"/>
      <c r="AM149" s="1324"/>
      <c r="AN149" s="1324"/>
      <c r="AO149" s="1324"/>
      <c r="AP149" s="1324"/>
      <c r="AQ149" s="1130">
        <v>68419317000</v>
      </c>
      <c r="AR149" s="1130">
        <v>1121525290</v>
      </c>
      <c r="AS149" s="1130">
        <v>67297791710</v>
      </c>
      <c r="AT149" s="1130">
        <v>0</v>
      </c>
      <c r="AU149" s="1209">
        <v>0</v>
      </c>
      <c r="AV149" s="1130">
        <v>1121525290</v>
      </c>
      <c r="AW149" s="1203">
        <v>0</v>
      </c>
      <c r="AX149" s="1130">
        <v>0</v>
      </c>
      <c r="AY149" s="1220">
        <v>0</v>
      </c>
      <c r="AZ149" s="1130">
        <v>0</v>
      </c>
      <c r="BA149" s="1130">
        <v>0</v>
      </c>
      <c r="BB149" s="1130">
        <v>0</v>
      </c>
      <c r="BC149" s="1130">
        <v>0</v>
      </c>
    </row>
    <row r="150" spans="1:55" x14ac:dyDescent="0.25">
      <c r="A150" s="1133" t="str">
        <f t="shared" si="8"/>
        <v>A36310</v>
      </c>
      <c r="B150" s="1329" t="s">
        <v>361</v>
      </c>
      <c r="C150" s="1324"/>
      <c r="D150" s="1329" t="s">
        <v>748</v>
      </c>
      <c r="E150" s="1324"/>
      <c r="F150" s="1329" t="s">
        <v>753</v>
      </c>
      <c r="G150" s="1324"/>
      <c r="H150" s="1329" t="s">
        <v>748</v>
      </c>
      <c r="I150" s="1324"/>
      <c r="J150" s="1329"/>
      <c r="K150" s="1324"/>
      <c r="L150" s="1324"/>
      <c r="M150" s="1329"/>
      <c r="N150" s="1324"/>
      <c r="O150" s="1324"/>
      <c r="P150" s="1329"/>
      <c r="Q150" s="1324"/>
      <c r="R150" s="1329"/>
      <c r="S150" s="1324"/>
      <c r="T150" s="1330" t="s">
        <v>778</v>
      </c>
      <c r="U150" s="1324"/>
      <c r="V150" s="1324"/>
      <c r="W150" s="1324"/>
      <c r="X150" s="1324"/>
      <c r="Y150" s="1324"/>
      <c r="Z150" s="1324"/>
      <c r="AA150" s="1324"/>
      <c r="AB150" s="1329" t="s">
        <v>732</v>
      </c>
      <c r="AC150" s="1324"/>
      <c r="AD150" s="1324"/>
      <c r="AE150" s="1324"/>
      <c r="AF150" s="1324"/>
      <c r="AG150" s="1329" t="s">
        <v>733</v>
      </c>
      <c r="AH150" s="1324"/>
      <c r="AI150" s="1324"/>
      <c r="AJ150" s="1091" t="s">
        <v>417</v>
      </c>
      <c r="AK150" s="1328" t="s">
        <v>734</v>
      </c>
      <c r="AL150" s="1324"/>
      <c r="AM150" s="1324"/>
      <c r="AN150" s="1324"/>
      <c r="AO150" s="1324"/>
      <c r="AP150" s="1324"/>
      <c r="AQ150" s="1130">
        <v>213636940000</v>
      </c>
      <c r="AR150" s="1130">
        <v>59443904500</v>
      </c>
      <c r="AS150" s="1130">
        <v>154193035500</v>
      </c>
      <c r="AT150" s="1130">
        <v>0</v>
      </c>
      <c r="AU150" s="1209">
        <v>54982293126</v>
      </c>
      <c r="AV150" s="1130">
        <v>4461611374</v>
      </c>
      <c r="AW150" s="1203">
        <v>18914690</v>
      </c>
      <c r="AX150" s="1130">
        <v>54963378436</v>
      </c>
      <c r="AY150" s="1220">
        <v>5391783</v>
      </c>
      <c r="AZ150" s="1130">
        <v>13522907</v>
      </c>
      <c r="BA150" s="1130">
        <v>5391783</v>
      </c>
      <c r="BB150" s="1130">
        <v>0</v>
      </c>
      <c r="BC150" s="1130">
        <v>0</v>
      </c>
    </row>
    <row r="151" spans="1:55" x14ac:dyDescent="0.25">
      <c r="A151" s="1133" t="str">
        <f t="shared" si="8"/>
        <v>A36316</v>
      </c>
      <c r="B151" s="1329" t="s">
        <v>361</v>
      </c>
      <c r="C151" s="1324"/>
      <c r="D151" s="1329" t="s">
        <v>748</v>
      </c>
      <c r="E151" s="1324"/>
      <c r="F151" s="1329" t="s">
        <v>753</v>
      </c>
      <c r="G151" s="1324"/>
      <c r="H151" s="1329" t="s">
        <v>748</v>
      </c>
      <c r="I151" s="1324"/>
      <c r="J151" s="1329"/>
      <c r="K151" s="1324"/>
      <c r="L151" s="1324"/>
      <c r="M151" s="1329"/>
      <c r="N151" s="1324"/>
      <c r="O151" s="1324"/>
      <c r="P151" s="1329"/>
      <c r="Q151" s="1324"/>
      <c r="R151" s="1329"/>
      <c r="S151" s="1324"/>
      <c r="T151" s="1330" t="s">
        <v>778</v>
      </c>
      <c r="U151" s="1324"/>
      <c r="V151" s="1324"/>
      <c r="W151" s="1324"/>
      <c r="X151" s="1324"/>
      <c r="Y151" s="1324"/>
      <c r="Z151" s="1324"/>
      <c r="AA151" s="1324"/>
      <c r="AB151" s="1329" t="s">
        <v>732</v>
      </c>
      <c r="AC151" s="1324"/>
      <c r="AD151" s="1324"/>
      <c r="AE151" s="1324"/>
      <c r="AF151" s="1324"/>
      <c r="AG151" s="1329" t="s">
        <v>735</v>
      </c>
      <c r="AH151" s="1324"/>
      <c r="AI151" s="1324"/>
      <c r="AJ151" s="1091" t="s">
        <v>370</v>
      </c>
      <c r="AK151" s="1328" t="s">
        <v>737</v>
      </c>
      <c r="AL151" s="1324"/>
      <c r="AM151" s="1324"/>
      <c r="AN151" s="1324"/>
      <c r="AO151" s="1324"/>
      <c r="AP151" s="1324"/>
      <c r="AQ151" s="1130">
        <v>68419317000</v>
      </c>
      <c r="AR151" s="1130">
        <v>1121525290</v>
      </c>
      <c r="AS151" s="1130">
        <v>67297791710</v>
      </c>
      <c r="AT151" s="1130">
        <v>0</v>
      </c>
      <c r="AU151" s="1209">
        <v>0</v>
      </c>
      <c r="AV151" s="1130">
        <v>1121525290</v>
      </c>
      <c r="AW151" s="1203">
        <v>0</v>
      </c>
      <c r="AX151" s="1130">
        <v>0</v>
      </c>
      <c r="AY151" s="1220">
        <v>0</v>
      </c>
      <c r="AZ151" s="1130">
        <v>0</v>
      </c>
      <c r="BA151" s="1130">
        <v>0</v>
      </c>
      <c r="BB151" s="1130">
        <v>0</v>
      </c>
      <c r="BC151" s="1130">
        <v>0</v>
      </c>
    </row>
    <row r="152" spans="1:55" x14ac:dyDescent="0.25">
      <c r="A152" s="1133" t="str">
        <f t="shared" si="8"/>
        <v>A363410</v>
      </c>
      <c r="B152" s="1323" t="s">
        <v>361</v>
      </c>
      <c r="C152" s="1324"/>
      <c r="D152" s="1323" t="s">
        <v>748</v>
      </c>
      <c r="E152" s="1324"/>
      <c r="F152" s="1323" t="s">
        <v>753</v>
      </c>
      <c r="G152" s="1324"/>
      <c r="H152" s="1323" t="s">
        <v>748</v>
      </c>
      <c r="I152" s="1324"/>
      <c r="J152" s="1323" t="s">
        <v>742</v>
      </c>
      <c r="K152" s="1324"/>
      <c r="L152" s="1324"/>
      <c r="M152" s="1323"/>
      <c r="N152" s="1324"/>
      <c r="O152" s="1324"/>
      <c r="P152" s="1323"/>
      <c r="Q152" s="1324"/>
      <c r="R152" s="1323"/>
      <c r="S152" s="1324"/>
      <c r="T152" s="1325" t="s">
        <v>448</v>
      </c>
      <c r="U152" s="1324"/>
      <c r="V152" s="1324"/>
      <c r="W152" s="1324"/>
      <c r="X152" s="1324"/>
      <c r="Y152" s="1324"/>
      <c r="Z152" s="1324"/>
      <c r="AA152" s="1324"/>
      <c r="AB152" s="1323" t="s">
        <v>732</v>
      </c>
      <c r="AC152" s="1324"/>
      <c r="AD152" s="1324"/>
      <c r="AE152" s="1324"/>
      <c r="AF152" s="1324"/>
      <c r="AG152" s="1323" t="s">
        <v>733</v>
      </c>
      <c r="AH152" s="1324"/>
      <c r="AI152" s="1324"/>
      <c r="AJ152" s="1092" t="s">
        <v>417</v>
      </c>
      <c r="AK152" s="1326" t="s">
        <v>734</v>
      </c>
      <c r="AL152" s="1324"/>
      <c r="AM152" s="1324"/>
      <c r="AN152" s="1324"/>
      <c r="AO152" s="1324"/>
      <c r="AP152" s="1324"/>
      <c r="AQ152" s="1132">
        <v>306940000</v>
      </c>
      <c r="AR152" s="1132">
        <v>184000000</v>
      </c>
      <c r="AS152" s="1132">
        <v>122940000</v>
      </c>
      <c r="AT152" s="1132">
        <v>0</v>
      </c>
      <c r="AU152" s="1211">
        <v>156000000</v>
      </c>
      <c r="AV152" s="1132">
        <v>28000000</v>
      </c>
      <c r="AW152" s="1205">
        <v>0</v>
      </c>
      <c r="AX152" s="1132">
        <v>156000000</v>
      </c>
      <c r="AY152" s="1222">
        <v>0</v>
      </c>
      <c r="AZ152" s="1132">
        <v>0</v>
      </c>
      <c r="BA152" s="1132">
        <v>0</v>
      </c>
      <c r="BB152" s="1132">
        <v>0</v>
      </c>
      <c r="BC152" s="1132">
        <v>0</v>
      </c>
    </row>
    <row r="153" spans="1:55" s="1150" customFormat="1" x14ac:dyDescent="0.25">
      <c r="A153" s="1150" t="str">
        <f t="shared" si="8"/>
        <v>A363710</v>
      </c>
      <c r="B153" s="1361" t="s">
        <v>361</v>
      </c>
      <c r="C153" s="1360"/>
      <c r="D153" s="1361" t="s">
        <v>748</v>
      </c>
      <c r="E153" s="1360"/>
      <c r="F153" s="1361" t="s">
        <v>753</v>
      </c>
      <c r="G153" s="1360"/>
      <c r="H153" s="1361" t="s">
        <v>748</v>
      </c>
      <c r="I153" s="1360"/>
      <c r="J153" s="1361" t="s">
        <v>754</v>
      </c>
      <c r="K153" s="1360"/>
      <c r="L153" s="1360"/>
      <c r="M153" s="1361"/>
      <c r="N153" s="1360"/>
      <c r="O153" s="1360"/>
      <c r="P153" s="1361"/>
      <c r="Q153" s="1360"/>
      <c r="R153" s="1361"/>
      <c r="S153" s="1360"/>
      <c r="T153" s="1362" t="s">
        <v>449</v>
      </c>
      <c r="U153" s="1360"/>
      <c r="V153" s="1360"/>
      <c r="W153" s="1360"/>
      <c r="X153" s="1360"/>
      <c r="Y153" s="1360"/>
      <c r="Z153" s="1360"/>
      <c r="AA153" s="1360"/>
      <c r="AB153" s="1361" t="s">
        <v>732</v>
      </c>
      <c r="AC153" s="1360"/>
      <c r="AD153" s="1360"/>
      <c r="AE153" s="1360"/>
      <c r="AF153" s="1360"/>
      <c r="AG153" s="1361" t="s">
        <v>733</v>
      </c>
      <c r="AH153" s="1360"/>
      <c r="AI153" s="1360"/>
      <c r="AJ153" s="1139" t="s">
        <v>417</v>
      </c>
      <c r="AK153" s="1359" t="s">
        <v>734</v>
      </c>
      <c r="AL153" s="1360"/>
      <c r="AM153" s="1360"/>
      <c r="AN153" s="1360"/>
      <c r="AO153" s="1360"/>
      <c r="AP153" s="1360"/>
      <c r="AQ153" s="1140">
        <v>213330000000</v>
      </c>
      <c r="AR153" s="1140">
        <v>59259904500</v>
      </c>
      <c r="AS153" s="1140">
        <v>154070095500</v>
      </c>
      <c r="AT153" s="1140">
        <v>0</v>
      </c>
      <c r="AU153" s="1209">
        <v>54826293126</v>
      </c>
      <c r="AV153" s="1140">
        <v>4433611374</v>
      </c>
      <c r="AW153" s="1203">
        <v>18914690</v>
      </c>
      <c r="AX153" s="1140">
        <v>54807378436</v>
      </c>
      <c r="AY153" s="1220">
        <v>5391783</v>
      </c>
      <c r="AZ153" s="1140">
        <v>13522907</v>
      </c>
      <c r="BA153" s="1140">
        <v>5391783</v>
      </c>
      <c r="BB153" s="1140">
        <v>0</v>
      </c>
      <c r="BC153" s="1140">
        <v>0</v>
      </c>
    </row>
    <row r="154" spans="1:55" x14ac:dyDescent="0.25">
      <c r="A154" s="1133" t="str">
        <f t="shared" si="8"/>
        <v>A3637110</v>
      </c>
      <c r="B154" s="1323" t="s">
        <v>361</v>
      </c>
      <c r="C154" s="1324"/>
      <c r="D154" s="1323" t="s">
        <v>748</v>
      </c>
      <c r="E154" s="1324"/>
      <c r="F154" s="1323" t="s">
        <v>753</v>
      </c>
      <c r="G154" s="1324"/>
      <c r="H154" s="1323" t="s">
        <v>748</v>
      </c>
      <c r="I154" s="1324"/>
      <c r="J154" s="1323" t="s">
        <v>754</v>
      </c>
      <c r="K154" s="1324"/>
      <c r="L154" s="1324"/>
      <c r="M154" s="1323" t="s">
        <v>738</v>
      </c>
      <c r="N154" s="1324"/>
      <c r="O154" s="1324"/>
      <c r="P154" s="1323" t="s">
        <v>685</v>
      </c>
      <c r="Q154" s="1324"/>
      <c r="R154" s="1323" t="s">
        <v>685</v>
      </c>
      <c r="S154" s="1324"/>
      <c r="T154" s="1325" t="s">
        <v>867</v>
      </c>
      <c r="U154" s="1324"/>
      <c r="V154" s="1324"/>
      <c r="W154" s="1324"/>
      <c r="X154" s="1324"/>
      <c r="Y154" s="1324"/>
      <c r="Z154" s="1324"/>
      <c r="AA154" s="1324"/>
      <c r="AB154" s="1323" t="s">
        <v>732</v>
      </c>
      <c r="AC154" s="1324"/>
      <c r="AD154" s="1324"/>
      <c r="AE154" s="1324"/>
      <c r="AF154" s="1324"/>
      <c r="AG154" s="1323" t="s">
        <v>733</v>
      </c>
      <c r="AH154" s="1324"/>
      <c r="AI154" s="1324"/>
      <c r="AJ154" s="1092" t="s">
        <v>417</v>
      </c>
      <c r="AK154" s="1326" t="s">
        <v>734</v>
      </c>
      <c r="AL154" s="1324"/>
      <c r="AM154" s="1324"/>
      <c r="AN154" s="1324"/>
      <c r="AO154" s="1324"/>
      <c r="AP154" s="1324"/>
      <c r="AQ154" s="1132">
        <v>206476770000</v>
      </c>
      <c r="AR154" s="1132">
        <v>55365904500</v>
      </c>
      <c r="AS154" s="1132">
        <v>151110865500</v>
      </c>
      <c r="AT154" s="1132">
        <v>0</v>
      </c>
      <c r="AU154" s="1211">
        <v>54532006332</v>
      </c>
      <c r="AV154" s="1132">
        <v>833898168</v>
      </c>
      <c r="AW154" s="1205">
        <v>0</v>
      </c>
      <c r="AX154" s="1132">
        <v>54532006332</v>
      </c>
      <c r="AY154" s="1222">
        <v>0</v>
      </c>
      <c r="AZ154" s="1132">
        <v>0</v>
      </c>
      <c r="BA154" s="1132">
        <v>0</v>
      </c>
      <c r="BB154" s="1132">
        <v>0</v>
      </c>
      <c r="BC154" s="1132">
        <v>0</v>
      </c>
    </row>
    <row r="155" spans="1:55" x14ac:dyDescent="0.25">
      <c r="A155" s="1133" t="str">
        <f t="shared" si="8"/>
        <v>A3637210</v>
      </c>
      <c r="B155" s="1323" t="s">
        <v>361</v>
      </c>
      <c r="C155" s="1324"/>
      <c r="D155" s="1323" t="s">
        <v>748</v>
      </c>
      <c r="E155" s="1324"/>
      <c r="F155" s="1323" t="s">
        <v>753</v>
      </c>
      <c r="G155" s="1324"/>
      <c r="H155" s="1323" t="s">
        <v>748</v>
      </c>
      <c r="I155" s="1324"/>
      <c r="J155" s="1323" t="s">
        <v>754</v>
      </c>
      <c r="K155" s="1324"/>
      <c r="L155" s="1324"/>
      <c r="M155" s="1323" t="s">
        <v>741</v>
      </c>
      <c r="N155" s="1324"/>
      <c r="O155" s="1324"/>
      <c r="P155" s="1323" t="s">
        <v>685</v>
      </c>
      <c r="Q155" s="1324"/>
      <c r="R155" s="1323" t="s">
        <v>685</v>
      </c>
      <c r="S155" s="1324"/>
      <c r="T155" s="1325" t="s">
        <v>868</v>
      </c>
      <c r="U155" s="1324"/>
      <c r="V155" s="1324"/>
      <c r="W155" s="1324"/>
      <c r="X155" s="1324"/>
      <c r="Y155" s="1324"/>
      <c r="Z155" s="1324"/>
      <c r="AA155" s="1324"/>
      <c r="AB155" s="1323" t="s">
        <v>732</v>
      </c>
      <c r="AC155" s="1324"/>
      <c r="AD155" s="1324"/>
      <c r="AE155" s="1324"/>
      <c r="AF155" s="1324"/>
      <c r="AG155" s="1323" t="s">
        <v>733</v>
      </c>
      <c r="AH155" s="1324"/>
      <c r="AI155" s="1324"/>
      <c r="AJ155" s="1092" t="s">
        <v>417</v>
      </c>
      <c r="AK155" s="1326" t="s">
        <v>734</v>
      </c>
      <c r="AL155" s="1324"/>
      <c r="AM155" s="1324"/>
      <c r="AN155" s="1324"/>
      <c r="AO155" s="1324"/>
      <c r="AP155" s="1324"/>
      <c r="AQ155" s="1132">
        <v>554100000</v>
      </c>
      <c r="AR155" s="1132">
        <v>460600000</v>
      </c>
      <c r="AS155" s="1132">
        <v>93500000</v>
      </c>
      <c r="AT155" s="1132">
        <v>0</v>
      </c>
      <c r="AU155" s="1211">
        <v>211800000</v>
      </c>
      <c r="AV155" s="1132">
        <v>248800000</v>
      </c>
      <c r="AW155" s="1205">
        <v>0</v>
      </c>
      <c r="AX155" s="1132">
        <v>211800000</v>
      </c>
      <c r="AY155" s="1222">
        <v>0</v>
      </c>
      <c r="AZ155" s="1132">
        <v>0</v>
      </c>
      <c r="BA155" s="1132">
        <v>0</v>
      </c>
      <c r="BB155" s="1132">
        <v>0</v>
      </c>
      <c r="BC155" s="1132">
        <v>0</v>
      </c>
    </row>
    <row r="156" spans="1:55" x14ac:dyDescent="0.25">
      <c r="A156" s="1133" t="str">
        <f t="shared" si="8"/>
        <v>A3637310</v>
      </c>
      <c r="B156" s="1323" t="s">
        <v>361</v>
      </c>
      <c r="C156" s="1324"/>
      <c r="D156" s="1323" t="s">
        <v>748</v>
      </c>
      <c r="E156" s="1324"/>
      <c r="F156" s="1323" t="s">
        <v>753</v>
      </c>
      <c r="G156" s="1324"/>
      <c r="H156" s="1323" t="s">
        <v>748</v>
      </c>
      <c r="I156" s="1324"/>
      <c r="J156" s="1323" t="s">
        <v>754</v>
      </c>
      <c r="K156" s="1324"/>
      <c r="L156" s="1324"/>
      <c r="M156" s="1323" t="s">
        <v>748</v>
      </c>
      <c r="N156" s="1324"/>
      <c r="O156" s="1324"/>
      <c r="P156" s="1323" t="s">
        <v>685</v>
      </c>
      <c r="Q156" s="1324"/>
      <c r="R156" s="1323" t="s">
        <v>685</v>
      </c>
      <c r="S156" s="1324"/>
      <c r="T156" s="1325" t="s">
        <v>437</v>
      </c>
      <c r="U156" s="1324"/>
      <c r="V156" s="1324"/>
      <c r="W156" s="1324"/>
      <c r="X156" s="1324"/>
      <c r="Y156" s="1324"/>
      <c r="Z156" s="1324"/>
      <c r="AA156" s="1324"/>
      <c r="AB156" s="1323" t="s">
        <v>732</v>
      </c>
      <c r="AC156" s="1324"/>
      <c r="AD156" s="1324"/>
      <c r="AE156" s="1324"/>
      <c r="AF156" s="1324"/>
      <c r="AG156" s="1323" t="s">
        <v>733</v>
      </c>
      <c r="AH156" s="1324"/>
      <c r="AI156" s="1324"/>
      <c r="AJ156" s="1092" t="s">
        <v>417</v>
      </c>
      <c r="AK156" s="1326" t="s">
        <v>734</v>
      </c>
      <c r="AL156" s="1324"/>
      <c r="AM156" s="1324"/>
      <c r="AN156" s="1324"/>
      <c r="AO156" s="1324"/>
      <c r="AP156" s="1324"/>
      <c r="AQ156" s="1132">
        <v>4094643318</v>
      </c>
      <c r="AR156" s="1132">
        <v>2600000000</v>
      </c>
      <c r="AS156" s="1132">
        <v>1494643318</v>
      </c>
      <c r="AT156" s="1132">
        <v>0</v>
      </c>
      <c r="AU156" s="1211">
        <v>82486794</v>
      </c>
      <c r="AV156" s="1132">
        <v>2517513206</v>
      </c>
      <c r="AW156" s="1205">
        <v>18914690</v>
      </c>
      <c r="AX156" s="1132">
        <v>63572104</v>
      </c>
      <c r="AY156" s="1222">
        <v>5391783</v>
      </c>
      <c r="AZ156" s="1132">
        <v>13522907</v>
      </c>
      <c r="BA156" s="1132">
        <v>5391783</v>
      </c>
      <c r="BB156" s="1132">
        <v>0</v>
      </c>
      <c r="BC156" s="1132">
        <v>0</v>
      </c>
    </row>
    <row r="157" spans="1:55" x14ac:dyDescent="0.25">
      <c r="A157" s="1133" t="str">
        <f t="shared" si="8"/>
        <v>A3637410</v>
      </c>
      <c r="B157" s="1323" t="s">
        <v>361</v>
      </c>
      <c r="C157" s="1324"/>
      <c r="D157" s="1323" t="s">
        <v>748</v>
      </c>
      <c r="E157" s="1324"/>
      <c r="F157" s="1323" t="s">
        <v>753</v>
      </c>
      <c r="G157" s="1324"/>
      <c r="H157" s="1323" t="s">
        <v>748</v>
      </c>
      <c r="I157" s="1324"/>
      <c r="J157" s="1323" t="s">
        <v>754</v>
      </c>
      <c r="K157" s="1324"/>
      <c r="L157" s="1324"/>
      <c r="M157" s="1323" t="s">
        <v>742</v>
      </c>
      <c r="N157" s="1324"/>
      <c r="O157" s="1324"/>
      <c r="P157" s="1323" t="s">
        <v>685</v>
      </c>
      <c r="Q157" s="1324"/>
      <c r="R157" s="1323" t="s">
        <v>685</v>
      </c>
      <c r="S157" s="1324"/>
      <c r="T157" s="1325" t="s">
        <v>633</v>
      </c>
      <c r="U157" s="1324"/>
      <c r="V157" s="1324"/>
      <c r="W157" s="1324"/>
      <c r="X157" s="1324"/>
      <c r="Y157" s="1324"/>
      <c r="Z157" s="1324"/>
      <c r="AA157" s="1324"/>
      <c r="AB157" s="1323" t="s">
        <v>732</v>
      </c>
      <c r="AC157" s="1324"/>
      <c r="AD157" s="1324"/>
      <c r="AE157" s="1324"/>
      <c r="AF157" s="1324"/>
      <c r="AG157" s="1323" t="s">
        <v>733</v>
      </c>
      <c r="AH157" s="1324"/>
      <c r="AI157" s="1324"/>
      <c r="AJ157" s="1092" t="s">
        <v>417</v>
      </c>
      <c r="AK157" s="1326" t="s">
        <v>734</v>
      </c>
      <c r="AL157" s="1324"/>
      <c r="AM157" s="1324"/>
      <c r="AN157" s="1324"/>
      <c r="AO157" s="1324"/>
      <c r="AP157" s="1324"/>
      <c r="AQ157" s="1132">
        <v>671500000</v>
      </c>
      <c r="AR157" s="1132">
        <v>0</v>
      </c>
      <c r="AS157" s="1132">
        <v>671500000</v>
      </c>
      <c r="AT157" s="1132">
        <v>0</v>
      </c>
      <c r="AU157" s="1211">
        <v>0</v>
      </c>
      <c r="AV157" s="1132">
        <v>0</v>
      </c>
      <c r="AW157" s="1205">
        <v>0</v>
      </c>
      <c r="AX157" s="1132">
        <v>0</v>
      </c>
      <c r="AY157" s="1222">
        <v>0</v>
      </c>
      <c r="AZ157" s="1132">
        <v>0</v>
      </c>
      <c r="BA157" s="1132">
        <v>0</v>
      </c>
      <c r="BB157" s="1132">
        <v>0</v>
      </c>
      <c r="BC157" s="1132">
        <v>0</v>
      </c>
    </row>
    <row r="158" spans="1:55" x14ac:dyDescent="0.25">
      <c r="A158" s="1133" t="str">
        <f t="shared" si="8"/>
        <v>A3637510</v>
      </c>
      <c r="B158" s="1323" t="s">
        <v>361</v>
      </c>
      <c r="C158" s="1324"/>
      <c r="D158" s="1323" t="s">
        <v>748</v>
      </c>
      <c r="E158" s="1324"/>
      <c r="F158" s="1323" t="s">
        <v>753</v>
      </c>
      <c r="G158" s="1324"/>
      <c r="H158" s="1323" t="s">
        <v>748</v>
      </c>
      <c r="I158" s="1324"/>
      <c r="J158" s="1323" t="s">
        <v>754</v>
      </c>
      <c r="K158" s="1324"/>
      <c r="L158" s="1324"/>
      <c r="M158" s="1323" t="s">
        <v>743</v>
      </c>
      <c r="N158" s="1324"/>
      <c r="O158" s="1324"/>
      <c r="P158" s="1323" t="s">
        <v>685</v>
      </c>
      <c r="Q158" s="1324"/>
      <c r="R158" s="1323" t="s">
        <v>685</v>
      </c>
      <c r="S158" s="1324"/>
      <c r="T158" s="1325" t="s">
        <v>637</v>
      </c>
      <c r="U158" s="1324"/>
      <c r="V158" s="1324"/>
      <c r="W158" s="1324"/>
      <c r="X158" s="1324"/>
      <c r="Y158" s="1324"/>
      <c r="Z158" s="1324"/>
      <c r="AA158" s="1324"/>
      <c r="AB158" s="1323" t="s">
        <v>732</v>
      </c>
      <c r="AC158" s="1324"/>
      <c r="AD158" s="1324"/>
      <c r="AE158" s="1324"/>
      <c r="AF158" s="1324"/>
      <c r="AG158" s="1323" t="s">
        <v>733</v>
      </c>
      <c r="AH158" s="1324"/>
      <c r="AI158" s="1324"/>
      <c r="AJ158" s="1092" t="s">
        <v>417</v>
      </c>
      <c r="AK158" s="1326" t="s">
        <v>734</v>
      </c>
      <c r="AL158" s="1324"/>
      <c r="AM158" s="1324"/>
      <c r="AN158" s="1324"/>
      <c r="AO158" s="1324"/>
      <c r="AP158" s="1324"/>
      <c r="AQ158" s="1132">
        <v>103586682</v>
      </c>
      <c r="AR158" s="1132">
        <v>32500000</v>
      </c>
      <c r="AS158" s="1132">
        <v>71086682</v>
      </c>
      <c r="AT158" s="1132">
        <v>0</v>
      </c>
      <c r="AU158" s="1211">
        <v>0</v>
      </c>
      <c r="AV158" s="1132">
        <v>32500000</v>
      </c>
      <c r="AW158" s="1205">
        <v>0</v>
      </c>
      <c r="AX158" s="1132">
        <v>0</v>
      </c>
      <c r="AY158" s="1222">
        <v>0</v>
      </c>
      <c r="AZ158" s="1132">
        <v>0</v>
      </c>
      <c r="BA158" s="1132">
        <v>0</v>
      </c>
      <c r="BB158" s="1132">
        <v>0</v>
      </c>
      <c r="BC158" s="1132">
        <v>0</v>
      </c>
    </row>
    <row r="159" spans="1:55" x14ac:dyDescent="0.25">
      <c r="A159" s="1133" t="str">
        <f t="shared" si="8"/>
        <v>A3637610</v>
      </c>
      <c r="B159" s="1323" t="s">
        <v>361</v>
      </c>
      <c r="C159" s="1324"/>
      <c r="D159" s="1323" t="s">
        <v>748</v>
      </c>
      <c r="E159" s="1324"/>
      <c r="F159" s="1323" t="s">
        <v>753</v>
      </c>
      <c r="G159" s="1324"/>
      <c r="H159" s="1323" t="s">
        <v>748</v>
      </c>
      <c r="I159" s="1324"/>
      <c r="J159" s="1323" t="s">
        <v>754</v>
      </c>
      <c r="K159" s="1324"/>
      <c r="L159" s="1324"/>
      <c r="M159" s="1323" t="s">
        <v>753</v>
      </c>
      <c r="N159" s="1324"/>
      <c r="O159" s="1324"/>
      <c r="P159" s="1323" t="s">
        <v>685</v>
      </c>
      <c r="Q159" s="1324"/>
      <c r="R159" s="1323" t="s">
        <v>685</v>
      </c>
      <c r="S159" s="1324"/>
      <c r="T159" s="1325" t="s">
        <v>644</v>
      </c>
      <c r="U159" s="1324"/>
      <c r="V159" s="1324"/>
      <c r="W159" s="1324"/>
      <c r="X159" s="1324"/>
      <c r="Y159" s="1324"/>
      <c r="Z159" s="1324"/>
      <c r="AA159" s="1324"/>
      <c r="AB159" s="1323" t="s">
        <v>732</v>
      </c>
      <c r="AC159" s="1324"/>
      <c r="AD159" s="1324"/>
      <c r="AE159" s="1324"/>
      <c r="AF159" s="1324"/>
      <c r="AG159" s="1323" t="s">
        <v>733</v>
      </c>
      <c r="AH159" s="1324"/>
      <c r="AI159" s="1324"/>
      <c r="AJ159" s="1092" t="s">
        <v>417</v>
      </c>
      <c r="AK159" s="1326" t="s">
        <v>734</v>
      </c>
      <c r="AL159" s="1324"/>
      <c r="AM159" s="1324"/>
      <c r="AN159" s="1324"/>
      <c r="AO159" s="1324"/>
      <c r="AP159" s="1324"/>
      <c r="AQ159" s="1132">
        <v>70000000</v>
      </c>
      <c r="AR159" s="1132">
        <v>0</v>
      </c>
      <c r="AS159" s="1132">
        <v>70000000</v>
      </c>
      <c r="AT159" s="1132">
        <v>0</v>
      </c>
      <c r="AU159" s="1211">
        <v>0</v>
      </c>
      <c r="AV159" s="1132">
        <v>0</v>
      </c>
      <c r="AW159" s="1205">
        <v>0</v>
      </c>
      <c r="AX159" s="1132">
        <v>0</v>
      </c>
      <c r="AY159" s="1222">
        <v>0</v>
      </c>
      <c r="AZ159" s="1132">
        <v>0</v>
      </c>
      <c r="BA159" s="1132">
        <v>0</v>
      </c>
      <c r="BB159" s="1132">
        <v>0</v>
      </c>
      <c r="BC159" s="1132">
        <v>0</v>
      </c>
    </row>
    <row r="160" spans="1:55" x14ac:dyDescent="0.25">
      <c r="A160" s="1133" t="str">
        <f t="shared" si="8"/>
        <v>A3637710</v>
      </c>
      <c r="B160" s="1323" t="s">
        <v>361</v>
      </c>
      <c r="C160" s="1324"/>
      <c r="D160" s="1323" t="s">
        <v>748</v>
      </c>
      <c r="E160" s="1324"/>
      <c r="F160" s="1323" t="s">
        <v>753</v>
      </c>
      <c r="G160" s="1324"/>
      <c r="H160" s="1323" t="s">
        <v>748</v>
      </c>
      <c r="I160" s="1324"/>
      <c r="J160" s="1323" t="s">
        <v>754</v>
      </c>
      <c r="K160" s="1324"/>
      <c r="L160" s="1324"/>
      <c r="M160" s="1323" t="s">
        <v>754</v>
      </c>
      <c r="N160" s="1324"/>
      <c r="O160" s="1324"/>
      <c r="P160" s="1323" t="s">
        <v>685</v>
      </c>
      <c r="Q160" s="1324"/>
      <c r="R160" s="1323" t="s">
        <v>685</v>
      </c>
      <c r="S160" s="1324"/>
      <c r="T160" s="1325" t="s">
        <v>869</v>
      </c>
      <c r="U160" s="1324"/>
      <c r="V160" s="1324"/>
      <c r="W160" s="1324"/>
      <c r="X160" s="1324"/>
      <c r="Y160" s="1324"/>
      <c r="Z160" s="1324"/>
      <c r="AA160" s="1324"/>
      <c r="AB160" s="1323" t="s">
        <v>732</v>
      </c>
      <c r="AC160" s="1324"/>
      <c r="AD160" s="1324"/>
      <c r="AE160" s="1324"/>
      <c r="AF160" s="1324"/>
      <c r="AG160" s="1323" t="s">
        <v>733</v>
      </c>
      <c r="AH160" s="1324"/>
      <c r="AI160" s="1324"/>
      <c r="AJ160" s="1092" t="s">
        <v>417</v>
      </c>
      <c r="AK160" s="1326" t="s">
        <v>734</v>
      </c>
      <c r="AL160" s="1324"/>
      <c r="AM160" s="1324"/>
      <c r="AN160" s="1324"/>
      <c r="AO160" s="1324"/>
      <c r="AP160" s="1324"/>
      <c r="AQ160" s="1132">
        <v>30000000</v>
      </c>
      <c r="AR160" s="1132">
        <v>0</v>
      </c>
      <c r="AS160" s="1132">
        <v>30000000</v>
      </c>
      <c r="AT160" s="1132">
        <v>0</v>
      </c>
      <c r="AU160" s="1211">
        <v>0</v>
      </c>
      <c r="AV160" s="1132">
        <v>0</v>
      </c>
      <c r="AW160" s="1205">
        <v>0</v>
      </c>
      <c r="AX160" s="1132">
        <v>0</v>
      </c>
      <c r="AY160" s="1222">
        <v>0</v>
      </c>
      <c r="AZ160" s="1132">
        <v>0</v>
      </c>
      <c r="BA160" s="1132">
        <v>0</v>
      </c>
      <c r="BB160" s="1132">
        <v>0</v>
      </c>
      <c r="BC160" s="1132">
        <v>0</v>
      </c>
    </row>
    <row r="161" spans="1:55" x14ac:dyDescent="0.25">
      <c r="A161" s="1133" t="str">
        <f t="shared" si="8"/>
        <v>A3637810</v>
      </c>
      <c r="B161" s="1323" t="s">
        <v>361</v>
      </c>
      <c r="C161" s="1324"/>
      <c r="D161" s="1323" t="s">
        <v>748</v>
      </c>
      <c r="E161" s="1324"/>
      <c r="F161" s="1323" t="s">
        <v>753</v>
      </c>
      <c r="G161" s="1324"/>
      <c r="H161" s="1323" t="s">
        <v>748</v>
      </c>
      <c r="I161" s="1324"/>
      <c r="J161" s="1323" t="s">
        <v>754</v>
      </c>
      <c r="K161" s="1324"/>
      <c r="L161" s="1324"/>
      <c r="M161" s="1323" t="s">
        <v>755</v>
      </c>
      <c r="N161" s="1324"/>
      <c r="O161" s="1324"/>
      <c r="P161" s="1323" t="s">
        <v>685</v>
      </c>
      <c r="Q161" s="1324"/>
      <c r="R161" s="1323" t="s">
        <v>685</v>
      </c>
      <c r="S161" s="1324"/>
      <c r="T161" s="1325" t="s">
        <v>870</v>
      </c>
      <c r="U161" s="1324"/>
      <c r="V161" s="1324"/>
      <c r="W161" s="1324"/>
      <c r="X161" s="1324"/>
      <c r="Y161" s="1324"/>
      <c r="Z161" s="1324"/>
      <c r="AA161" s="1324"/>
      <c r="AB161" s="1323" t="s">
        <v>732</v>
      </c>
      <c r="AC161" s="1324"/>
      <c r="AD161" s="1324"/>
      <c r="AE161" s="1324"/>
      <c r="AF161" s="1324"/>
      <c r="AG161" s="1323" t="s">
        <v>733</v>
      </c>
      <c r="AH161" s="1324"/>
      <c r="AI161" s="1324"/>
      <c r="AJ161" s="1092" t="s">
        <v>417</v>
      </c>
      <c r="AK161" s="1326" t="s">
        <v>734</v>
      </c>
      <c r="AL161" s="1324"/>
      <c r="AM161" s="1324"/>
      <c r="AN161" s="1324"/>
      <c r="AO161" s="1324"/>
      <c r="AP161" s="1324"/>
      <c r="AQ161" s="1132">
        <v>5900000</v>
      </c>
      <c r="AR161" s="1132">
        <v>5900000</v>
      </c>
      <c r="AS161" s="1132">
        <v>0</v>
      </c>
      <c r="AT161" s="1132">
        <v>0</v>
      </c>
      <c r="AU161" s="1211">
        <v>0</v>
      </c>
      <c r="AV161" s="1132">
        <v>5900000</v>
      </c>
      <c r="AW161" s="1205">
        <v>0</v>
      </c>
      <c r="AX161" s="1132">
        <v>0</v>
      </c>
      <c r="AY161" s="1222">
        <v>0</v>
      </c>
      <c r="AZ161" s="1132">
        <v>0</v>
      </c>
      <c r="BA161" s="1132">
        <v>0</v>
      </c>
      <c r="BB161" s="1132">
        <v>0</v>
      </c>
      <c r="BC161" s="1132">
        <v>0</v>
      </c>
    </row>
    <row r="162" spans="1:55" x14ac:dyDescent="0.25">
      <c r="A162" s="1133" t="str">
        <f t="shared" si="8"/>
        <v>A3637910</v>
      </c>
      <c r="B162" s="1323" t="s">
        <v>361</v>
      </c>
      <c r="C162" s="1324"/>
      <c r="D162" s="1323" t="s">
        <v>748</v>
      </c>
      <c r="E162" s="1324"/>
      <c r="F162" s="1323" t="s">
        <v>753</v>
      </c>
      <c r="G162" s="1324"/>
      <c r="H162" s="1323" t="s">
        <v>748</v>
      </c>
      <c r="I162" s="1324"/>
      <c r="J162" s="1323" t="s">
        <v>754</v>
      </c>
      <c r="K162" s="1324"/>
      <c r="L162" s="1324"/>
      <c r="M162" s="1323" t="s">
        <v>747</v>
      </c>
      <c r="N162" s="1324"/>
      <c r="O162" s="1324"/>
      <c r="P162" s="1323" t="s">
        <v>685</v>
      </c>
      <c r="Q162" s="1324"/>
      <c r="R162" s="1323" t="s">
        <v>685</v>
      </c>
      <c r="S162" s="1324"/>
      <c r="T162" s="1325" t="s">
        <v>871</v>
      </c>
      <c r="U162" s="1324"/>
      <c r="V162" s="1324"/>
      <c r="W162" s="1324"/>
      <c r="X162" s="1324"/>
      <c r="Y162" s="1324"/>
      <c r="Z162" s="1324"/>
      <c r="AA162" s="1324"/>
      <c r="AB162" s="1323" t="s">
        <v>732</v>
      </c>
      <c r="AC162" s="1324"/>
      <c r="AD162" s="1324"/>
      <c r="AE162" s="1324"/>
      <c r="AF162" s="1324"/>
      <c r="AG162" s="1323" t="s">
        <v>733</v>
      </c>
      <c r="AH162" s="1324"/>
      <c r="AI162" s="1324"/>
      <c r="AJ162" s="1092" t="s">
        <v>417</v>
      </c>
      <c r="AK162" s="1326" t="s">
        <v>734</v>
      </c>
      <c r="AL162" s="1324"/>
      <c r="AM162" s="1324"/>
      <c r="AN162" s="1324"/>
      <c r="AO162" s="1324"/>
      <c r="AP162" s="1324"/>
      <c r="AQ162" s="1132">
        <v>1323500000</v>
      </c>
      <c r="AR162" s="1132">
        <v>795000000</v>
      </c>
      <c r="AS162" s="1132">
        <v>528500000</v>
      </c>
      <c r="AT162" s="1132">
        <v>0</v>
      </c>
      <c r="AU162" s="1211">
        <v>0</v>
      </c>
      <c r="AV162" s="1132">
        <v>795000000</v>
      </c>
      <c r="AW162" s="1205">
        <v>0</v>
      </c>
      <c r="AX162" s="1132">
        <v>0</v>
      </c>
      <c r="AY162" s="1222">
        <v>0</v>
      </c>
      <c r="AZ162" s="1132">
        <v>0</v>
      </c>
      <c r="BA162" s="1132">
        <v>0</v>
      </c>
      <c r="BB162" s="1132">
        <v>0</v>
      </c>
      <c r="BC162" s="1132">
        <v>0</v>
      </c>
    </row>
    <row r="163" spans="1:55" s="1150" customFormat="1" ht="22.5" customHeight="1" x14ac:dyDescent="0.25">
      <c r="A163" s="1150" t="str">
        <f t="shared" ref="A163:A214" si="9">+B163&amp;D163&amp;F163&amp;H163&amp;J163&amp;M163&amp;P163&amp;R163&amp;AJ163</f>
        <v>A3631116</v>
      </c>
      <c r="B163" s="1361" t="s">
        <v>361</v>
      </c>
      <c r="C163" s="1360"/>
      <c r="D163" s="1361" t="s">
        <v>748</v>
      </c>
      <c r="E163" s="1360"/>
      <c r="F163" s="1361" t="s">
        <v>753</v>
      </c>
      <c r="G163" s="1360"/>
      <c r="H163" s="1361" t="s">
        <v>748</v>
      </c>
      <c r="I163" s="1360"/>
      <c r="J163" s="1361" t="s">
        <v>433</v>
      </c>
      <c r="K163" s="1360"/>
      <c r="L163" s="1360"/>
      <c r="M163" s="1361"/>
      <c r="N163" s="1360"/>
      <c r="O163" s="1360"/>
      <c r="P163" s="1361"/>
      <c r="Q163" s="1360"/>
      <c r="R163" s="1361"/>
      <c r="S163" s="1360"/>
      <c r="T163" s="1362" t="s">
        <v>578</v>
      </c>
      <c r="U163" s="1360"/>
      <c r="V163" s="1360"/>
      <c r="W163" s="1360"/>
      <c r="X163" s="1360"/>
      <c r="Y163" s="1360"/>
      <c r="Z163" s="1360"/>
      <c r="AA163" s="1360"/>
      <c r="AB163" s="1361" t="s">
        <v>732</v>
      </c>
      <c r="AC163" s="1360"/>
      <c r="AD163" s="1360"/>
      <c r="AE163" s="1360"/>
      <c r="AF163" s="1360"/>
      <c r="AG163" s="1361" t="s">
        <v>735</v>
      </c>
      <c r="AH163" s="1360"/>
      <c r="AI163" s="1360"/>
      <c r="AJ163" s="1139" t="s">
        <v>370</v>
      </c>
      <c r="AK163" s="1359" t="s">
        <v>737</v>
      </c>
      <c r="AL163" s="1360"/>
      <c r="AM163" s="1360"/>
      <c r="AN163" s="1360"/>
      <c r="AO163" s="1360"/>
      <c r="AP163" s="1360"/>
      <c r="AQ163" s="1140">
        <v>67899270000</v>
      </c>
      <c r="AR163" s="1140">
        <v>1121525290</v>
      </c>
      <c r="AS163" s="1140">
        <v>66777744710</v>
      </c>
      <c r="AT163" s="1140">
        <v>0</v>
      </c>
      <c r="AU163" s="1209">
        <v>0</v>
      </c>
      <c r="AV163" s="1140">
        <v>1121525290</v>
      </c>
      <c r="AW163" s="1203">
        <v>0</v>
      </c>
      <c r="AX163" s="1140">
        <v>0</v>
      </c>
      <c r="AY163" s="1220">
        <v>0</v>
      </c>
      <c r="AZ163" s="1140">
        <v>0</v>
      </c>
      <c r="BA163" s="1140">
        <v>0</v>
      </c>
      <c r="BB163" s="1140">
        <v>0</v>
      </c>
      <c r="BC163" s="1140">
        <v>0</v>
      </c>
    </row>
    <row r="164" spans="1:55" x14ac:dyDescent="0.25">
      <c r="A164" s="1133" t="str">
        <f t="shared" si="9"/>
        <v>A36311116</v>
      </c>
      <c r="B164" s="1323" t="s">
        <v>361</v>
      </c>
      <c r="C164" s="1324"/>
      <c r="D164" s="1323" t="s">
        <v>748</v>
      </c>
      <c r="E164" s="1324"/>
      <c r="F164" s="1323" t="s">
        <v>753</v>
      </c>
      <c r="G164" s="1324"/>
      <c r="H164" s="1323" t="s">
        <v>748</v>
      </c>
      <c r="I164" s="1324"/>
      <c r="J164" s="1323" t="s">
        <v>433</v>
      </c>
      <c r="K164" s="1324"/>
      <c r="L164" s="1324"/>
      <c r="M164" s="1323" t="s">
        <v>738</v>
      </c>
      <c r="N164" s="1324"/>
      <c r="O164" s="1324"/>
      <c r="P164" s="1323" t="s">
        <v>685</v>
      </c>
      <c r="Q164" s="1324"/>
      <c r="R164" s="1323" t="s">
        <v>685</v>
      </c>
      <c r="S164" s="1324"/>
      <c r="T164" s="1325" t="s">
        <v>450</v>
      </c>
      <c r="U164" s="1324"/>
      <c r="V164" s="1324"/>
      <c r="W164" s="1324"/>
      <c r="X164" s="1324"/>
      <c r="Y164" s="1324"/>
      <c r="Z164" s="1324"/>
      <c r="AA164" s="1324"/>
      <c r="AB164" s="1323" t="s">
        <v>732</v>
      </c>
      <c r="AC164" s="1324"/>
      <c r="AD164" s="1324"/>
      <c r="AE164" s="1324"/>
      <c r="AF164" s="1324"/>
      <c r="AG164" s="1323" t="s">
        <v>735</v>
      </c>
      <c r="AH164" s="1324"/>
      <c r="AI164" s="1324"/>
      <c r="AJ164" s="1092" t="s">
        <v>370</v>
      </c>
      <c r="AK164" s="1326" t="s">
        <v>737</v>
      </c>
      <c r="AL164" s="1324"/>
      <c r="AM164" s="1324"/>
      <c r="AN164" s="1324"/>
      <c r="AO164" s="1324"/>
      <c r="AP164" s="1324"/>
      <c r="AQ164" s="1132">
        <v>55592270000</v>
      </c>
      <c r="AR164" s="1132">
        <v>814525290</v>
      </c>
      <c r="AS164" s="1132">
        <v>54777744710</v>
      </c>
      <c r="AT164" s="1132">
        <v>0</v>
      </c>
      <c r="AU164" s="1211">
        <v>0</v>
      </c>
      <c r="AV164" s="1132">
        <v>814525290</v>
      </c>
      <c r="AW164" s="1205">
        <v>0</v>
      </c>
      <c r="AX164" s="1132">
        <v>0</v>
      </c>
      <c r="AY164" s="1222">
        <v>0</v>
      </c>
      <c r="AZ164" s="1132">
        <v>0</v>
      </c>
      <c r="BA164" s="1132">
        <v>0</v>
      </c>
      <c r="BB164" s="1132">
        <v>0</v>
      </c>
      <c r="BC164" s="1132">
        <v>0</v>
      </c>
    </row>
    <row r="165" spans="1:55" x14ac:dyDescent="0.25">
      <c r="A165" s="1133" t="str">
        <f t="shared" si="9"/>
        <v>A36311216</v>
      </c>
      <c r="B165" s="1323" t="s">
        <v>361</v>
      </c>
      <c r="C165" s="1324"/>
      <c r="D165" s="1323" t="s">
        <v>748</v>
      </c>
      <c r="E165" s="1324"/>
      <c r="F165" s="1323" t="s">
        <v>753</v>
      </c>
      <c r="G165" s="1324"/>
      <c r="H165" s="1323" t="s">
        <v>748</v>
      </c>
      <c r="I165" s="1324"/>
      <c r="J165" s="1323" t="s">
        <v>433</v>
      </c>
      <c r="K165" s="1324"/>
      <c r="L165" s="1324"/>
      <c r="M165" s="1323" t="s">
        <v>741</v>
      </c>
      <c r="N165" s="1324"/>
      <c r="O165" s="1324"/>
      <c r="P165" s="1323" t="s">
        <v>685</v>
      </c>
      <c r="Q165" s="1324"/>
      <c r="R165" s="1323" t="s">
        <v>685</v>
      </c>
      <c r="S165" s="1324"/>
      <c r="T165" s="1325" t="s">
        <v>451</v>
      </c>
      <c r="U165" s="1324"/>
      <c r="V165" s="1324"/>
      <c r="W165" s="1324"/>
      <c r="X165" s="1324"/>
      <c r="Y165" s="1324"/>
      <c r="Z165" s="1324"/>
      <c r="AA165" s="1324"/>
      <c r="AB165" s="1323" t="s">
        <v>732</v>
      </c>
      <c r="AC165" s="1324"/>
      <c r="AD165" s="1324"/>
      <c r="AE165" s="1324"/>
      <c r="AF165" s="1324"/>
      <c r="AG165" s="1323" t="s">
        <v>735</v>
      </c>
      <c r="AH165" s="1324"/>
      <c r="AI165" s="1324"/>
      <c r="AJ165" s="1092" t="s">
        <v>370</v>
      </c>
      <c r="AK165" s="1326" t="s">
        <v>737</v>
      </c>
      <c r="AL165" s="1324"/>
      <c r="AM165" s="1324"/>
      <c r="AN165" s="1324"/>
      <c r="AO165" s="1324"/>
      <c r="AP165" s="1324"/>
      <c r="AQ165" s="1132">
        <v>300000000</v>
      </c>
      <c r="AR165" s="1132">
        <v>300000000</v>
      </c>
      <c r="AS165" s="1132">
        <v>0</v>
      </c>
      <c r="AT165" s="1132">
        <v>0</v>
      </c>
      <c r="AU165" s="1211">
        <v>0</v>
      </c>
      <c r="AV165" s="1132">
        <v>300000000</v>
      </c>
      <c r="AW165" s="1205">
        <v>0</v>
      </c>
      <c r="AX165" s="1132">
        <v>0</v>
      </c>
      <c r="AY165" s="1222">
        <v>0</v>
      </c>
      <c r="AZ165" s="1132">
        <v>0</v>
      </c>
      <c r="BA165" s="1132">
        <v>0</v>
      </c>
      <c r="BB165" s="1132">
        <v>0</v>
      </c>
      <c r="BC165" s="1132">
        <v>0</v>
      </c>
    </row>
    <row r="166" spans="1:55" x14ac:dyDescent="0.25">
      <c r="A166" s="1133" t="str">
        <f t="shared" si="9"/>
        <v>A36311316</v>
      </c>
      <c r="B166" s="1323" t="s">
        <v>361</v>
      </c>
      <c r="C166" s="1324"/>
      <c r="D166" s="1323" t="s">
        <v>748</v>
      </c>
      <c r="E166" s="1324"/>
      <c r="F166" s="1323" t="s">
        <v>753</v>
      </c>
      <c r="G166" s="1324"/>
      <c r="H166" s="1323" t="s">
        <v>748</v>
      </c>
      <c r="I166" s="1324"/>
      <c r="J166" s="1323" t="s">
        <v>433</v>
      </c>
      <c r="K166" s="1324"/>
      <c r="L166" s="1324"/>
      <c r="M166" s="1323" t="s">
        <v>748</v>
      </c>
      <c r="N166" s="1324"/>
      <c r="O166" s="1324"/>
      <c r="P166" s="1323" t="s">
        <v>685</v>
      </c>
      <c r="Q166" s="1324"/>
      <c r="R166" s="1323" t="s">
        <v>685</v>
      </c>
      <c r="S166" s="1324"/>
      <c r="T166" s="1325" t="s">
        <v>872</v>
      </c>
      <c r="U166" s="1324"/>
      <c r="V166" s="1324"/>
      <c r="W166" s="1324"/>
      <c r="X166" s="1324"/>
      <c r="Y166" s="1324"/>
      <c r="Z166" s="1324"/>
      <c r="AA166" s="1324"/>
      <c r="AB166" s="1323" t="s">
        <v>732</v>
      </c>
      <c r="AC166" s="1324"/>
      <c r="AD166" s="1324"/>
      <c r="AE166" s="1324"/>
      <c r="AF166" s="1324"/>
      <c r="AG166" s="1323" t="s">
        <v>735</v>
      </c>
      <c r="AH166" s="1324"/>
      <c r="AI166" s="1324"/>
      <c r="AJ166" s="1092" t="s">
        <v>370</v>
      </c>
      <c r="AK166" s="1326" t="s">
        <v>737</v>
      </c>
      <c r="AL166" s="1324"/>
      <c r="AM166" s="1324"/>
      <c r="AN166" s="1324"/>
      <c r="AO166" s="1324"/>
      <c r="AP166" s="1324"/>
      <c r="AQ166" s="1132">
        <v>7000000</v>
      </c>
      <c r="AR166" s="1132">
        <v>7000000</v>
      </c>
      <c r="AS166" s="1132">
        <v>0</v>
      </c>
      <c r="AT166" s="1132">
        <v>0</v>
      </c>
      <c r="AU166" s="1211">
        <v>0</v>
      </c>
      <c r="AV166" s="1132">
        <v>7000000</v>
      </c>
      <c r="AW166" s="1205">
        <v>0</v>
      </c>
      <c r="AX166" s="1132">
        <v>0</v>
      </c>
      <c r="AY166" s="1222">
        <v>0</v>
      </c>
      <c r="AZ166" s="1132">
        <v>0</v>
      </c>
      <c r="BA166" s="1132">
        <v>0</v>
      </c>
      <c r="BB166" s="1132">
        <v>0</v>
      </c>
      <c r="BC166" s="1132">
        <v>0</v>
      </c>
    </row>
    <row r="167" spans="1:55" x14ac:dyDescent="0.25">
      <c r="A167" s="1133" t="str">
        <f t="shared" si="9"/>
        <v>A36311416</v>
      </c>
      <c r="B167" s="1323" t="s">
        <v>361</v>
      </c>
      <c r="C167" s="1324"/>
      <c r="D167" s="1323" t="s">
        <v>748</v>
      </c>
      <c r="E167" s="1324"/>
      <c r="F167" s="1323" t="s">
        <v>753</v>
      </c>
      <c r="G167" s="1324"/>
      <c r="H167" s="1323" t="s">
        <v>748</v>
      </c>
      <c r="I167" s="1324"/>
      <c r="J167" s="1323" t="s">
        <v>433</v>
      </c>
      <c r="K167" s="1324"/>
      <c r="L167" s="1324"/>
      <c r="M167" s="1323" t="s">
        <v>742</v>
      </c>
      <c r="N167" s="1324"/>
      <c r="O167" s="1324"/>
      <c r="P167" s="1323" t="s">
        <v>685</v>
      </c>
      <c r="Q167" s="1324"/>
      <c r="R167" s="1323" t="s">
        <v>685</v>
      </c>
      <c r="S167" s="1324"/>
      <c r="T167" s="1325" t="s">
        <v>437</v>
      </c>
      <c r="U167" s="1324"/>
      <c r="V167" s="1324"/>
      <c r="W167" s="1324"/>
      <c r="X167" s="1324"/>
      <c r="Y167" s="1324"/>
      <c r="Z167" s="1324"/>
      <c r="AA167" s="1324"/>
      <c r="AB167" s="1323" t="s">
        <v>732</v>
      </c>
      <c r="AC167" s="1324"/>
      <c r="AD167" s="1324"/>
      <c r="AE167" s="1324"/>
      <c r="AF167" s="1324"/>
      <c r="AG167" s="1323" t="s">
        <v>735</v>
      </c>
      <c r="AH167" s="1324"/>
      <c r="AI167" s="1324"/>
      <c r="AJ167" s="1092" t="s">
        <v>370</v>
      </c>
      <c r="AK167" s="1326" t="s">
        <v>737</v>
      </c>
      <c r="AL167" s="1324"/>
      <c r="AM167" s="1324"/>
      <c r="AN167" s="1324"/>
      <c r="AO167" s="1324"/>
      <c r="AP167" s="1324"/>
      <c r="AQ167" s="1132">
        <v>300000000</v>
      </c>
      <c r="AR167" s="1132">
        <v>0</v>
      </c>
      <c r="AS167" s="1132">
        <v>300000000</v>
      </c>
      <c r="AT167" s="1132">
        <v>0</v>
      </c>
      <c r="AU167" s="1211">
        <v>0</v>
      </c>
      <c r="AV167" s="1132">
        <v>0</v>
      </c>
      <c r="AW167" s="1205">
        <v>0</v>
      </c>
      <c r="AX167" s="1132">
        <v>0</v>
      </c>
      <c r="AY167" s="1222">
        <v>0</v>
      </c>
      <c r="AZ167" s="1132">
        <v>0</v>
      </c>
      <c r="BA167" s="1132">
        <v>0</v>
      </c>
      <c r="BB167" s="1132">
        <v>0</v>
      </c>
      <c r="BC167" s="1132">
        <v>0</v>
      </c>
    </row>
    <row r="168" spans="1:55" x14ac:dyDescent="0.25">
      <c r="A168" s="1133" t="str">
        <f t="shared" si="9"/>
        <v>A36311516</v>
      </c>
      <c r="B168" s="1323" t="s">
        <v>361</v>
      </c>
      <c r="C168" s="1324"/>
      <c r="D168" s="1323" t="s">
        <v>748</v>
      </c>
      <c r="E168" s="1324"/>
      <c r="F168" s="1323" t="s">
        <v>753</v>
      </c>
      <c r="G168" s="1324"/>
      <c r="H168" s="1323" t="s">
        <v>748</v>
      </c>
      <c r="I168" s="1324"/>
      <c r="J168" s="1323" t="s">
        <v>433</v>
      </c>
      <c r="K168" s="1324"/>
      <c r="L168" s="1324"/>
      <c r="M168" s="1323" t="s">
        <v>743</v>
      </c>
      <c r="N168" s="1324"/>
      <c r="O168" s="1324"/>
      <c r="P168" s="1323" t="s">
        <v>685</v>
      </c>
      <c r="Q168" s="1324"/>
      <c r="R168" s="1323" t="s">
        <v>685</v>
      </c>
      <c r="S168" s="1324"/>
      <c r="T168" s="1325" t="s">
        <v>841</v>
      </c>
      <c r="U168" s="1324"/>
      <c r="V168" s="1324"/>
      <c r="W168" s="1324"/>
      <c r="X168" s="1324"/>
      <c r="Y168" s="1324"/>
      <c r="Z168" s="1324"/>
      <c r="AA168" s="1324"/>
      <c r="AB168" s="1323" t="s">
        <v>732</v>
      </c>
      <c r="AC168" s="1324"/>
      <c r="AD168" s="1324"/>
      <c r="AE168" s="1324"/>
      <c r="AF168" s="1324"/>
      <c r="AG168" s="1323" t="s">
        <v>735</v>
      </c>
      <c r="AH168" s="1324"/>
      <c r="AI168" s="1324"/>
      <c r="AJ168" s="1092" t="s">
        <v>370</v>
      </c>
      <c r="AK168" s="1326" t="s">
        <v>737</v>
      </c>
      <c r="AL168" s="1324"/>
      <c r="AM168" s="1324"/>
      <c r="AN168" s="1324"/>
      <c r="AO168" s="1324"/>
      <c r="AP168" s="1324"/>
      <c r="AQ168" s="1132">
        <v>200000000</v>
      </c>
      <c r="AR168" s="1132">
        <v>0</v>
      </c>
      <c r="AS168" s="1132">
        <v>200000000</v>
      </c>
      <c r="AT168" s="1132">
        <v>0</v>
      </c>
      <c r="AU168" s="1211">
        <v>0</v>
      </c>
      <c r="AV168" s="1132">
        <v>0</v>
      </c>
      <c r="AW168" s="1205">
        <v>0</v>
      </c>
      <c r="AX168" s="1132">
        <v>0</v>
      </c>
      <c r="AY168" s="1222">
        <v>0</v>
      </c>
      <c r="AZ168" s="1132">
        <v>0</v>
      </c>
      <c r="BA168" s="1132">
        <v>0</v>
      </c>
      <c r="BB168" s="1132">
        <v>0</v>
      </c>
      <c r="BC168" s="1132">
        <v>0</v>
      </c>
    </row>
    <row r="169" spans="1:55" x14ac:dyDescent="0.25">
      <c r="A169" s="1133" t="str">
        <f t="shared" si="9"/>
        <v>A36311616</v>
      </c>
      <c r="B169" s="1323" t="s">
        <v>361</v>
      </c>
      <c r="C169" s="1324"/>
      <c r="D169" s="1323" t="s">
        <v>748</v>
      </c>
      <c r="E169" s="1324"/>
      <c r="F169" s="1323" t="s">
        <v>753</v>
      </c>
      <c r="G169" s="1324"/>
      <c r="H169" s="1323" t="s">
        <v>748</v>
      </c>
      <c r="I169" s="1324"/>
      <c r="J169" s="1323" t="s">
        <v>433</v>
      </c>
      <c r="K169" s="1324"/>
      <c r="L169" s="1324"/>
      <c r="M169" s="1323" t="s">
        <v>753</v>
      </c>
      <c r="N169" s="1324"/>
      <c r="O169" s="1324"/>
      <c r="P169" s="1323" t="s">
        <v>685</v>
      </c>
      <c r="Q169" s="1324"/>
      <c r="R169" s="1323" t="s">
        <v>685</v>
      </c>
      <c r="S169" s="1324"/>
      <c r="T169" s="1325" t="s">
        <v>873</v>
      </c>
      <c r="U169" s="1324"/>
      <c r="V169" s="1324"/>
      <c r="W169" s="1324"/>
      <c r="X169" s="1324"/>
      <c r="Y169" s="1324"/>
      <c r="Z169" s="1324"/>
      <c r="AA169" s="1324"/>
      <c r="AB169" s="1323" t="s">
        <v>732</v>
      </c>
      <c r="AC169" s="1324"/>
      <c r="AD169" s="1324"/>
      <c r="AE169" s="1324"/>
      <c r="AF169" s="1324"/>
      <c r="AG169" s="1323" t="s">
        <v>735</v>
      </c>
      <c r="AH169" s="1324"/>
      <c r="AI169" s="1324"/>
      <c r="AJ169" s="1092" t="s">
        <v>370</v>
      </c>
      <c r="AK169" s="1326" t="s">
        <v>737</v>
      </c>
      <c r="AL169" s="1324"/>
      <c r="AM169" s="1324"/>
      <c r="AN169" s="1324"/>
      <c r="AO169" s="1324"/>
      <c r="AP169" s="1324"/>
      <c r="AQ169" s="1132">
        <v>400000000</v>
      </c>
      <c r="AR169" s="1132">
        <v>0</v>
      </c>
      <c r="AS169" s="1132">
        <v>400000000</v>
      </c>
      <c r="AT169" s="1132">
        <v>0</v>
      </c>
      <c r="AU169" s="1211">
        <v>0</v>
      </c>
      <c r="AV169" s="1132">
        <v>0</v>
      </c>
      <c r="AW169" s="1205">
        <v>0</v>
      </c>
      <c r="AX169" s="1132">
        <v>0</v>
      </c>
      <c r="AY169" s="1222">
        <v>0</v>
      </c>
      <c r="AZ169" s="1132">
        <v>0</v>
      </c>
      <c r="BA169" s="1132">
        <v>0</v>
      </c>
      <c r="BB169" s="1132">
        <v>0</v>
      </c>
      <c r="BC169" s="1132">
        <v>0</v>
      </c>
    </row>
    <row r="170" spans="1:55" x14ac:dyDescent="0.25">
      <c r="A170" s="1133" t="str">
        <f t="shared" si="9"/>
        <v>A36311816</v>
      </c>
      <c r="B170" s="1323" t="s">
        <v>361</v>
      </c>
      <c r="C170" s="1324"/>
      <c r="D170" s="1323" t="s">
        <v>748</v>
      </c>
      <c r="E170" s="1324"/>
      <c r="F170" s="1323" t="s">
        <v>753</v>
      </c>
      <c r="G170" s="1324"/>
      <c r="H170" s="1323" t="s">
        <v>748</v>
      </c>
      <c r="I170" s="1324"/>
      <c r="J170" s="1323" t="s">
        <v>433</v>
      </c>
      <c r="K170" s="1324"/>
      <c r="L170" s="1324"/>
      <c r="M170" s="1323" t="s">
        <v>755</v>
      </c>
      <c r="N170" s="1324"/>
      <c r="O170" s="1324"/>
      <c r="P170" s="1323" t="s">
        <v>685</v>
      </c>
      <c r="Q170" s="1324"/>
      <c r="R170" s="1323" t="s">
        <v>685</v>
      </c>
      <c r="S170" s="1324"/>
      <c r="T170" s="1325" t="s">
        <v>868</v>
      </c>
      <c r="U170" s="1324"/>
      <c r="V170" s="1324"/>
      <c r="W170" s="1324"/>
      <c r="X170" s="1324"/>
      <c r="Y170" s="1324"/>
      <c r="Z170" s="1324"/>
      <c r="AA170" s="1324"/>
      <c r="AB170" s="1323" t="s">
        <v>732</v>
      </c>
      <c r="AC170" s="1324"/>
      <c r="AD170" s="1324"/>
      <c r="AE170" s="1324"/>
      <c r="AF170" s="1324"/>
      <c r="AG170" s="1323" t="s">
        <v>735</v>
      </c>
      <c r="AH170" s="1324"/>
      <c r="AI170" s="1324"/>
      <c r="AJ170" s="1092" t="s">
        <v>370</v>
      </c>
      <c r="AK170" s="1326" t="s">
        <v>737</v>
      </c>
      <c r="AL170" s="1324"/>
      <c r="AM170" s="1324"/>
      <c r="AN170" s="1324"/>
      <c r="AO170" s="1324"/>
      <c r="AP170" s="1324"/>
      <c r="AQ170" s="1132">
        <v>11000000000</v>
      </c>
      <c r="AR170" s="1132">
        <v>0</v>
      </c>
      <c r="AS170" s="1132">
        <v>11000000000</v>
      </c>
      <c r="AT170" s="1132">
        <v>0</v>
      </c>
      <c r="AU170" s="1211">
        <v>0</v>
      </c>
      <c r="AV170" s="1132">
        <v>0</v>
      </c>
      <c r="AW170" s="1205">
        <v>0</v>
      </c>
      <c r="AX170" s="1132">
        <v>0</v>
      </c>
      <c r="AY170" s="1222">
        <v>0</v>
      </c>
      <c r="AZ170" s="1132">
        <v>0</v>
      </c>
      <c r="BA170" s="1132">
        <v>0</v>
      </c>
      <c r="BB170" s="1132">
        <v>0</v>
      </c>
      <c r="BC170" s="1132">
        <v>0</v>
      </c>
    </row>
    <row r="171" spans="1:55" x14ac:dyDescent="0.25">
      <c r="A171" s="1133" t="str">
        <f t="shared" si="9"/>
        <v>A36311916</v>
      </c>
      <c r="B171" s="1323" t="s">
        <v>361</v>
      </c>
      <c r="C171" s="1324"/>
      <c r="D171" s="1323" t="s">
        <v>748</v>
      </c>
      <c r="E171" s="1324"/>
      <c r="F171" s="1323" t="s">
        <v>753</v>
      </c>
      <c r="G171" s="1324"/>
      <c r="H171" s="1323" t="s">
        <v>748</v>
      </c>
      <c r="I171" s="1324"/>
      <c r="J171" s="1323" t="s">
        <v>433</v>
      </c>
      <c r="K171" s="1324"/>
      <c r="L171" s="1324"/>
      <c r="M171" s="1323" t="s">
        <v>747</v>
      </c>
      <c r="N171" s="1324"/>
      <c r="O171" s="1324"/>
      <c r="P171" s="1323" t="s">
        <v>685</v>
      </c>
      <c r="Q171" s="1324"/>
      <c r="R171" s="1323" t="s">
        <v>685</v>
      </c>
      <c r="S171" s="1324"/>
      <c r="T171" s="1325" t="s">
        <v>874</v>
      </c>
      <c r="U171" s="1324"/>
      <c r="V171" s="1324"/>
      <c r="W171" s="1324"/>
      <c r="X171" s="1324"/>
      <c r="Y171" s="1324"/>
      <c r="Z171" s="1324"/>
      <c r="AA171" s="1324"/>
      <c r="AB171" s="1323" t="s">
        <v>732</v>
      </c>
      <c r="AC171" s="1324"/>
      <c r="AD171" s="1324"/>
      <c r="AE171" s="1324"/>
      <c r="AF171" s="1324"/>
      <c r="AG171" s="1323" t="s">
        <v>735</v>
      </c>
      <c r="AH171" s="1324"/>
      <c r="AI171" s="1324"/>
      <c r="AJ171" s="1092" t="s">
        <v>370</v>
      </c>
      <c r="AK171" s="1326" t="s">
        <v>737</v>
      </c>
      <c r="AL171" s="1324"/>
      <c r="AM171" s="1324"/>
      <c r="AN171" s="1324"/>
      <c r="AO171" s="1324"/>
      <c r="AP171" s="1324"/>
      <c r="AQ171" s="1132">
        <v>70000000</v>
      </c>
      <c r="AR171" s="1132">
        <v>0</v>
      </c>
      <c r="AS171" s="1132">
        <v>70000000</v>
      </c>
      <c r="AT171" s="1132">
        <v>0</v>
      </c>
      <c r="AU171" s="1211">
        <v>0</v>
      </c>
      <c r="AV171" s="1132">
        <v>0</v>
      </c>
      <c r="AW171" s="1205">
        <v>0</v>
      </c>
      <c r="AX171" s="1132">
        <v>0</v>
      </c>
      <c r="AY171" s="1222">
        <v>0</v>
      </c>
      <c r="AZ171" s="1132">
        <v>0</v>
      </c>
      <c r="BA171" s="1132">
        <v>0</v>
      </c>
      <c r="BB171" s="1132">
        <v>0</v>
      </c>
      <c r="BC171" s="1132">
        <v>0</v>
      </c>
    </row>
    <row r="172" spans="1:55" x14ac:dyDescent="0.25">
      <c r="A172" s="1133" t="str">
        <f t="shared" si="9"/>
        <v>A363111016</v>
      </c>
      <c r="B172" s="1323" t="s">
        <v>361</v>
      </c>
      <c r="C172" s="1324"/>
      <c r="D172" s="1323" t="s">
        <v>748</v>
      </c>
      <c r="E172" s="1324"/>
      <c r="F172" s="1323" t="s">
        <v>753</v>
      </c>
      <c r="G172" s="1324"/>
      <c r="H172" s="1323" t="s">
        <v>748</v>
      </c>
      <c r="I172" s="1324"/>
      <c r="J172" s="1323" t="s">
        <v>433</v>
      </c>
      <c r="K172" s="1324"/>
      <c r="L172" s="1324"/>
      <c r="M172" s="1323" t="s">
        <v>417</v>
      </c>
      <c r="N172" s="1324"/>
      <c r="O172" s="1324"/>
      <c r="P172" s="1323" t="s">
        <v>685</v>
      </c>
      <c r="Q172" s="1324"/>
      <c r="R172" s="1323" t="s">
        <v>685</v>
      </c>
      <c r="S172" s="1324"/>
      <c r="T172" s="1325" t="s">
        <v>637</v>
      </c>
      <c r="U172" s="1324"/>
      <c r="V172" s="1324"/>
      <c r="W172" s="1324"/>
      <c r="X172" s="1324"/>
      <c r="Y172" s="1324"/>
      <c r="Z172" s="1324"/>
      <c r="AA172" s="1324"/>
      <c r="AB172" s="1323" t="s">
        <v>732</v>
      </c>
      <c r="AC172" s="1324"/>
      <c r="AD172" s="1324"/>
      <c r="AE172" s="1324"/>
      <c r="AF172" s="1324"/>
      <c r="AG172" s="1323" t="s">
        <v>735</v>
      </c>
      <c r="AH172" s="1324"/>
      <c r="AI172" s="1324"/>
      <c r="AJ172" s="1092" t="s">
        <v>370</v>
      </c>
      <c r="AK172" s="1326" t="s">
        <v>737</v>
      </c>
      <c r="AL172" s="1324"/>
      <c r="AM172" s="1324"/>
      <c r="AN172" s="1324"/>
      <c r="AO172" s="1324"/>
      <c r="AP172" s="1324"/>
      <c r="AQ172" s="1132">
        <v>30000000</v>
      </c>
      <c r="AR172" s="1132">
        <v>0</v>
      </c>
      <c r="AS172" s="1132">
        <v>30000000</v>
      </c>
      <c r="AT172" s="1132">
        <v>0</v>
      </c>
      <c r="AU172" s="1211">
        <v>0</v>
      </c>
      <c r="AV172" s="1132">
        <v>0</v>
      </c>
      <c r="AW172" s="1205">
        <v>0</v>
      </c>
      <c r="AX172" s="1132">
        <v>0</v>
      </c>
      <c r="AY172" s="1222">
        <v>0</v>
      </c>
      <c r="AZ172" s="1132">
        <v>0</v>
      </c>
      <c r="BA172" s="1132">
        <v>0</v>
      </c>
      <c r="BB172" s="1132">
        <v>0</v>
      </c>
      <c r="BC172" s="1132">
        <v>0</v>
      </c>
    </row>
    <row r="173" spans="1:55" x14ac:dyDescent="0.25">
      <c r="A173" s="1133" t="str">
        <f t="shared" si="9"/>
        <v>A3636616</v>
      </c>
      <c r="B173" s="1323" t="s">
        <v>361</v>
      </c>
      <c r="C173" s="1324"/>
      <c r="D173" s="1323" t="s">
        <v>748</v>
      </c>
      <c r="E173" s="1324"/>
      <c r="F173" s="1323" t="s">
        <v>753</v>
      </c>
      <c r="G173" s="1324"/>
      <c r="H173" s="1323" t="s">
        <v>748</v>
      </c>
      <c r="I173" s="1324"/>
      <c r="J173" s="1323" t="s">
        <v>779</v>
      </c>
      <c r="K173" s="1324"/>
      <c r="L173" s="1324"/>
      <c r="M173" s="1323"/>
      <c r="N173" s="1324"/>
      <c r="O173" s="1324"/>
      <c r="P173" s="1323"/>
      <c r="Q173" s="1324"/>
      <c r="R173" s="1323"/>
      <c r="S173" s="1324"/>
      <c r="T173" s="1325" t="s">
        <v>452</v>
      </c>
      <c r="U173" s="1324"/>
      <c r="V173" s="1324"/>
      <c r="W173" s="1324"/>
      <c r="X173" s="1324"/>
      <c r="Y173" s="1324"/>
      <c r="Z173" s="1324"/>
      <c r="AA173" s="1324"/>
      <c r="AB173" s="1323" t="s">
        <v>732</v>
      </c>
      <c r="AC173" s="1324"/>
      <c r="AD173" s="1324"/>
      <c r="AE173" s="1324"/>
      <c r="AF173" s="1324"/>
      <c r="AG173" s="1323" t="s">
        <v>735</v>
      </c>
      <c r="AH173" s="1324"/>
      <c r="AI173" s="1324"/>
      <c r="AJ173" s="1092" t="s">
        <v>370</v>
      </c>
      <c r="AK173" s="1326" t="s">
        <v>737</v>
      </c>
      <c r="AL173" s="1324"/>
      <c r="AM173" s="1324"/>
      <c r="AN173" s="1324"/>
      <c r="AO173" s="1324"/>
      <c r="AP173" s="1324"/>
      <c r="AQ173" s="1132">
        <v>520047000</v>
      </c>
      <c r="AR173" s="1132">
        <v>0</v>
      </c>
      <c r="AS173" s="1132">
        <v>520047000</v>
      </c>
      <c r="AT173" s="1132">
        <v>0</v>
      </c>
      <c r="AU173" s="1211">
        <v>0</v>
      </c>
      <c r="AV173" s="1132">
        <v>0</v>
      </c>
      <c r="AW173" s="1205">
        <v>0</v>
      </c>
      <c r="AX173" s="1132">
        <v>0</v>
      </c>
      <c r="AY173" s="1222">
        <v>0</v>
      </c>
      <c r="AZ173" s="1132">
        <v>0</v>
      </c>
      <c r="BA173" s="1132">
        <v>0</v>
      </c>
      <c r="BB173" s="1132">
        <v>0</v>
      </c>
      <c r="BC173" s="1132">
        <v>0</v>
      </c>
    </row>
    <row r="174" spans="1:55" s="1098" customFormat="1" x14ac:dyDescent="0.25">
      <c r="A174" s="1133" t="str">
        <f t="shared" si="9"/>
        <v>C10</v>
      </c>
      <c r="B174" s="1331" t="s">
        <v>453</v>
      </c>
      <c r="C174" s="1332"/>
      <c r="D174" s="1331"/>
      <c r="E174" s="1332"/>
      <c r="F174" s="1331"/>
      <c r="G174" s="1332"/>
      <c r="H174" s="1331"/>
      <c r="I174" s="1332"/>
      <c r="J174" s="1331"/>
      <c r="K174" s="1332"/>
      <c r="L174" s="1332"/>
      <c r="M174" s="1331"/>
      <c r="N174" s="1332"/>
      <c r="O174" s="1332"/>
      <c r="P174" s="1331"/>
      <c r="Q174" s="1332"/>
      <c r="R174" s="1331"/>
      <c r="S174" s="1332"/>
      <c r="T174" s="1334" t="s">
        <v>61</v>
      </c>
      <c r="U174" s="1332"/>
      <c r="V174" s="1332"/>
      <c r="W174" s="1332"/>
      <c r="X174" s="1332"/>
      <c r="Y174" s="1332"/>
      <c r="Z174" s="1332"/>
      <c r="AA174" s="1332"/>
      <c r="AB174" s="1331" t="s">
        <v>732</v>
      </c>
      <c r="AC174" s="1332"/>
      <c r="AD174" s="1332"/>
      <c r="AE174" s="1332"/>
      <c r="AF174" s="1332"/>
      <c r="AG174" s="1331" t="s">
        <v>733</v>
      </c>
      <c r="AH174" s="1332"/>
      <c r="AI174" s="1332"/>
      <c r="AJ174" s="1090" t="s">
        <v>417</v>
      </c>
      <c r="AK174" s="1333" t="s">
        <v>734</v>
      </c>
      <c r="AL174" s="1332"/>
      <c r="AM174" s="1332"/>
      <c r="AN174" s="1332"/>
      <c r="AO174" s="1332"/>
      <c r="AP174" s="1332"/>
      <c r="AQ174" s="1131">
        <v>28830707961</v>
      </c>
      <c r="AR174" s="1131">
        <v>25327037881</v>
      </c>
      <c r="AS174" s="1131">
        <v>3503670080</v>
      </c>
      <c r="AT174" s="1131">
        <v>0</v>
      </c>
      <c r="AU174" s="1210">
        <v>15954844365</v>
      </c>
      <c r="AV174" s="1131">
        <v>9372193516</v>
      </c>
      <c r="AW174" s="1204">
        <v>0</v>
      </c>
      <c r="AX174" s="1131">
        <v>15954844365</v>
      </c>
      <c r="AY174" s="1221">
        <v>0</v>
      </c>
      <c r="AZ174" s="1131">
        <v>0</v>
      </c>
      <c r="BA174" s="1131">
        <v>0</v>
      </c>
      <c r="BB174" s="1131">
        <v>0</v>
      </c>
      <c r="BC174" s="1131">
        <v>0</v>
      </c>
    </row>
    <row r="175" spans="1:55" s="1098" customFormat="1" x14ac:dyDescent="0.25">
      <c r="A175" s="1133" t="str">
        <f t="shared" si="9"/>
        <v>C13</v>
      </c>
      <c r="B175" s="1331" t="s">
        <v>453</v>
      </c>
      <c r="C175" s="1332"/>
      <c r="D175" s="1331"/>
      <c r="E175" s="1332"/>
      <c r="F175" s="1331"/>
      <c r="G175" s="1332"/>
      <c r="H175" s="1331"/>
      <c r="I175" s="1332"/>
      <c r="J175" s="1331"/>
      <c r="K175" s="1332"/>
      <c r="L175" s="1332"/>
      <c r="M175" s="1331"/>
      <c r="N175" s="1332"/>
      <c r="O175" s="1332"/>
      <c r="P175" s="1331"/>
      <c r="Q175" s="1332"/>
      <c r="R175" s="1331"/>
      <c r="S175" s="1332"/>
      <c r="T175" s="1334" t="s">
        <v>61</v>
      </c>
      <c r="U175" s="1332"/>
      <c r="V175" s="1332"/>
      <c r="W175" s="1332"/>
      <c r="X175" s="1332"/>
      <c r="Y175" s="1332"/>
      <c r="Z175" s="1332"/>
      <c r="AA175" s="1332"/>
      <c r="AB175" s="1331" t="s">
        <v>732</v>
      </c>
      <c r="AC175" s="1332"/>
      <c r="AD175" s="1332"/>
      <c r="AE175" s="1332"/>
      <c r="AF175" s="1332"/>
      <c r="AG175" s="1331" t="s">
        <v>733</v>
      </c>
      <c r="AH175" s="1332"/>
      <c r="AI175" s="1332"/>
      <c r="AJ175" s="1090" t="s">
        <v>765</v>
      </c>
      <c r="AK175" s="1333" t="s">
        <v>834</v>
      </c>
      <c r="AL175" s="1332"/>
      <c r="AM175" s="1332"/>
      <c r="AN175" s="1332"/>
      <c r="AO175" s="1332"/>
      <c r="AP175" s="1332"/>
      <c r="AQ175" s="1131">
        <v>4000000000</v>
      </c>
      <c r="AR175" s="1131">
        <v>0</v>
      </c>
      <c r="AS175" s="1131">
        <v>4000000000</v>
      </c>
      <c r="AT175" s="1131">
        <v>0</v>
      </c>
      <c r="AU175" s="1210">
        <v>0</v>
      </c>
      <c r="AV175" s="1131">
        <v>0</v>
      </c>
      <c r="AW175" s="1204">
        <v>0</v>
      </c>
      <c r="AX175" s="1131">
        <v>0</v>
      </c>
      <c r="AY175" s="1221">
        <v>0</v>
      </c>
      <c r="AZ175" s="1131">
        <v>0</v>
      </c>
      <c r="BA175" s="1131">
        <v>0</v>
      </c>
      <c r="BB175" s="1131">
        <v>0</v>
      </c>
      <c r="BC175" s="1131">
        <v>0</v>
      </c>
    </row>
    <row r="176" spans="1:55" s="1098" customFormat="1" x14ac:dyDescent="0.25">
      <c r="A176" s="1133" t="str">
        <f t="shared" si="9"/>
        <v>C15</v>
      </c>
      <c r="B176" s="1331" t="s">
        <v>453</v>
      </c>
      <c r="C176" s="1332"/>
      <c r="D176" s="1331"/>
      <c r="E176" s="1332"/>
      <c r="F176" s="1331"/>
      <c r="G176" s="1332"/>
      <c r="H176" s="1331"/>
      <c r="I176" s="1332"/>
      <c r="J176" s="1331"/>
      <c r="K176" s="1332"/>
      <c r="L176" s="1332"/>
      <c r="M176" s="1331"/>
      <c r="N176" s="1332"/>
      <c r="O176" s="1332"/>
      <c r="P176" s="1331"/>
      <c r="Q176" s="1332"/>
      <c r="R176" s="1331"/>
      <c r="S176" s="1332"/>
      <c r="T176" s="1334" t="s">
        <v>61</v>
      </c>
      <c r="U176" s="1332"/>
      <c r="V176" s="1332"/>
      <c r="W176" s="1332"/>
      <c r="X176" s="1332"/>
      <c r="Y176" s="1332"/>
      <c r="Z176" s="1332"/>
      <c r="AA176" s="1332"/>
      <c r="AB176" s="1331" t="s">
        <v>732</v>
      </c>
      <c r="AC176" s="1332"/>
      <c r="AD176" s="1332"/>
      <c r="AE176" s="1332"/>
      <c r="AF176" s="1332"/>
      <c r="AG176" s="1331" t="s">
        <v>735</v>
      </c>
      <c r="AH176" s="1332"/>
      <c r="AI176" s="1332"/>
      <c r="AJ176" s="1090" t="s">
        <v>745</v>
      </c>
      <c r="AK176" s="1333" t="s">
        <v>781</v>
      </c>
      <c r="AL176" s="1332"/>
      <c r="AM176" s="1332"/>
      <c r="AN176" s="1332"/>
      <c r="AO176" s="1332"/>
      <c r="AP176" s="1332"/>
      <c r="AQ176" s="1131">
        <v>3184674178</v>
      </c>
      <c r="AR176" s="1131">
        <v>766620000</v>
      </c>
      <c r="AS176" s="1131">
        <v>2418054178</v>
      </c>
      <c r="AT176" s="1131">
        <v>0</v>
      </c>
      <c r="AU176" s="1210">
        <v>540370000</v>
      </c>
      <c r="AV176" s="1131">
        <v>226250000</v>
      </c>
      <c r="AW176" s="1204">
        <v>0</v>
      </c>
      <c r="AX176" s="1131">
        <v>540370000</v>
      </c>
      <c r="AY176" s="1221">
        <v>0</v>
      </c>
      <c r="AZ176" s="1131">
        <v>0</v>
      </c>
      <c r="BA176" s="1131">
        <v>0</v>
      </c>
      <c r="BB176" s="1131">
        <v>0</v>
      </c>
      <c r="BC176" s="1131">
        <v>0</v>
      </c>
    </row>
    <row r="177" spans="1:55" x14ac:dyDescent="0.25">
      <c r="A177" s="1133" t="str">
        <f t="shared" si="9"/>
        <v>C250210</v>
      </c>
      <c r="B177" s="1329" t="s">
        <v>453</v>
      </c>
      <c r="C177" s="1324"/>
      <c r="D177" s="1329" t="s">
        <v>835</v>
      </c>
      <c r="E177" s="1324"/>
      <c r="F177" s="1329"/>
      <c r="G177" s="1324"/>
      <c r="H177" s="1329"/>
      <c r="I177" s="1324"/>
      <c r="J177" s="1329"/>
      <c r="K177" s="1324"/>
      <c r="L177" s="1324"/>
      <c r="M177" s="1329"/>
      <c r="N177" s="1324"/>
      <c r="O177" s="1324"/>
      <c r="P177" s="1329"/>
      <c r="Q177" s="1324"/>
      <c r="R177" s="1329"/>
      <c r="S177" s="1324"/>
      <c r="T177" s="1330" t="s">
        <v>836</v>
      </c>
      <c r="U177" s="1324"/>
      <c r="V177" s="1324"/>
      <c r="W177" s="1324"/>
      <c r="X177" s="1324"/>
      <c r="Y177" s="1324"/>
      <c r="Z177" s="1324"/>
      <c r="AA177" s="1324"/>
      <c r="AB177" s="1329" t="s">
        <v>732</v>
      </c>
      <c r="AC177" s="1324"/>
      <c r="AD177" s="1324"/>
      <c r="AE177" s="1324"/>
      <c r="AF177" s="1324"/>
      <c r="AG177" s="1329" t="s">
        <v>733</v>
      </c>
      <c r="AH177" s="1324"/>
      <c r="AI177" s="1324"/>
      <c r="AJ177" s="1091" t="s">
        <v>417</v>
      </c>
      <c r="AK177" s="1328" t="s">
        <v>734</v>
      </c>
      <c r="AL177" s="1324"/>
      <c r="AM177" s="1324"/>
      <c r="AN177" s="1324"/>
      <c r="AO177" s="1324"/>
      <c r="AP177" s="1324"/>
      <c r="AQ177" s="1130">
        <v>16953300000</v>
      </c>
      <c r="AR177" s="1130">
        <v>13449629920</v>
      </c>
      <c r="AS177" s="1130">
        <v>3503670080</v>
      </c>
      <c r="AT177" s="1130">
        <v>0</v>
      </c>
      <c r="AU177" s="1209">
        <v>4077436404</v>
      </c>
      <c r="AV177" s="1130">
        <v>9372193516</v>
      </c>
      <c r="AW177" s="1203">
        <v>0</v>
      </c>
      <c r="AX177" s="1130">
        <v>4077436404</v>
      </c>
      <c r="AY177" s="1220">
        <v>0</v>
      </c>
      <c r="AZ177" s="1130">
        <v>0</v>
      </c>
      <c r="BA177" s="1130">
        <v>0</v>
      </c>
      <c r="BB177" s="1130">
        <v>0</v>
      </c>
      <c r="BC177" s="1130">
        <v>0</v>
      </c>
    </row>
    <row r="178" spans="1:55" x14ac:dyDescent="0.25">
      <c r="A178" s="1133" t="str">
        <f t="shared" si="9"/>
        <v>C250215</v>
      </c>
      <c r="B178" s="1329" t="s">
        <v>453</v>
      </c>
      <c r="C178" s="1324"/>
      <c r="D178" s="1329" t="s">
        <v>835</v>
      </c>
      <c r="E178" s="1324"/>
      <c r="F178" s="1329"/>
      <c r="G178" s="1324"/>
      <c r="H178" s="1329"/>
      <c r="I178" s="1324"/>
      <c r="J178" s="1329"/>
      <c r="K178" s="1324"/>
      <c r="L178" s="1324"/>
      <c r="M178" s="1329"/>
      <c r="N178" s="1324"/>
      <c r="O178" s="1324"/>
      <c r="P178" s="1329"/>
      <c r="Q178" s="1324"/>
      <c r="R178" s="1329"/>
      <c r="S178" s="1324"/>
      <c r="T178" s="1330" t="s">
        <v>836</v>
      </c>
      <c r="U178" s="1324"/>
      <c r="V178" s="1324"/>
      <c r="W178" s="1324"/>
      <c r="X178" s="1324"/>
      <c r="Y178" s="1324"/>
      <c r="Z178" s="1324"/>
      <c r="AA178" s="1324"/>
      <c r="AB178" s="1329" t="s">
        <v>732</v>
      </c>
      <c r="AC178" s="1324"/>
      <c r="AD178" s="1324"/>
      <c r="AE178" s="1324"/>
      <c r="AF178" s="1324"/>
      <c r="AG178" s="1329" t="s">
        <v>735</v>
      </c>
      <c r="AH178" s="1324"/>
      <c r="AI178" s="1324"/>
      <c r="AJ178" s="1091" t="s">
        <v>745</v>
      </c>
      <c r="AK178" s="1328" t="s">
        <v>781</v>
      </c>
      <c r="AL178" s="1324"/>
      <c r="AM178" s="1324"/>
      <c r="AN178" s="1324"/>
      <c r="AO178" s="1324"/>
      <c r="AP178" s="1324"/>
      <c r="AQ178" s="1130">
        <v>3184674178</v>
      </c>
      <c r="AR178" s="1130">
        <v>766620000</v>
      </c>
      <c r="AS178" s="1130">
        <v>2418054178</v>
      </c>
      <c r="AT178" s="1130">
        <v>0</v>
      </c>
      <c r="AU178" s="1209">
        <v>540370000</v>
      </c>
      <c r="AV178" s="1130">
        <v>226250000</v>
      </c>
      <c r="AW178" s="1203">
        <v>0</v>
      </c>
      <c r="AX178" s="1130">
        <v>540370000</v>
      </c>
      <c r="AY178" s="1220">
        <v>0</v>
      </c>
      <c r="AZ178" s="1130">
        <v>0</v>
      </c>
      <c r="BA178" s="1130">
        <v>0</v>
      </c>
      <c r="BB178" s="1130">
        <v>0</v>
      </c>
      <c r="BC178" s="1130">
        <v>0</v>
      </c>
    </row>
    <row r="179" spans="1:55" x14ac:dyDescent="0.25">
      <c r="A179" s="1133" t="str">
        <f t="shared" si="9"/>
        <v>C2502010010</v>
      </c>
      <c r="B179" s="1329" t="s">
        <v>453</v>
      </c>
      <c r="C179" s="1324"/>
      <c r="D179" s="1329" t="s">
        <v>835</v>
      </c>
      <c r="E179" s="1324"/>
      <c r="F179" s="1329" t="s">
        <v>875</v>
      </c>
      <c r="G179" s="1324"/>
      <c r="H179" s="1329"/>
      <c r="I179" s="1324"/>
      <c r="J179" s="1329"/>
      <c r="K179" s="1324"/>
      <c r="L179" s="1324"/>
      <c r="M179" s="1329"/>
      <c r="N179" s="1324"/>
      <c r="O179" s="1324"/>
      <c r="P179" s="1329"/>
      <c r="Q179" s="1324"/>
      <c r="R179" s="1329"/>
      <c r="S179" s="1324"/>
      <c r="T179" s="1330" t="s">
        <v>876</v>
      </c>
      <c r="U179" s="1324"/>
      <c r="V179" s="1324"/>
      <c r="W179" s="1324"/>
      <c r="X179" s="1324"/>
      <c r="Y179" s="1324"/>
      <c r="Z179" s="1324"/>
      <c r="AA179" s="1324"/>
      <c r="AB179" s="1329" t="s">
        <v>732</v>
      </c>
      <c r="AC179" s="1324"/>
      <c r="AD179" s="1324"/>
      <c r="AE179" s="1324"/>
      <c r="AF179" s="1324"/>
      <c r="AG179" s="1329" t="s">
        <v>733</v>
      </c>
      <c r="AH179" s="1324"/>
      <c r="AI179" s="1324"/>
      <c r="AJ179" s="1091" t="s">
        <v>417</v>
      </c>
      <c r="AK179" s="1328" t="s">
        <v>734</v>
      </c>
      <c r="AL179" s="1324"/>
      <c r="AM179" s="1324"/>
      <c r="AN179" s="1324"/>
      <c r="AO179" s="1324"/>
      <c r="AP179" s="1324"/>
      <c r="AQ179" s="1130">
        <v>16953300000</v>
      </c>
      <c r="AR179" s="1130">
        <v>13449629920</v>
      </c>
      <c r="AS179" s="1130">
        <v>3503670080</v>
      </c>
      <c r="AT179" s="1130">
        <v>0</v>
      </c>
      <c r="AU179" s="1209">
        <v>4077436404</v>
      </c>
      <c r="AV179" s="1130">
        <v>9372193516</v>
      </c>
      <c r="AW179" s="1203">
        <v>0</v>
      </c>
      <c r="AX179" s="1130">
        <v>4077436404</v>
      </c>
      <c r="AY179" s="1220">
        <v>0</v>
      </c>
      <c r="AZ179" s="1130">
        <v>0</v>
      </c>
      <c r="BA179" s="1130">
        <v>0</v>
      </c>
      <c r="BB179" s="1130">
        <v>0</v>
      </c>
      <c r="BC179" s="1130">
        <v>0</v>
      </c>
    </row>
    <row r="180" spans="1:55" x14ac:dyDescent="0.25">
      <c r="A180" s="1133" t="str">
        <f t="shared" si="9"/>
        <v>C25020100110</v>
      </c>
      <c r="B180" s="1329" t="s">
        <v>453</v>
      </c>
      <c r="C180" s="1324"/>
      <c r="D180" s="1329" t="s">
        <v>835</v>
      </c>
      <c r="E180" s="1324"/>
      <c r="F180" s="1329" t="s">
        <v>875</v>
      </c>
      <c r="G180" s="1324"/>
      <c r="H180" s="1329" t="s">
        <v>738</v>
      </c>
      <c r="I180" s="1324"/>
      <c r="J180" s="1329"/>
      <c r="K180" s="1324"/>
      <c r="L180" s="1324"/>
      <c r="M180" s="1329"/>
      <c r="N180" s="1324"/>
      <c r="O180" s="1324"/>
      <c r="P180" s="1329"/>
      <c r="Q180" s="1324"/>
      <c r="R180" s="1329"/>
      <c r="S180" s="1324"/>
      <c r="T180" s="1330" t="s">
        <v>877</v>
      </c>
      <c r="U180" s="1324"/>
      <c r="V180" s="1324"/>
      <c r="W180" s="1324"/>
      <c r="X180" s="1324"/>
      <c r="Y180" s="1324"/>
      <c r="Z180" s="1324"/>
      <c r="AA180" s="1324"/>
      <c r="AB180" s="1329" t="s">
        <v>732</v>
      </c>
      <c r="AC180" s="1324"/>
      <c r="AD180" s="1324"/>
      <c r="AE180" s="1324"/>
      <c r="AF180" s="1324"/>
      <c r="AG180" s="1329" t="s">
        <v>733</v>
      </c>
      <c r="AH180" s="1324"/>
      <c r="AI180" s="1324"/>
      <c r="AJ180" s="1091" t="s">
        <v>417</v>
      </c>
      <c r="AK180" s="1328" t="s">
        <v>734</v>
      </c>
      <c r="AL180" s="1324"/>
      <c r="AM180" s="1324"/>
      <c r="AN180" s="1324"/>
      <c r="AO180" s="1324"/>
      <c r="AP180" s="1324"/>
      <c r="AQ180" s="1130">
        <v>16953300000</v>
      </c>
      <c r="AR180" s="1130">
        <v>13449629920</v>
      </c>
      <c r="AS180" s="1130">
        <v>3503670080</v>
      </c>
      <c r="AT180" s="1130">
        <v>0</v>
      </c>
      <c r="AU180" s="1209">
        <v>4077436404</v>
      </c>
      <c r="AV180" s="1130">
        <v>9372193516</v>
      </c>
      <c r="AW180" s="1203">
        <v>0</v>
      </c>
      <c r="AX180" s="1130">
        <v>4077436404</v>
      </c>
      <c r="AY180" s="1220">
        <v>0</v>
      </c>
      <c r="AZ180" s="1130">
        <v>0</v>
      </c>
      <c r="BA180" s="1130">
        <v>0</v>
      </c>
      <c r="BB180" s="1130">
        <v>0</v>
      </c>
      <c r="BC180" s="1130">
        <v>0</v>
      </c>
    </row>
    <row r="181" spans="1:55" x14ac:dyDescent="0.25">
      <c r="A181" s="1133" t="str">
        <f t="shared" si="9"/>
        <v>C250201001010</v>
      </c>
      <c r="B181" s="1329" t="s">
        <v>453</v>
      </c>
      <c r="C181" s="1324"/>
      <c r="D181" s="1329" t="s">
        <v>835</v>
      </c>
      <c r="E181" s="1324"/>
      <c r="F181" s="1329" t="s">
        <v>875</v>
      </c>
      <c r="G181" s="1324"/>
      <c r="H181" s="1329" t="s">
        <v>738</v>
      </c>
      <c r="I181" s="1324"/>
      <c r="J181" s="1329" t="s">
        <v>739</v>
      </c>
      <c r="K181" s="1324"/>
      <c r="L181" s="1324"/>
      <c r="M181" s="1329"/>
      <c r="N181" s="1324"/>
      <c r="O181" s="1324"/>
      <c r="P181" s="1329"/>
      <c r="Q181" s="1324"/>
      <c r="R181" s="1329"/>
      <c r="S181" s="1324"/>
      <c r="T181" s="1330" t="s">
        <v>878</v>
      </c>
      <c r="U181" s="1324"/>
      <c r="V181" s="1324"/>
      <c r="W181" s="1324"/>
      <c r="X181" s="1324"/>
      <c r="Y181" s="1324"/>
      <c r="Z181" s="1324"/>
      <c r="AA181" s="1324"/>
      <c r="AB181" s="1329" t="s">
        <v>732</v>
      </c>
      <c r="AC181" s="1324"/>
      <c r="AD181" s="1324"/>
      <c r="AE181" s="1324"/>
      <c r="AF181" s="1324"/>
      <c r="AG181" s="1329" t="s">
        <v>733</v>
      </c>
      <c r="AH181" s="1324"/>
      <c r="AI181" s="1324"/>
      <c r="AJ181" s="1091" t="s">
        <v>417</v>
      </c>
      <c r="AK181" s="1328" t="s">
        <v>734</v>
      </c>
      <c r="AL181" s="1324"/>
      <c r="AM181" s="1324"/>
      <c r="AN181" s="1324"/>
      <c r="AO181" s="1324"/>
      <c r="AP181" s="1324"/>
      <c r="AQ181" s="1130">
        <v>16953300000</v>
      </c>
      <c r="AR181" s="1130">
        <v>13449629920</v>
      </c>
      <c r="AS181" s="1130">
        <v>3503670080</v>
      </c>
      <c r="AT181" s="1130">
        <v>0</v>
      </c>
      <c r="AU181" s="1209">
        <v>4077436404</v>
      </c>
      <c r="AV181" s="1130">
        <v>9372193516</v>
      </c>
      <c r="AW181" s="1203">
        <v>0</v>
      </c>
      <c r="AX181" s="1130">
        <v>4077436404</v>
      </c>
      <c r="AY181" s="1220">
        <v>0</v>
      </c>
      <c r="AZ181" s="1130">
        <v>0</v>
      </c>
      <c r="BA181" s="1130">
        <v>0</v>
      </c>
      <c r="BB181" s="1130">
        <v>0</v>
      </c>
      <c r="BC181" s="1130">
        <v>0</v>
      </c>
    </row>
    <row r="182" spans="1:55" s="1143" customFormat="1" x14ac:dyDescent="0.25">
      <c r="A182" s="1143" t="str">
        <f t="shared" si="9"/>
        <v>C2502010010110</v>
      </c>
      <c r="B182" s="1357" t="s">
        <v>453</v>
      </c>
      <c r="C182" s="1356"/>
      <c r="D182" s="1357" t="s">
        <v>835</v>
      </c>
      <c r="E182" s="1356"/>
      <c r="F182" s="1357" t="s">
        <v>875</v>
      </c>
      <c r="G182" s="1356"/>
      <c r="H182" s="1357" t="s">
        <v>738</v>
      </c>
      <c r="I182" s="1356"/>
      <c r="J182" s="1357" t="s">
        <v>739</v>
      </c>
      <c r="K182" s="1356"/>
      <c r="L182" s="1356"/>
      <c r="M182" s="1357" t="s">
        <v>738</v>
      </c>
      <c r="N182" s="1356"/>
      <c r="O182" s="1356"/>
      <c r="P182" s="1357"/>
      <c r="Q182" s="1356"/>
      <c r="R182" s="1357"/>
      <c r="S182" s="1356"/>
      <c r="T182" s="1358" t="s">
        <v>844</v>
      </c>
      <c r="U182" s="1356"/>
      <c r="V182" s="1356"/>
      <c r="W182" s="1356"/>
      <c r="X182" s="1356"/>
      <c r="Y182" s="1356"/>
      <c r="Z182" s="1356"/>
      <c r="AA182" s="1356"/>
      <c r="AB182" s="1357" t="s">
        <v>732</v>
      </c>
      <c r="AC182" s="1356"/>
      <c r="AD182" s="1356"/>
      <c r="AE182" s="1356"/>
      <c r="AF182" s="1356"/>
      <c r="AG182" s="1357" t="s">
        <v>733</v>
      </c>
      <c r="AH182" s="1356"/>
      <c r="AI182" s="1356"/>
      <c r="AJ182" s="1144" t="s">
        <v>417</v>
      </c>
      <c r="AK182" s="1355" t="s">
        <v>734</v>
      </c>
      <c r="AL182" s="1356"/>
      <c r="AM182" s="1356"/>
      <c r="AN182" s="1356"/>
      <c r="AO182" s="1356"/>
      <c r="AP182" s="1356"/>
      <c r="AQ182" s="1145">
        <v>3200000000</v>
      </c>
      <c r="AR182" s="1145">
        <v>3127889920</v>
      </c>
      <c r="AS182" s="1145">
        <v>72110080</v>
      </c>
      <c r="AT182" s="1145">
        <v>0</v>
      </c>
      <c r="AU182" s="1209">
        <v>667938945</v>
      </c>
      <c r="AV182" s="1145">
        <v>2459950975</v>
      </c>
      <c r="AW182" s="1203">
        <v>0</v>
      </c>
      <c r="AX182" s="1145">
        <v>667938945</v>
      </c>
      <c r="AY182" s="1220">
        <v>0</v>
      </c>
      <c r="AZ182" s="1145">
        <v>0</v>
      </c>
      <c r="BA182" s="1145">
        <v>0</v>
      </c>
      <c r="BB182" s="1145">
        <v>0</v>
      </c>
      <c r="BC182" s="1145">
        <v>0</v>
      </c>
    </row>
    <row r="183" spans="1:55" x14ac:dyDescent="0.25">
      <c r="A183" s="1133" t="str">
        <f t="shared" si="9"/>
        <v>C25020100101110</v>
      </c>
      <c r="B183" s="1323" t="s">
        <v>453</v>
      </c>
      <c r="C183" s="1324"/>
      <c r="D183" s="1323" t="s">
        <v>835</v>
      </c>
      <c r="E183" s="1324"/>
      <c r="F183" s="1323" t="s">
        <v>875</v>
      </c>
      <c r="G183" s="1324"/>
      <c r="H183" s="1323" t="s">
        <v>738</v>
      </c>
      <c r="I183" s="1324"/>
      <c r="J183" s="1323" t="s">
        <v>739</v>
      </c>
      <c r="K183" s="1324"/>
      <c r="L183" s="1324"/>
      <c r="M183" s="1323" t="s">
        <v>738</v>
      </c>
      <c r="N183" s="1324"/>
      <c r="O183" s="1324"/>
      <c r="P183" s="1323" t="s">
        <v>738</v>
      </c>
      <c r="Q183" s="1324"/>
      <c r="R183" s="1323"/>
      <c r="S183" s="1324"/>
      <c r="T183" s="1325" t="s">
        <v>845</v>
      </c>
      <c r="U183" s="1324"/>
      <c r="V183" s="1324"/>
      <c r="W183" s="1324"/>
      <c r="X183" s="1324"/>
      <c r="Y183" s="1324"/>
      <c r="Z183" s="1324"/>
      <c r="AA183" s="1324"/>
      <c r="AB183" s="1323" t="s">
        <v>732</v>
      </c>
      <c r="AC183" s="1324"/>
      <c r="AD183" s="1324"/>
      <c r="AE183" s="1324"/>
      <c r="AF183" s="1324"/>
      <c r="AG183" s="1323" t="s">
        <v>733</v>
      </c>
      <c r="AH183" s="1324"/>
      <c r="AI183" s="1324"/>
      <c r="AJ183" s="1092" t="s">
        <v>417</v>
      </c>
      <c r="AK183" s="1326" t="s">
        <v>734</v>
      </c>
      <c r="AL183" s="1324"/>
      <c r="AM183" s="1324"/>
      <c r="AN183" s="1324"/>
      <c r="AO183" s="1324"/>
      <c r="AP183" s="1324"/>
      <c r="AQ183" s="1132">
        <v>1195270080</v>
      </c>
      <c r="AR183" s="1132">
        <v>1193160000</v>
      </c>
      <c r="AS183" s="1132">
        <v>2110080</v>
      </c>
      <c r="AT183" s="1132">
        <v>0</v>
      </c>
      <c r="AU183" s="1211">
        <v>623190000</v>
      </c>
      <c r="AV183" s="1132">
        <v>569970000</v>
      </c>
      <c r="AW183" s="1205">
        <v>0</v>
      </c>
      <c r="AX183" s="1132">
        <v>623190000</v>
      </c>
      <c r="AY183" s="1222">
        <v>0</v>
      </c>
      <c r="AZ183" s="1132">
        <v>0</v>
      </c>
      <c r="BA183" s="1132">
        <v>0</v>
      </c>
      <c r="BB183" s="1132">
        <v>0</v>
      </c>
      <c r="BC183" s="1132">
        <v>0</v>
      </c>
    </row>
    <row r="184" spans="1:55" x14ac:dyDescent="0.25">
      <c r="A184" s="1133" t="str">
        <f t="shared" si="9"/>
        <v>C25020100101210</v>
      </c>
      <c r="B184" s="1323" t="s">
        <v>453</v>
      </c>
      <c r="C184" s="1324"/>
      <c r="D184" s="1323" t="s">
        <v>835</v>
      </c>
      <c r="E184" s="1324"/>
      <c r="F184" s="1323" t="s">
        <v>875</v>
      </c>
      <c r="G184" s="1324"/>
      <c r="H184" s="1323" t="s">
        <v>738</v>
      </c>
      <c r="I184" s="1324"/>
      <c r="J184" s="1323" t="s">
        <v>739</v>
      </c>
      <c r="K184" s="1324"/>
      <c r="L184" s="1324"/>
      <c r="M184" s="1323" t="s">
        <v>738</v>
      </c>
      <c r="N184" s="1324"/>
      <c r="O184" s="1324"/>
      <c r="P184" s="1323" t="s">
        <v>741</v>
      </c>
      <c r="Q184" s="1324"/>
      <c r="R184" s="1323"/>
      <c r="S184" s="1324"/>
      <c r="T184" s="1325" t="s">
        <v>840</v>
      </c>
      <c r="U184" s="1324"/>
      <c r="V184" s="1324"/>
      <c r="W184" s="1324"/>
      <c r="X184" s="1324"/>
      <c r="Y184" s="1324"/>
      <c r="Z184" s="1324"/>
      <c r="AA184" s="1324"/>
      <c r="AB184" s="1323" t="s">
        <v>732</v>
      </c>
      <c r="AC184" s="1324"/>
      <c r="AD184" s="1324"/>
      <c r="AE184" s="1324"/>
      <c r="AF184" s="1324"/>
      <c r="AG184" s="1323" t="s">
        <v>733</v>
      </c>
      <c r="AH184" s="1324"/>
      <c r="AI184" s="1324"/>
      <c r="AJ184" s="1092" t="s">
        <v>417</v>
      </c>
      <c r="AK184" s="1326" t="s">
        <v>734</v>
      </c>
      <c r="AL184" s="1324"/>
      <c r="AM184" s="1324"/>
      <c r="AN184" s="1324"/>
      <c r="AO184" s="1324"/>
      <c r="AP184" s="1324"/>
      <c r="AQ184" s="1132">
        <v>572800000</v>
      </c>
      <c r="AR184" s="1132">
        <v>572800000</v>
      </c>
      <c r="AS184" s="1132">
        <v>0</v>
      </c>
      <c r="AT184" s="1132">
        <v>0</v>
      </c>
      <c r="AU184" s="1211">
        <v>0</v>
      </c>
      <c r="AV184" s="1132">
        <v>572800000</v>
      </c>
      <c r="AW184" s="1205">
        <v>0</v>
      </c>
      <c r="AX184" s="1132">
        <v>0</v>
      </c>
      <c r="AY184" s="1222">
        <v>0</v>
      </c>
      <c r="AZ184" s="1132">
        <v>0</v>
      </c>
      <c r="BA184" s="1132">
        <v>0</v>
      </c>
      <c r="BB184" s="1132">
        <v>0</v>
      </c>
      <c r="BC184" s="1132">
        <v>0</v>
      </c>
    </row>
    <row r="185" spans="1:55" x14ac:dyDescent="0.25">
      <c r="A185" s="1133" t="str">
        <f t="shared" si="9"/>
        <v>C25020100101310</v>
      </c>
      <c r="B185" s="1323" t="s">
        <v>453</v>
      </c>
      <c r="C185" s="1324"/>
      <c r="D185" s="1323" t="s">
        <v>835</v>
      </c>
      <c r="E185" s="1324"/>
      <c r="F185" s="1323" t="s">
        <v>875</v>
      </c>
      <c r="G185" s="1324"/>
      <c r="H185" s="1323" t="s">
        <v>738</v>
      </c>
      <c r="I185" s="1324"/>
      <c r="J185" s="1323" t="s">
        <v>739</v>
      </c>
      <c r="K185" s="1324"/>
      <c r="L185" s="1324"/>
      <c r="M185" s="1323" t="s">
        <v>738</v>
      </c>
      <c r="N185" s="1324"/>
      <c r="O185" s="1324"/>
      <c r="P185" s="1323" t="s">
        <v>748</v>
      </c>
      <c r="Q185" s="1324"/>
      <c r="R185" s="1323"/>
      <c r="S185" s="1324"/>
      <c r="T185" s="1325" t="s">
        <v>841</v>
      </c>
      <c r="U185" s="1324"/>
      <c r="V185" s="1324"/>
      <c r="W185" s="1324"/>
      <c r="X185" s="1324"/>
      <c r="Y185" s="1324"/>
      <c r="Z185" s="1324"/>
      <c r="AA185" s="1324"/>
      <c r="AB185" s="1323" t="s">
        <v>732</v>
      </c>
      <c r="AC185" s="1324"/>
      <c r="AD185" s="1324"/>
      <c r="AE185" s="1324"/>
      <c r="AF185" s="1324"/>
      <c r="AG185" s="1323" t="s">
        <v>733</v>
      </c>
      <c r="AH185" s="1324"/>
      <c r="AI185" s="1324"/>
      <c r="AJ185" s="1092" t="s">
        <v>417</v>
      </c>
      <c r="AK185" s="1326" t="s">
        <v>734</v>
      </c>
      <c r="AL185" s="1324"/>
      <c r="AM185" s="1324"/>
      <c r="AN185" s="1324"/>
      <c r="AO185" s="1324"/>
      <c r="AP185" s="1324"/>
      <c r="AQ185" s="1132">
        <v>300000000</v>
      </c>
      <c r="AR185" s="1132">
        <v>300000000</v>
      </c>
      <c r="AS185" s="1132">
        <v>0</v>
      </c>
      <c r="AT185" s="1132">
        <v>0</v>
      </c>
      <c r="AU185" s="1211">
        <v>0</v>
      </c>
      <c r="AV185" s="1132">
        <v>300000000</v>
      </c>
      <c r="AW185" s="1205">
        <v>0</v>
      </c>
      <c r="AX185" s="1132">
        <v>0</v>
      </c>
      <c r="AY185" s="1222">
        <v>0</v>
      </c>
      <c r="AZ185" s="1132">
        <v>0</v>
      </c>
      <c r="BA185" s="1132">
        <v>0</v>
      </c>
      <c r="BB185" s="1132">
        <v>0</v>
      </c>
      <c r="BC185" s="1132">
        <v>0</v>
      </c>
    </row>
    <row r="186" spans="1:55" x14ac:dyDescent="0.25">
      <c r="A186" s="1133" t="str">
        <f t="shared" si="9"/>
        <v>C25020100101410</v>
      </c>
      <c r="B186" s="1323" t="s">
        <v>453</v>
      </c>
      <c r="C186" s="1324"/>
      <c r="D186" s="1323" t="s">
        <v>835</v>
      </c>
      <c r="E186" s="1324"/>
      <c r="F186" s="1323" t="s">
        <v>875</v>
      </c>
      <c r="G186" s="1324"/>
      <c r="H186" s="1323" t="s">
        <v>738</v>
      </c>
      <c r="I186" s="1324"/>
      <c r="J186" s="1323" t="s">
        <v>739</v>
      </c>
      <c r="K186" s="1324"/>
      <c r="L186" s="1324"/>
      <c r="M186" s="1323" t="s">
        <v>738</v>
      </c>
      <c r="N186" s="1324"/>
      <c r="O186" s="1324"/>
      <c r="P186" s="1323" t="s">
        <v>742</v>
      </c>
      <c r="Q186" s="1324"/>
      <c r="R186" s="1323"/>
      <c r="S186" s="1324"/>
      <c r="T186" s="1325" t="s">
        <v>437</v>
      </c>
      <c r="U186" s="1324"/>
      <c r="V186" s="1324"/>
      <c r="W186" s="1324"/>
      <c r="X186" s="1324"/>
      <c r="Y186" s="1324"/>
      <c r="Z186" s="1324"/>
      <c r="AA186" s="1324"/>
      <c r="AB186" s="1323" t="s">
        <v>732</v>
      </c>
      <c r="AC186" s="1324"/>
      <c r="AD186" s="1324"/>
      <c r="AE186" s="1324"/>
      <c r="AF186" s="1324"/>
      <c r="AG186" s="1323" t="s">
        <v>733</v>
      </c>
      <c r="AH186" s="1324"/>
      <c r="AI186" s="1324"/>
      <c r="AJ186" s="1092" t="s">
        <v>417</v>
      </c>
      <c r="AK186" s="1326" t="s">
        <v>734</v>
      </c>
      <c r="AL186" s="1324"/>
      <c r="AM186" s="1324"/>
      <c r="AN186" s="1324"/>
      <c r="AO186" s="1324"/>
      <c r="AP186" s="1324"/>
      <c r="AQ186" s="1132">
        <v>1061929920</v>
      </c>
      <c r="AR186" s="1132">
        <v>1061929920</v>
      </c>
      <c r="AS186" s="1132">
        <v>0</v>
      </c>
      <c r="AT186" s="1132">
        <v>0</v>
      </c>
      <c r="AU186" s="1211">
        <v>44748945</v>
      </c>
      <c r="AV186" s="1132">
        <v>1017180975</v>
      </c>
      <c r="AW186" s="1205">
        <v>0</v>
      </c>
      <c r="AX186" s="1132">
        <v>44748945</v>
      </c>
      <c r="AY186" s="1222">
        <v>0</v>
      </c>
      <c r="AZ186" s="1132">
        <v>0</v>
      </c>
      <c r="BA186" s="1132">
        <v>0</v>
      </c>
      <c r="BB186" s="1132">
        <v>0</v>
      </c>
      <c r="BC186" s="1132">
        <v>0</v>
      </c>
    </row>
    <row r="187" spans="1:55" x14ac:dyDescent="0.25">
      <c r="A187" s="1133" t="str">
        <f t="shared" si="9"/>
        <v>C25020100101610</v>
      </c>
      <c r="B187" s="1323" t="s">
        <v>453</v>
      </c>
      <c r="C187" s="1324"/>
      <c r="D187" s="1323" t="s">
        <v>835</v>
      </c>
      <c r="E187" s="1324"/>
      <c r="F187" s="1323" t="s">
        <v>875</v>
      </c>
      <c r="G187" s="1324"/>
      <c r="H187" s="1323" t="s">
        <v>738</v>
      </c>
      <c r="I187" s="1324"/>
      <c r="J187" s="1323" t="s">
        <v>739</v>
      </c>
      <c r="K187" s="1324"/>
      <c r="L187" s="1324"/>
      <c r="M187" s="1323" t="s">
        <v>738</v>
      </c>
      <c r="N187" s="1324"/>
      <c r="O187" s="1324"/>
      <c r="P187" s="1323" t="s">
        <v>753</v>
      </c>
      <c r="Q187" s="1324"/>
      <c r="R187" s="1323"/>
      <c r="S187" s="1324"/>
      <c r="T187" s="1325" t="s">
        <v>842</v>
      </c>
      <c r="U187" s="1324"/>
      <c r="V187" s="1324"/>
      <c r="W187" s="1324"/>
      <c r="X187" s="1324"/>
      <c r="Y187" s="1324"/>
      <c r="Z187" s="1324"/>
      <c r="AA187" s="1324"/>
      <c r="AB187" s="1323" t="s">
        <v>732</v>
      </c>
      <c r="AC187" s="1324"/>
      <c r="AD187" s="1324"/>
      <c r="AE187" s="1324"/>
      <c r="AF187" s="1324"/>
      <c r="AG187" s="1323" t="s">
        <v>733</v>
      </c>
      <c r="AH187" s="1324"/>
      <c r="AI187" s="1324"/>
      <c r="AJ187" s="1092" t="s">
        <v>417</v>
      </c>
      <c r="AK187" s="1326" t="s">
        <v>734</v>
      </c>
      <c r="AL187" s="1324"/>
      <c r="AM187" s="1324"/>
      <c r="AN187" s="1324"/>
      <c r="AO187" s="1324"/>
      <c r="AP187" s="1324"/>
      <c r="AQ187" s="1132">
        <v>70000000</v>
      </c>
      <c r="AR187" s="1132">
        <v>0</v>
      </c>
      <c r="AS187" s="1132">
        <v>70000000</v>
      </c>
      <c r="AT187" s="1132">
        <v>0</v>
      </c>
      <c r="AU187" s="1211">
        <v>0</v>
      </c>
      <c r="AV187" s="1132">
        <v>0</v>
      </c>
      <c r="AW187" s="1205">
        <v>0</v>
      </c>
      <c r="AX187" s="1132">
        <v>0</v>
      </c>
      <c r="AY187" s="1222">
        <v>0</v>
      </c>
      <c r="AZ187" s="1132">
        <v>0</v>
      </c>
      <c r="BA187" s="1132">
        <v>0</v>
      </c>
      <c r="BB187" s="1132">
        <v>0</v>
      </c>
      <c r="BC187" s="1132">
        <v>0</v>
      </c>
    </row>
    <row r="188" spans="1:55" s="1143" customFormat="1" x14ac:dyDescent="0.25">
      <c r="A188" s="1143" t="str">
        <f t="shared" si="9"/>
        <v>C2502010010210</v>
      </c>
      <c r="B188" s="1357" t="s">
        <v>453</v>
      </c>
      <c r="C188" s="1356"/>
      <c r="D188" s="1357" t="s">
        <v>835</v>
      </c>
      <c r="E188" s="1356"/>
      <c r="F188" s="1357" t="s">
        <v>875</v>
      </c>
      <c r="G188" s="1356"/>
      <c r="H188" s="1357" t="s">
        <v>738</v>
      </c>
      <c r="I188" s="1356"/>
      <c r="J188" s="1357" t="s">
        <v>739</v>
      </c>
      <c r="K188" s="1356"/>
      <c r="L188" s="1356"/>
      <c r="M188" s="1357" t="s">
        <v>741</v>
      </c>
      <c r="N188" s="1356"/>
      <c r="O188" s="1356"/>
      <c r="P188" s="1357"/>
      <c r="Q188" s="1356"/>
      <c r="R188" s="1357"/>
      <c r="S188" s="1356"/>
      <c r="T188" s="1358" t="s">
        <v>839</v>
      </c>
      <c r="U188" s="1356"/>
      <c r="V188" s="1356"/>
      <c r="W188" s="1356"/>
      <c r="X188" s="1356"/>
      <c r="Y188" s="1356"/>
      <c r="Z188" s="1356"/>
      <c r="AA188" s="1356"/>
      <c r="AB188" s="1357" t="s">
        <v>732</v>
      </c>
      <c r="AC188" s="1356"/>
      <c r="AD188" s="1356"/>
      <c r="AE188" s="1356"/>
      <c r="AF188" s="1356"/>
      <c r="AG188" s="1357" t="s">
        <v>733</v>
      </c>
      <c r="AH188" s="1356"/>
      <c r="AI188" s="1356"/>
      <c r="AJ188" s="1144" t="s">
        <v>417</v>
      </c>
      <c r="AK188" s="1355" t="s">
        <v>734</v>
      </c>
      <c r="AL188" s="1356"/>
      <c r="AM188" s="1356"/>
      <c r="AN188" s="1356"/>
      <c r="AO188" s="1356"/>
      <c r="AP188" s="1356"/>
      <c r="AQ188" s="1145">
        <v>13753300000</v>
      </c>
      <c r="AR188" s="1145">
        <v>10321740000</v>
      </c>
      <c r="AS188" s="1145">
        <v>3431560000</v>
      </c>
      <c r="AT188" s="1145">
        <v>0</v>
      </c>
      <c r="AU188" s="1209">
        <v>3409497459</v>
      </c>
      <c r="AV188" s="1145">
        <v>6912242541</v>
      </c>
      <c r="AW188" s="1203">
        <v>0</v>
      </c>
      <c r="AX188" s="1145">
        <v>3409497459</v>
      </c>
      <c r="AY188" s="1220">
        <v>0</v>
      </c>
      <c r="AZ188" s="1145">
        <v>0</v>
      </c>
      <c r="BA188" s="1145">
        <v>0</v>
      </c>
      <c r="BB188" s="1145">
        <v>0</v>
      </c>
      <c r="BC188" s="1145">
        <v>0</v>
      </c>
    </row>
    <row r="189" spans="1:55" x14ac:dyDescent="0.25">
      <c r="A189" s="1133" t="str">
        <f t="shared" si="9"/>
        <v>C25020100102110</v>
      </c>
      <c r="B189" s="1323" t="s">
        <v>453</v>
      </c>
      <c r="C189" s="1324"/>
      <c r="D189" s="1323" t="s">
        <v>835</v>
      </c>
      <c r="E189" s="1324"/>
      <c r="F189" s="1323" t="s">
        <v>875</v>
      </c>
      <c r="G189" s="1324"/>
      <c r="H189" s="1323" t="s">
        <v>738</v>
      </c>
      <c r="I189" s="1324"/>
      <c r="J189" s="1323" t="s">
        <v>739</v>
      </c>
      <c r="K189" s="1324"/>
      <c r="L189" s="1324"/>
      <c r="M189" s="1323" t="s">
        <v>741</v>
      </c>
      <c r="N189" s="1324"/>
      <c r="O189" s="1324"/>
      <c r="P189" s="1323" t="s">
        <v>738</v>
      </c>
      <c r="Q189" s="1324"/>
      <c r="R189" s="1323"/>
      <c r="S189" s="1324"/>
      <c r="T189" s="1325" t="s">
        <v>845</v>
      </c>
      <c r="U189" s="1324"/>
      <c r="V189" s="1324"/>
      <c r="W189" s="1324"/>
      <c r="X189" s="1324"/>
      <c r="Y189" s="1324"/>
      <c r="Z189" s="1324"/>
      <c r="AA189" s="1324"/>
      <c r="AB189" s="1323" t="s">
        <v>732</v>
      </c>
      <c r="AC189" s="1324"/>
      <c r="AD189" s="1324"/>
      <c r="AE189" s="1324"/>
      <c r="AF189" s="1324"/>
      <c r="AG189" s="1323" t="s">
        <v>733</v>
      </c>
      <c r="AH189" s="1324"/>
      <c r="AI189" s="1324"/>
      <c r="AJ189" s="1092" t="s">
        <v>417</v>
      </c>
      <c r="AK189" s="1326" t="s">
        <v>734</v>
      </c>
      <c r="AL189" s="1324"/>
      <c r="AM189" s="1324"/>
      <c r="AN189" s="1324"/>
      <c r="AO189" s="1324"/>
      <c r="AP189" s="1324"/>
      <c r="AQ189" s="1132">
        <v>7474200000</v>
      </c>
      <c r="AR189" s="1132">
        <v>5123340000</v>
      </c>
      <c r="AS189" s="1132">
        <v>2350860000</v>
      </c>
      <c r="AT189" s="1132">
        <v>0</v>
      </c>
      <c r="AU189" s="1211">
        <v>3388600000</v>
      </c>
      <c r="AV189" s="1132">
        <v>1734740000</v>
      </c>
      <c r="AW189" s="1205">
        <v>0</v>
      </c>
      <c r="AX189" s="1132">
        <v>3388600000</v>
      </c>
      <c r="AY189" s="1222">
        <v>0</v>
      </c>
      <c r="AZ189" s="1132">
        <v>0</v>
      </c>
      <c r="BA189" s="1132">
        <v>0</v>
      </c>
      <c r="BB189" s="1132">
        <v>0</v>
      </c>
      <c r="BC189" s="1132">
        <v>0</v>
      </c>
    </row>
    <row r="190" spans="1:55" x14ac:dyDescent="0.25">
      <c r="A190" s="1133" t="str">
        <f t="shared" si="9"/>
        <v>C25020100102210</v>
      </c>
      <c r="B190" s="1323" t="s">
        <v>453</v>
      </c>
      <c r="C190" s="1324"/>
      <c r="D190" s="1323" t="s">
        <v>835</v>
      </c>
      <c r="E190" s="1324"/>
      <c r="F190" s="1323" t="s">
        <v>875</v>
      </c>
      <c r="G190" s="1324"/>
      <c r="H190" s="1323" t="s">
        <v>738</v>
      </c>
      <c r="I190" s="1324"/>
      <c r="J190" s="1323" t="s">
        <v>739</v>
      </c>
      <c r="K190" s="1324"/>
      <c r="L190" s="1324"/>
      <c r="M190" s="1323" t="s">
        <v>741</v>
      </c>
      <c r="N190" s="1324"/>
      <c r="O190" s="1324"/>
      <c r="P190" s="1323" t="s">
        <v>741</v>
      </c>
      <c r="Q190" s="1324"/>
      <c r="R190" s="1323"/>
      <c r="S190" s="1324"/>
      <c r="T190" s="1325" t="s">
        <v>840</v>
      </c>
      <c r="U190" s="1324"/>
      <c r="V190" s="1324"/>
      <c r="W190" s="1324"/>
      <c r="X190" s="1324"/>
      <c r="Y190" s="1324"/>
      <c r="Z190" s="1324"/>
      <c r="AA190" s="1324"/>
      <c r="AB190" s="1323" t="s">
        <v>732</v>
      </c>
      <c r="AC190" s="1324"/>
      <c r="AD190" s="1324"/>
      <c r="AE190" s="1324"/>
      <c r="AF190" s="1324"/>
      <c r="AG190" s="1323" t="s">
        <v>733</v>
      </c>
      <c r="AH190" s="1324"/>
      <c r="AI190" s="1324"/>
      <c r="AJ190" s="1092" t="s">
        <v>417</v>
      </c>
      <c r="AK190" s="1326" t="s">
        <v>734</v>
      </c>
      <c r="AL190" s="1324"/>
      <c r="AM190" s="1324"/>
      <c r="AN190" s="1324"/>
      <c r="AO190" s="1324"/>
      <c r="AP190" s="1324"/>
      <c r="AQ190" s="1132">
        <v>1941970000</v>
      </c>
      <c r="AR190" s="1132">
        <v>1941970000</v>
      </c>
      <c r="AS190" s="1132">
        <v>0</v>
      </c>
      <c r="AT190" s="1132">
        <v>0</v>
      </c>
      <c r="AU190" s="1211">
        <v>0</v>
      </c>
      <c r="AV190" s="1132">
        <v>1941970000</v>
      </c>
      <c r="AW190" s="1205">
        <v>0</v>
      </c>
      <c r="AX190" s="1132">
        <v>0</v>
      </c>
      <c r="AY190" s="1222">
        <v>0</v>
      </c>
      <c r="AZ190" s="1132">
        <v>0</v>
      </c>
      <c r="BA190" s="1132">
        <v>0</v>
      </c>
      <c r="BB190" s="1132">
        <v>0</v>
      </c>
      <c r="BC190" s="1132">
        <v>0</v>
      </c>
    </row>
    <row r="191" spans="1:55" x14ac:dyDescent="0.25">
      <c r="A191" s="1133" t="str">
        <f t="shared" si="9"/>
        <v>C25020100102310</v>
      </c>
      <c r="B191" s="1323" t="s">
        <v>453</v>
      </c>
      <c r="C191" s="1324"/>
      <c r="D191" s="1323" t="s">
        <v>835</v>
      </c>
      <c r="E191" s="1324"/>
      <c r="F191" s="1323" t="s">
        <v>875</v>
      </c>
      <c r="G191" s="1324"/>
      <c r="H191" s="1323" t="s">
        <v>738</v>
      </c>
      <c r="I191" s="1324"/>
      <c r="J191" s="1323" t="s">
        <v>739</v>
      </c>
      <c r="K191" s="1324"/>
      <c r="L191" s="1324"/>
      <c r="M191" s="1323" t="s">
        <v>741</v>
      </c>
      <c r="N191" s="1324"/>
      <c r="O191" s="1324"/>
      <c r="P191" s="1323" t="s">
        <v>748</v>
      </c>
      <c r="Q191" s="1324"/>
      <c r="R191" s="1323"/>
      <c r="S191" s="1324"/>
      <c r="T191" s="1325" t="s">
        <v>841</v>
      </c>
      <c r="U191" s="1324"/>
      <c r="V191" s="1324"/>
      <c r="W191" s="1324"/>
      <c r="X191" s="1324"/>
      <c r="Y191" s="1324"/>
      <c r="Z191" s="1324"/>
      <c r="AA191" s="1324"/>
      <c r="AB191" s="1323" t="s">
        <v>732</v>
      </c>
      <c r="AC191" s="1324"/>
      <c r="AD191" s="1324"/>
      <c r="AE191" s="1324"/>
      <c r="AF191" s="1324"/>
      <c r="AG191" s="1323" t="s">
        <v>733</v>
      </c>
      <c r="AH191" s="1324"/>
      <c r="AI191" s="1324"/>
      <c r="AJ191" s="1092" t="s">
        <v>417</v>
      </c>
      <c r="AK191" s="1326" t="s">
        <v>734</v>
      </c>
      <c r="AL191" s="1324"/>
      <c r="AM191" s="1324"/>
      <c r="AN191" s="1324"/>
      <c r="AO191" s="1324"/>
      <c r="AP191" s="1324"/>
      <c r="AQ191" s="1132">
        <v>987660000</v>
      </c>
      <c r="AR191" s="1132">
        <v>987660000</v>
      </c>
      <c r="AS191" s="1132">
        <v>0</v>
      </c>
      <c r="AT191" s="1132">
        <v>0</v>
      </c>
      <c r="AU191" s="1211">
        <v>0</v>
      </c>
      <c r="AV191" s="1132">
        <v>987660000</v>
      </c>
      <c r="AW191" s="1205">
        <v>0</v>
      </c>
      <c r="AX191" s="1132">
        <v>0</v>
      </c>
      <c r="AY191" s="1222">
        <v>0</v>
      </c>
      <c r="AZ191" s="1132">
        <v>0</v>
      </c>
      <c r="BA191" s="1132">
        <v>0</v>
      </c>
      <c r="BB191" s="1132">
        <v>0</v>
      </c>
      <c r="BC191" s="1132">
        <v>0</v>
      </c>
    </row>
    <row r="192" spans="1:55" x14ac:dyDescent="0.25">
      <c r="A192" s="1133" t="str">
        <f t="shared" si="9"/>
        <v>C25020100102410</v>
      </c>
      <c r="B192" s="1323" t="s">
        <v>453</v>
      </c>
      <c r="C192" s="1324"/>
      <c r="D192" s="1323" t="s">
        <v>835</v>
      </c>
      <c r="E192" s="1324"/>
      <c r="F192" s="1323" t="s">
        <v>875</v>
      </c>
      <c r="G192" s="1324"/>
      <c r="H192" s="1323" t="s">
        <v>738</v>
      </c>
      <c r="I192" s="1324"/>
      <c r="J192" s="1323" t="s">
        <v>739</v>
      </c>
      <c r="K192" s="1324"/>
      <c r="L192" s="1324"/>
      <c r="M192" s="1323" t="s">
        <v>741</v>
      </c>
      <c r="N192" s="1324"/>
      <c r="O192" s="1324"/>
      <c r="P192" s="1323" t="s">
        <v>742</v>
      </c>
      <c r="Q192" s="1324"/>
      <c r="R192" s="1323"/>
      <c r="S192" s="1324"/>
      <c r="T192" s="1325" t="s">
        <v>437</v>
      </c>
      <c r="U192" s="1324"/>
      <c r="V192" s="1324"/>
      <c r="W192" s="1324"/>
      <c r="X192" s="1324"/>
      <c r="Y192" s="1324"/>
      <c r="Z192" s="1324"/>
      <c r="AA192" s="1324"/>
      <c r="AB192" s="1323" t="s">
        <v>732</v>
      </c>
      <c r="AC192" s="1324"/>
      <c r="AD192" s="1324"/>
      <c r="AE192" s="1324"/>
      <c r="AF192" s="1324"/>
      <c r="AG192" s="1323" t="s">
        <v>733</v>
      </c>
      <c r="AH192" s="1324"/>
      <c r="AI192" s="1324"/>
      <c r="AJ192" s="1092" t="s">
        <v>417</v>
      </c>
      <c r="AK192" s="1326" t="s">
        <v>734</v>
      </c>
      <c r="AL192" s="1324"/>
      <c r="AM192" s="1324"/>
      <c r="AN192" s="1324"/>
      <c r="AO192" s="1324"/>
      <c r="AP192" s="1324"/>
      <c r="AQ192" s="1132">
        <v>2268770000</v>
      </c>
      <c r="AR192" s="1132">
        <v>2268770000</v>
      </c>
      <c r="AS192" s="1132">
        <v>0</v>
      </c>
      <c r="AT192" s="1132">
        <v>0</v>
      </c>
      <c r="AU192" s="1211">
        <v>20897459</v>
      </c>
      <c r="AV192" s="1132">
        <v>2247872541</v>
      </c>
      <c r="AW192" s="1205">
        <v>0</v>
      </c>
      <c r="AX192" s="1132">
        <v>20897459</v>
      </c>
      <c r="AY192" s="1222">
        <v>0</v>
      </c>
      <c r="AZ192" s="1132">
        <v>0</v>
      </c>
      <c r="BA192" s="1132">
        <v>0</v>
      </c>
      <c r="BB192" s="1132">
        <v>0</v>
      </c>
      <c r="BC192" s="1132">
        <v>0</v>
      </c>
    </row>
    <row r="193" spans="1:55" x14ac:dyDescent="0.25">
      <c r="A193" s="1133" t="str">
        <f t="shared" si="9"/>
        <v>C25020100102610</v>
      </c>
      <c r="B193" s="1323" t="s">
        <v>453</v>
      </c>
      <c r="C193" s="1324"/>
      <c r="D193" s="1323" t="s">
        <v>835</v>
      </c>
      <c r="E193" s="1324"/>
      <c r="F193" s="1323" t="s">
        <v>875</v>
      </c>
      <c r="G193" s="1324"/>
      <c r="H193" s="1323" t="s">
        <v>738</v>
      </c>
      <c r="I193" s="1324"/>
      <c r="J193" s="1323" t="s">
        <v>739</v>
      </c>
      <c r="K193" s="1324"/>
      <c r="L193" s="1324"/>
      <c r="M193" s="1323" t="s">
        <v>741</v>
      </c>
      <c r="N193" s="1324"/>
      <c r="O193" s="1324"/>
      <c r="P193" s="1323" t="s">
        <v>753</v>
      </c>
      <c r="Q193" s="1324"/>
      <c r="R193" s="1323"/>
      <c r="S193" s="1324"/>
      <c r="T193" s="1325" t="s">
        <v>842</v>
      </c>
      <c r="U193" s="1324"/>
      <c r="V193" s="1324"/>
      <c r="W193" s="1324"/>
      <c r="X193" s="1324"/>
      <c r="Y193" s="1324"/>
      <c r="Z193" s="1324"/>
      <c r="AA193" s="1324"/>
      <c r="AB193" s="1323" t="s">
        <v>732</v>
      </c>
      <c r="AC193" s="1324"/>
      <c r="AD193" s="1324"/>
      <c r="AE193" s="1324"/>
      <c r="AF193" s="1324"/>
      <c r="AG193" s="1323" t="s">
        <v>733</v>
      </c>
      <c r="AH193" s="1324"/>
      <c r="AI193" s="1324"/>
      <c r="AJ193" s="1092" t="s">
        <v>417</v>
      </c>
      <c r="AK193" s="1326" t="s">
        <v>734</v>
      </c>
      <c r="AL193" s="1324"/>
      <c r="AM193" s="1324"/>
      <c r="AN193" s="1324"/>
      <c r="AO193" s="1324"/>
      <c r="AP193" s="1324"/>
      <c r="AQ193" s="1132">
        <v>136400000</v>
      </c>
      <c r="AR193" s="1132">
        <v>0</v>
      </c>
      <c r="AS193" s="1132">
        <v>136400000</v>
      </c>
      <c r="AT193" s="1132">
        <v>0</v>
      </c>
      <c r="AU193" s="1211">
        <v>0</v>
      </c>
      <c r="AV193" s="1132">
        <v>0</v>
      </c>
      <c r="AW193" s="1205">
        <v>0</v>
      </c>
      <c r="AX193" s="1132">
        <v>0</v>
      </c>
      <c r="AY193" s="1222">
        <v>0</v>
      </c>
      <c r="AZ193" s="1132">
        <v>0</v>
      </c>
      <c r="BA193" s="1132">
        <v>0</v>
      </c>
      <c r="BB193" s="1132">
        <v>0</v>
      </c>
      <c r="BC193" s="1132">
        <v>0</v>
      </c>
    </row>
    <row r="194" spans="1:55" x14ac:dyDescent="0.25">
      <c r="A194" s="1133" t="str">
        <f t="shared" si="9"/>
        <v>C250201001021110</v>
      </c>
      <c r="B194" s="1323" t="s">
        <v>453</v>
      </c>
      <c r="C194" s="1324"/>
      <c r="D194" s="1323" t="s">
        <v>835</v>
      </c>
      <c r="E194" s="1324"/>
      <c r="F194" s="1323" t="s">
        <v>875</v>
      </c>
      <c r="G194" s="1324"/>
      <c r="H194" s="1323" t="s">
        <v>738</v>
      </c>
      <c r="I194" s="1324"/>
      <c r="J194" s="1323" t="s">
        <v>739</v>
      </c>
      <c r="K194" s="1324"/>
      <c r="L194" s="1324"/>
      <c r="M194" s="1323" t="s">
        <v>741</v>
      </c>
      <c r="N194" s="1324"/>
      <c r="O194" s="1324"/>
      <c r="P194" s="1323" t="s">
        <v>433</v>
      </c>
      <c r="Q194" s="1324"/>
      <c r="R194" s="1323"/>
      <c r="S194" s="1324"/>
      <c r="T194" s="1325" t="s">
        <v>843</v>
      </c>
      <c r="U194" s="1324"/>
      <c r="V194" s="1324"/>
      <c r="W194" s="1324"/>
      <c r="X194" s="1324"/>
      <c r="Y194" s="1324"/>
      <c r="Z194" s="1324"/>
      <c r="AA194" s="1324"/>
      <c r="AB194" s="1323" t="s">
        <v>732</v>
      </c>
      <c r="AC194" s="1324"/>
      <c r="AD194" s="1324"/>
      <c r="AE194" s="1324"/>
      <c r="AF194" s="1324"/>
      <c r="AG194" s="1323" t="s">
        <v>733</v>
      </c>
      <c r="AH194" s="1324"/>
      <c r="AI194" s="1324"/>
      <c r="AJ194" s="1092" t="s">
        <v>417</v>
      </c>
      <c r="AK194" s="1326" t="s">
        <v>734</v>
      </c>
      <c r="AL194" s="1324"/>
      <c r="AM194" s="1324"/>
      <c r="AN194" s="1324"/>
      <c r="AO194" s="1324"/>
      <c r="AP194" s="1324"/>
      <c r="AQ194" s="1132">
        <v>944300000</v>
      </c>
      <c r="AR194" s="1132">
        <v>0</v>
      </c>
      <c r="AS194" s="1132">
        <v>944300000</v>
      </c>
      <c r="AT194" s="1132">
        <v>0</v>
      </c>
      <c r="AU194" s="1211">
        <v>0</v>
      </c>
      <c r="AV194" s="1132">
        <v>0</v>
      </c>
      <c r="AW194" s="1205">
        <v>0</v>
      </c>
      <c r="AX194" s="1132">
        <v>0</v>
      </c>
      <c r="AY194" s="1222">
        <v>0</v>
      </c>
      <c r="AZ194" s="1132">
        <v>0</v>
      </c>
      <c r="BA194" s="1132">
        <v>0</v>
      </c>
      <c r="BB194" s="1132">
        <v>0</v>
      </c>
      <c r="BC194" s="1132">
        <v>0</v>
      </c>
    </row>
    <row r="195" spans="1:55" s="1148" customFormat="1" x14ac:dyDescent="0.25">
      <c r="A195" s="1148" t="str">
        <f t="shared" si="9"/>
        <v>C2502100015</v>
      </c>
      <c r="B195" s="1357" t="s">
        <v>453</v>
      </c>
      <c r="C195" s="1356"/>
      <c r="D195" s="1357" t="s">
        <v>835</v>
      </c>
      <c r="E195" s="1356"/>
      <c r="F195" s="1357" t="s">
        <v>837</v>
      </c>
      <c r="G195" s="1356"/>
      <c r="H195" s="1357"/>
      <c r="I195" s="1356"/>
      <c r="J195" s="1357"/>
      <c r="K195" s="1356"/>
      <c r="L195" s="1356"/>
      <c r="M195" s="1357"/>
      <c r="N195" s="1356"/>
      <c r="O195" s="1356"/>
      <c r="P195" s="1357"/>
      <c r="Q195" s="1356"/>
      <c r="R195" s="1357"/>
      <c r="S195" s="1356"/>
      <c r="T195" s="1358" t="s">
        <v>838</v>
      </c>
      <c r="U195" s="1356"/>
      <c r="V195" s="1356"/>
      <c r="W195" s="1356"/>
      <c r="X195" s="1356"/>
      <c r="Y195" s="1356"/>
      <c r="Z195" s="1356"/>
      <c r="AA195" s="1356"/>
      <c r="AB195" s="1357" t="s">
        <v>732</v>
      </c>
      <c r="AC195" s="1356"/>
      <c r="AD195" s="1356"/>
      <c r="AE195" s="1356"/>
      <c r="AF195" s="1356"/>
      <c r="AG195" s="1357" t="s">
        <v>735</v>
      </c>
      <c r="AH195" s="1356"/>
      <c r="AI195" s="1356"/>
      <c r="AJ195" s="1144" t="s">
        <v>745</v>
      </c>
      <c r="AK195" s="1355" t="s">
        <v>781</v>
      </c>
      <c r="AL195" s="1356"/>
      <c r="AM195" s="1356"/>
      <c r="AN195" s="1356"/>
      <c r="AO195" s="1356"/>
      <c r="AP195" s="1356"/>
      <c r="AQ195" s="1145">
        <v>3184674178</v>
      </c>
      <c r="AR195" s="1145">
        <v>766620000</v>
      </c>
      <c r="AS195" s="1145">
        <v>2418054178</v>
      </c>
      <c r="AT195" s="1145">
        <v>0</v>
      </c>
      <c r="AU195" s="1209">
        <v>540370000</v>
      </c>
      <c r="AV195" s="1145">
        <v>226250000</v>
      </c>
      <c r="AW195" s="1203">
        <v>0</v>
      </c>
      <c r="AX195" s="1145">
        <v>540370000</v>
      </c>
      <c r="AY195" s="1220">
        <v>0</v>
      </c>
      <c r="AZ195" s="1145">
        <v>0</v>
      </c>
      <c r="BA195" s="1145">
        <v>0</v>
      </c>
      <c r="BB195" s="1145">
        <v>0</v>
      </c>
      <c r="BC195" s="1145">
        <v>0</v>
      </c>
    </row>
    <row r="196" spans="1:55" s="1148" customFormat="1" x14ac:dyDescent="0.25">
      <c r="A196" s="1148" t="str">
        <f t="shared" si="9"/>
        <v>C25021000115</v>
      </c>
      <c r="B196" s="1357" t="s">
        <v>453</v>
      </c>
      <c r="C196" s="1356"/>
      <c r="D196" s="1357" t="s">
        <v>835</v>
      </c>
      <c r="E196" s="1356"/>
      <c r="F196" s="1357" t="s">
        <v>837</v>
      </c>
      <c r="G196" s="1356"/>
      <c r="H196" s="1357" t="s">
        <v>738</v>
      </c>
      <c r="I196" s="1356"/>
      <c r="J196" s="1357"/>
      <c r="K196" s="1356"/>
      <c r="L196" s="1356"/>
      <c r="M196" s="1357"/>
      <c r="N196" s="1356"/>
      <c r="O196" s="1356"/>
      <c r="P196" s="1357"/>
      <c r="Q196" s="1356"/>
      <c r="R196" s="1357"/>
      <c r="S196" s="1356"/>
      <c r="T196" s="1358" t="s">
        <v>687</v>
      </c>
      <c r="U196" s="1356"/>
      <c r="V196" s="1356"/>
      <c r="W196" s="1356"/>
      <c r="X196" s="1356"/>
      <c r="Y196" s="1356"/>
      <c r="Z196" s="1356"/>
      <c r="AA196" s="1356"/>
      <c r="AB196" s="1357" t="s">
        <v>732</v>
      </c>
      <c r="AC196" s="1356"/>
      <c r="AD196" s="1356"/>
      <c r="AE196" s="1356"/>
      <c r="AF196" s="1356"/>
      <c r="AG196" s="1357" t="s">
        <v>735</v>
      </c>
      <c r="AH196" s="1356"/>
      <c r="AI196" s="1356"/>
      <c r="AJ196" s="1144" t="s">
        <v>745</v>
      </c>
      <c r="AK196" s="1355" t="s">
        <v>781</v>
      </c>
      <c r="AL196" s="1356"/>
      <c r="AM196" s="1356"/>
      <c r="AN196" s="1356"/>
      <c r="AO196" s="1356"/>
      <c r="AP196" s="1356"/>
      <c r="AQ196" s="1145">
        <v>3184674178</v>
      </c>
      <c r="AR196" s="1145">
        <v>766620000</v>
      </c>
      <c r="AS196" s="1145">
        <v>2418054178</v>
      </c>
      <c r="AT196" s="1145">
        <v>0</v>
      </c>
      <c r="AU196" s="1209">
        <v>540370000</v>
      </c>
      <c r="AV196" s="1145">
        <v>226250000</v>
      </c>
      <c r="AW196" s="1203">
        <v>0</v>
      </c>
      <c r="AX196" s="1145">
        <v>540370000</v>
      </c>
      <c r="AY196" s="1220">
        <v>0</v>
      </c>
      <c r="AZ196" s="1145">
        <v>0</v>
      </c>
      <c r="BA196" s="1145">
        <v>0</v>
      </c>
      <c r="BB196" s="1145">
        <v>0</v>
      </c>
      <c r="BC196" s="1145">
        <v>0</v>
      </c>
    </row>
    <row r="197" spans="1:55" s="1148" customFormat="1" x14ac:dyDescent="0.25">
      <c r="A197" s="1148" t="str">
        <f t="shared" si="9"/>
        <v>C250210001015</v>
      </c>
      <c r="B197" s="1357" t="s">
        <v>453</v>
      </c>
      <c r="C197" s="1356"/>
      <c r="D197" s="1357" t="s">
        <v>835</v>
      </c>
      <c r="E197" s="1356"/>
      <c r="F197" s="1357" t="s">
        <v>837</v>
      </c>
      <c r="G197" s="1356"/>
      <c r="H197" s="1357" t="s">
        <v>738</v>
      </c>
      <c r="I197" s="1356"/>
      <c r="J197" s="1357" t="s">
        <v>739</v>
      </c>
      <c r="K197" s="1356"/>
      <c r="L197" s="1356"/>
      <c r="M197" s="1357"/>
      <c r="N197" s="1356"/>
      <c r="O197" s="1356"/>
      <c r="P197" s="1357"/>
      <c r="Q197" s="1356"/>
      <c r="R197" s="1357"/>
      <c r="S197" s="1356"/>
      <c r="T197" s="1358" t="s">
        <v>687</v>
      </c>
      <c r="U197" s="1356"/>
      <c r="V197" s="1356"/>
      <c r="W197" s="1356"/>
      <c r="X197" s="1356"/>
      <c r="Y197" s="1356"/>
      <c r="Z197" s="1356"/>
      <c r="AA197" s="1356"/>
      <c r="AB197" s="1357" t="s">
        <v>732</v>
      </c>
      <c r="AC197" s="1356"/>
      <c r="AD197" s="1356"/>
      <c r="AE197" s="1356"/>
      <c r="AF197" s="1356"/>
      <c r="AG197" s="1357" t="s">
        <v>735</v>
      </c>
      <c r="AH197" s="1356"/>
      <c r="AI197" s="1356"/>
      <c r="AJ197" s="1144" t="s">
        <v>745</v>
      </c>
      <c r="AK197" s="1355" t="s">
        <v>781</v>
      </c>
      <c r="AL197" s="1356"/>
      <c r="AM197" s="1356"/>
      <c r="AN197" s="1356"/>
      <c r="AO197" s="1356"/>
      <c r="AP197" s="1356"/>
      <c r="AQ197" s="1145">
        <v>3184674178</v>
      </c>
      <c r="AR197" s="1145">
        <v>766620000</v>
      </c>
      <c r="AS197" s="1145">
        <v>2418054178</v>
      </c>
      <c r="AT197" s="1145">
        <v>0</v>
      </c>
      <c r="AU197" s="1209">
        <v>540370000</v>
      </c>
      <c r="AV197" s="1145">
        <v>226250000</v>
      </c>
      <c r="AW197" s="1203">
        <v>0</v>
      </c>
      <c r="AX197" s="1145">
        <v>540370000</v>
      </c>
      <c r="AY197" s="1220">
        <v>0</v>
      </c>
      <c r="AZ197" s="1145">
        <v>0</v>
      </c>
      <c r="BA197" s="1145">
        <v>0</v>
      </c>
      <c r="BB197" s="1145">
        <v>0</v>
      </c>
      <c r="BC197" s="1145">
        <v>0</v>
      </c>
    </row>
    <row r="198" spans="1:55" s="1148" customFormat="1" x14ac:dyDescent="0.25">
      <c r="A198" s="1148" t="str">
        <f t="shared" si="9"/>
        <v>C2502100010115</v>
      </c>
      <c r="B198" s="1357" t="s">
        <v>453</v>
      </c>
      <c r="C198" s="1356"/>
      <c r="D198" s="1357" t="s">
        <v>835</v>
      </c>
      <c r="E198" s="1356"/>
      <c r="F198" s="1357" t="s">
        <v>837</v>
      </c>
      <c r="G198" s="1356"/>
      <c r="H198" s="1357" t="s">
        <v>738</v>
      </c>
      <c r="I198" s="1356"/>
      <c r="J198" s="1357" t="s">
        <v>739</v>
      </c>
      <c r="K198" s="1356"/>
      <c r="L198" s="1356"/>
      <c r="M198" s="1357" t="s">
        <v>738</v>
      </c>
      <c r="N198" s="1356"/>
      <c r="O198" s="1356"/>
      <c r="P198" s="1357"/>
      <c r="Q198" s="1356"/>
      <c r="R198" s="1357"/>
      <c r="S198" s="1356"/>
      <c r="T198" s="1358" t="s">
        <v>844</v>
      </c>
      <c r="U198" s="1356"/>
      <c r="V198" s="1356"/>
      <c r="W198" s="1356"/>
      <c r="X198" s="1356"/>
      <c r="Y198" s="1356"/>
      <c r="Z198" s="1356"/>
      <c r="AA198" s="1356"/>
      <c r="AB198" s="1357" t="s">
        <v>732</v>
      </c>
      <c r="AC198" s="1356"/>
      <c r="AD198" s="1356"/>
      <c r="AE198" s="1356"/>
      <c r="AF198" s="1356"/>
      <c r="AG198" s="1357" t="s">
        <v>735</v>
      </c>
      <c r="AH198" s="1356"/>
      <c r="AI198" s="1356"/>
      <c r="AJ198" s="1144" t="s">
        <v>745</v>
      </c>
      <c r="AK198" s="1355" t="s">
        <v>781</v>
      </c>
      <c r="AL198" s="1356"/>
      <c r="AM198" s="1356"/>
      <c r="AN198" s="1356"/>
      <c r="AO198" s="1356"/>
      <c r="AP198" s="1356"/>
      <c r="AQ198" s="1145">
        <v>0</v>
      </c>
      <c r="AR198" s="1145">
        <v>0</v>
      </c>
      <c r="AS198" s="1145">
        <v>0</v>
      </c>
      <c r="AT198" s="1145">
        <v>0</v>
      </c>
      <c r="AU198" s="1209">
        <v>0</v>
      </c>
      <c r="AV198" s="1145">
        <v>0</v>
      </c>
      <c r="AW198" s="1203">
        <v>0</v>
      </c>
      <c r="AX198" s="1145">
        <v>0</v>
      </c>
      <c r="AY198" s="1220">
        <v>0</v>
      </c>
      <c r="AZ198" s="1145">
        <v>0</v>
      </c>
      <c r="BA198" s="1145">
        <v>0</v>
      </c>
      <c r="BB198" s="1145">
        <v>0</v>
      </c>
      <c r="BC198" s="1145">
        <v>0</v>
      </c>
    </row>
    <row r="199" spans="1:55" x14ac:dyDescent="0.25">
      <c r="A199" s="1133" t="str">
        <f t="shared" si="9"/>
        <v>C25021000101115</v>
      </c>
      <c r="B199" s="1323" t="s">
        <v>453</v>
      </c>
      <c r="C199" s="1324"/>
      <c r="D199" s="1323" t="s">
        <v>835</v>
      </c>
      <c r="E199" s="1324"/>
      <c r="F199" s="1323" t="s">
        <v>837</v>
      </c>
      <c r="G199" s="1324"/>
      <c r="H199" s="1323" t="s">
        <v>738</v>
      </c>
      <c r="I199" s="1324"/>
      <c r="J199" s="1323" t="s">
        <v>739</v>
      </c>
      <c r="K199" s="1324"/>
      <c r="L199" s="1324"/>
      <c r="M199" s="1323" t="s">
        <v>738</v>
      </c>
      <c r="N199" s="1324"/>
      <c r="O199" s="1324"/>
      <c r="P199" s="1323" t="s">
        <v>738</v>
      </c>
      <c r="Q199" s="1324"/>
      <c r="R199" s="1323"/>
      <c r="S199" s="1324"/>
      <c r="T199" s="1325" t="s">
        <v>845</v>
      </c>
      <c r="U199" s="1324"/>
      <c r="V199" s="1324"/>
      <c r="W199" s="1324"/>
      <c r="X199" s="1324"/>
      <c r="Y199" s="1324"/>
      <c r="Z199" s="1324"/>
      <c r="AA199" s="1324"/>
      <c r="AB199" s="1323" t="s">
        <v>732</v>
      </c>
      <c r="AC199" s="1324"/>
      <c r="AD199" s="1324"/>
      <c r="AE199" s="1324"/>
      <c r="AF199" s="1324"/>
      <c r="AG199" s="1323" t="s">
        <v>735</v>
      </c>
      <c r="AH199" s="1324"/>
      <c r="AI199" s="1324"/>
      <c r="AJ199" s="1092" t="s">
        <v>745</v>
      </c>
      <c r="AK199" s="1326" t="s">
        <v>781</v>
      </c>
      <c r="AL199" s="1324"/>
      <c r="AM199" s="1324"/>
      <c r="AN199" s="1324"/>
      <c r="AO199" s="1324"/>
      <c r="AP199" s="1324"/>
      <c r="AQ199" s="1132">
        <v>0</v>
      </c>
      <c r="AR199" s="1132">
        <v>0</v>
      </c>
      <c r="AS199" s="1132">
        <v>0</v>
      </c>
      <c r="AT199" s="1132">
        <v>0</v>
      </c>
      <c r="AU199" s="1211">
        <v>0</v>
      </c>
      <c r="AV199" s="1132">
        <v>0</v>
      </c>
      <c r="AW199" s="1205">
        <v>0</v>
      </c>
      <c r="AX199" s="1132">
        <v>0</v>
      </c>
      <c r="AY199" s="1222">
        <v>0</v>
      </c>
      <c r="AZ199" s="1132">
        <v>0</v>
      </c>
      <c r="BA199" s="1132">
        <v>0</v>
      </c>
      <c r="BB199" s="1132">
        <v>0</v>
      </c>
      <c r="BC199" s="1132">
        <v>0</v>
      </c>
    </row>
    <row r="200" spans="1:55" x14ac:dyDescent="0.25">
      <c r="A200" s="1133" t="str">
        <f t="shared" si="9"/>
        <v>C25021000101215</v>
      </c>
      <c r="B200" s="1323" t="s">
        <v>453</v>
      </c>
      <c r="C200" s="1324"/>
      <c r="D200" s="1323" t="s">
        <v>835</v>
      </c>
      <c r="E200" s="1324"/>
      <c r="F200" s="1323" t="s">
        <v>837</v>
      </c>
      <c r="G200" s="1324"/>
      <c r="H200" s="1323" t="s">
        <v>738</v>
      </c>
      <c r="I200" s="1324"/>
      <c r="J200" s="1323" t="s">
        <v>739</v>
      </c>
      <c r="K200" s="1324"/>
      <c r="L200" s="1324"/>
      <c r="M200" s="1323" t="s">
        <v>738</v>
      </c>
      <c r="N200" s="1324"/>
      <c r="O200" s="1324"/>
      <c r="P200" s="1323" t="s">
        <v>741</v>
      </c>
      <c r="Q200" s="1324"/>
      <c r="R200" s="1323"/>
      <c r="S200" s="1324"/>
      <c r="T200" s="1325" t="s">
        <v>840</v>
      </c>
      <c r="U200" s="1324"/>
      <c r="V200" s="1324"/>
      <c r="W200" s="1324"/>
      <c r="X200" s="1324"/>
      <c r="Y200" s="1324"/>
      <c r="Z200" s="1324"/>
      <c r="AA200" s="1324"/>
      <c r="AB200" s="1323" t="s">
        <v>732</v>
      </c>
      <c r="AC200" s="1324"/>
      <c r="AD200" s="1324"/>
      <c r="AE200" s="1324"/>
      <c r="AF200" s="1324"/>
      <c r="AG200" s="1323" t="s">
        <v>735</v>
      </c>
      <c r="AH200" s="1324"/>
      <c r="AI200" s="1324"/>
      <c r="AJ200" s="1092" t="s">
        <v>745</v>
      </c>
      <c r="AK200" s="1326" t="s">
        <v>781</v>
      </c>
      <c r="AL200" s="1324"/>
      <c r="AM200" s="1324"/>
      <c r="AN200" s="1324"/>
      <c r="AO200" s="1324"/>
      <c r="AP200" s="1324"/>
      <c r="AQ200" s="1132">
        <v>0</v>
      </c>
      <c r="AR200" s="1132">
        <v>0</v>
      </c>
      <c r="AS200" s="1132">
        <v>0</v>
      </c>
      <c r="AT200" s="1132">
        <v>0</v>
      </c>
      <c r="AU200" s="1211">
        <v>0</v>
      </c>
      <c r="AV200" s="1132">
        <v>0</v>
      </c>
      <c r="AW200" s="1205">
        <v>0</v>
      </c>
      <c r="AX200" s="1132">
        <v>0</v>
      </c>
      <c r="AY200" s="1222">
        <v>0</v>
      </c>
      <c r="AZ200" s="1132">
        <v>0</v>
      </c>
      <c r="BA200" s="1132">
        <v>0</v>
      </c>
      <c r="BB200" s="1132">
        <v>0</v>
      </c>
      <c r="BC200" s="1132">
        <v>0</v>
      </c>
    </row>
    <row r="201" spans="1:55" x14ac:dyDescent="0.25">
      <c r="A201" s="1133" t="str">
        <f t="shared" si="9"/>
        <v>C25021000101315</v>
      </c>
      <c r="B201" s="1323" t="s">
        <v>453</v>
      </c>
      <c r="C201" s="1324"/>
      <c r="D201" s="1323" t="s">
        <v>835</v>
      </c>
      <c r="E201" s="1324"/>
      <c r="F201" s="1323" t="s">
        <v>837</v>
      </c>
      <c r="G201" s="1324"/>
      <c r="H201" s="1323" t="s">
        <v>738</v>
      </c>
      <c r="I201" s="1324"/>
      <c r="J201" s="1323" t="s">
        <v>739</v>
      </c>
      <c r="K201" s="1324"/>
      <c r="L201" s="1324"/>
      <c r="M201" s="1323" t="s">
        <v>738</v>
      </c>
      <c r="N201" s="1324"/>
      <c r="O201" s="1324"/>
      <c r="P201" s="1323" t="s">
        <v>748</v>
      </c>
      <c r="Q201" s="1324"/>
      <c r="R201" s="1323"/>
      <c r="S201" s="1324"/>
      <c r="T201" s="1325" t="s">
        <v>841</v>
      </c>
      <c r="U201" s="1324"/>
      <c r="V201" s="1324"/>
      <c r="W201" s="1324"/>
      <c r="X201" s="1324"/>
      <c r="Y201" s="1324"/>
      <c r="Z201" s="1324"/>
      <c r="AA201" s="1324"/>
      <c r="AB201" s="1323" t="s">
        <v>732</v>
      </c>
      <c r="AC201" s="1324"/>
      <c r="AD201" s="1324"/>
      <c r="AE201" s="1324"/>
      <c r="AF201" s="1324"/>
      <c r="AG201" s="1323" t="s">
        <v>735</v>
      </c>
      <c r="AH201" s="1324"/>
      <c r="AI201" s="1324"/>
      <c r="AJ201" s="1092" t="s">
        <v>745</v>
      </c>
      <c r="AK201" s="1326" t="s">
        <v>781</v>
      </c>
      <c r="AL201" s="1324"/>
      <c r="AM201" s="1324"/>
      <c r="AN201" s="1324"/>
      <c r="AO201" s="1324"/>
      <c r="AP201" s="1324"/>
      <c r="AQ201" s="1132">
        <v>0</v>
      </c>
      <c r="AR201" s="1132">
        <v>0</v>
      </c>
      <c r="AS201" s="1132">
        <v>0</v>
      </c>
      <c r="AT201" s="1132">
        <v>0</v>
      </c>
      <c r="AU201" s="1211">
        <v>0</v>
      </c>
      <c r="AV201" s="1132">
        <v>0</v>
      </c>
      <c r="AW201" s="1205">
        <v>0</v>
      </c>
      <c r="AX201" s="1132">
        <v>0</v>
      </c>
      <c r="AY201" s="1222">
        <v>0</v>
      </c>
      <c r="AZ201" s="1132">
        <v>0</v>
      </c>
      <c r="BA201" s="1132">
        <v>0</v>
      </c>
      <c r="BB201" s="1132">
        <v>0</v>
      </c>
      <c r="BC201" s="1132">
        <v>0</v>
      </c>
    </row>
    <row r="202" spans="1:55" x14ac:dyDescent="0.25">
      <c r="A202" s="1133" t="str">
        <f t="shared" si="9"/>
        <v>C25021000101415</v>
      </c>
      <c r="B202" s="1323" t="s">
        <v>453</v>
      </c>
      <c r="C202" s="1324"/>
      <c r="D202" s="1323" t="s">
        <v>835</v>
      </c>
      <c r="E202" s="1324"/>
      <c r="F202" s="1323" t="s">
        <v>837</v>
      </c>
      <c r="G202" s="1324"/>
      <c r="H202" s="1323" t="s">
        <v>738</v>
      </c>
      <c r="I202" s="1324"/>
      <c r="J202" s="1323" t="s">
        <v>739</v>
      </c>
      <c r="K202" s="1324"/>
      <c r="L202" s="1324"/>
      <c r="M202" s="1323" t="s">
        <v>738</v>
      </c>
      <c r="N202" s="1324"/>
      <c r="O202" s="1324"/>
      <c r="P202" s="1323" t="s">
        <v>742</v>
      </c>
      <c r="Q202" s="1324"/>
      <c r="R202" s="1323"/>
      <c r="S202" s="1324"/>
      <c r="T202" s="1325" t="s">
        <v>437</v>
      </c>
      <c r="U202" s="1324"/>
      <c r="V202" s="1324"/>
      <c r="W202" s="1324"/>
      <c r="X202" s="1324"/>
      <c r="Y202" s="1324"/>
      <c r="Z202" s="1324"/>
      <c r="AA202" s="1324"/>
      <c r="AB202" s="1323" t="s">
        <v>732</v>
      </c>
      <c r="AC202" s="1324"/>
      <c r="AD202" s="1324"/>
      <c r="AE202" s="1324"/>
      <c r="AF202" s="1324"/>
      <c r="AG202" s="1323" t="s">
        <v>735</v>
      </c>
      <c r="AH202" s="1324"/>
      <c r="AI202" s="1324"/>
      <c r="AJ202" s="1092" t="s">
        <v>745</v>
      </c>
      <c r="AK202" s="1326" t="s">
        <v>781</v>
      </c>
      <c r="AL202" s="1324"/>
      <c r="AM202" s="1324"/>
      <c r="AN202" s="1324"/>
      <c r="AO202" s="1324"/>
      <c r="AP202" s="1324"/>
      <c r="AQ202" s="1132">
        <v>0</v>
      </c>
      <c r="AR202" s="1132">
        <v>0</v>
      </c>
      <c r="AS202" s="1132">
        <v>0</v>
      </c>
      <c r="AT202" s="1132">
        <v>0</v>
      </c>
      <c r="AU202" s="1211">
        <v>0</v>
      </c>
      <c r="AV202" s="1132">
        <v>0</v>
      </c>
      <c r="AW202" s="1205">
        <v>0</v>
      </c>
      <c r="AX202" s="1132">
        <v>0</v>
      </c>
      <c r="AY202" s="1222">
        <v>0</v>
      </c>
      <c r="AZ202" s="1132">
        <v>0</v>
      </c>
      <c r="BA202" s="1132">
        <v>0</v>
      </c>
      <c r="BB202" s="1132">
        <v>0</v>
      </c>
      <c r="BC202" s="1132">
        <v>0</v>
      </c>
    </row>
    <row r="203" spans="1:55" s="1148" customFormat="1" x14ac:dyDescent="0.25">
      <c r="A203" s="1148" t="str">
        <f t="shared" si="9"/>
        <v>C2502100010315</v>
      </c>
      <c r="B203" s="1357" t="s">
        <v>453</v>
      </c>
      <c r="C203" s="1356"/>
      <c r="D203" s="1357" t="s">
        <v>835</v>
      </c>
      <c r="E203" s="1356"/>
      <c r="F203" s="1357" t="s">
        <v>837</v>
      </c>
      <c r="G203" s="1356"/>
      <c r="H203" s="1357" t="s">
        <v>738</v>
      </c>
      <c r="I203" s="1356"/>
      <c r="J203" s="1357" t="s">
        <v>739</v>
      </c>
      <c r="K203" s="1356"/>
      <c r="L203" s="1356"/>
      <c r="M203" s="1357" t="s">
        <v>748</v>
      </c>
      <c r="N203" s="1356"/>
      <c r="O203" s="1356"/>
      <c r="P203" s="1357"/>
      <c r="Q203" s="1356"/>
      <c r="R203" s="1357"/>
      <c r="S203" s="1356"/>
      <c r="T203" s="1358" t="s">
        <v>879</v>
      </c>
      <c r="U203" s="1356"/>
      <c r="V203" s="1356"/>
      <c r="W203" s="1356"/>
      <c r="X203" s="1356"/>
      <c r="Y203" s="1356"/>
      <c r="Z203" s="1356"/>
      <c r="AA203" s="1356"/>
      <c r="AB203" s="1357" t="s">
        <v>732</v>
      </c>
      <c r="AC203" s="1356"/>
      <c r="AD203" s="1356"/>
      <c r="AE203" s="1356"/>
      <c r="AF203" s="1356"/>
      <c r="AG203" s="1357" t="s">
        <v>735</v>
      </c>
      <c r="AH203" s="1356"/>
      <c r="AI203" s="1356"/>
      <c r="AJ203" s="1144" t="s">
        <v>745</v>
      </c>
      <c r="AK203" s="1355" t="s">
        <v>781</v>
      </c>
      <c r="AL203" s="1356"/>
      <c r="AM203" s="1356"/>
      <c r="AN203" s="1356"/>
      <c r="AO203" s="1356"/>
      <c r="AP203" s="1356"/>
      <c r="AQ203" s="1145">
        <v>3184674178</v>
      </c>
      <c r="AR203" s="1145">
        <v>766620000</v>
      </c>
      <c r="AS203" s="1145">
        <v>2418054178</v>
      </c>
      <c r="AT203" s="1145">
        <v>0</v>
      </c>
      <c r="AU203" s="1209">
        <v>540370000</v>
      </c>
      <c r="AV203" s="1145">
        <v>226250000</v>
      </c>
      <c r="AW203" s="1203">
        <v>0</v>
      </c>
      <c r="AX203" s="1145">
        <v>540370000</v>
      </c>
      <c r="AY203" s="1220">
        <v>0</v>
      </c>
      <c r="AZ203" s="1145">
        <v>0</v>
      </c>
      <c r="BA203" s="1145">
        <v>0</v>
      </c>
      <c r="BB203" s="1145">
        <v>0</v>
      </c>
      <c r="BC203" s="1145">
        <v>0</v>
      </c>
    </row>
    <row r="204" spans="1:55" x14ac:dyDescent="0.25">
      <c r="A204" s="1133" t="str">
        <f t="shared" si="9"/>
        <v>C25021000103115</v>
      </c>
      <c r="B204" s="1323" t="s">
        <v>453</v>
      </c>
      <c r="C204" s="1324"/>
      <c r="D204" s="1323" t="s">
        <v>835</v>
      </c>
      <c r="E204" s="1324"/>
      <c r="F204" s="1323" t="s">
        <v>837</v>
      </c>
      <c r="G204" s="1324"/>
      <c r="H204" s="1323" t="s">
        <v>738</v>
      </c>
      <c r="I204" s="1324"/>
      <c r="J204" s="1323" t="s">
        <v>739</v>
      </c>
      <c r="K204" s="1324"/>
      <c r="L204" s="1324"/>
      <c r="M204" s="1323" t="s">
        <v>748</v>
      </c>
      <c r="N204" s="1324"/>
      <c r="O204" s="1324"/>
      <c r="P204" s="1323" t="s">
        <v>738</v>
      </c>
      <c r="Q204" s="1324"/>
      <c r="R204" s="1323"/>
      <c r="S204" s="1324"/>
      <c r="T204" s="1325" t="s">
        <v>845</v>
      </c>
      <c r="U204" s="1324"/>
      <c r="V204" s="1324"/>
      <c r="W204" s="1324"/>
      <c r="X204" s="1324"/>
      <c r="Y204" s="1324"/>
      <c r="Z204" s="1324"/>
      <c r="AA204" s="1324"/>
      <c r="AB204" s="1323" t="s">
        <v>732</v>
      </c>
      <c r="AC204" s="1324"/>
      <c r="AD204" s="1324"/>
      <c r="AE204" s="1324"/>
      <c r="AF204" s="1324"/>
      <c r="AG204" s="1323" t="s">
        <v>735</v>
      </c>
      <c r="AH204" s="1324"/>
      <c r="AI204" s="1324"/>
      <c r="AJ204" s="1092" t="s">
        <v>745</v>
      </c>
      <c r="AK204" s="1326" t="s">
        <v>781</v>
      </c>
      <c r="AL204" s="1324"/>
      <c r="AM204" s="1324"/>
      <c r="AN204" s="1324"/>
      <c r="AO204" s="1324"/>
      <c r="AP204" s="1324"/>
      <c r="AQ204" s="1132">
        <v>2748820000</v>
      </c>
      <c r="AR204" s="1132">
        <v>596620000</v>
      </c>
      <c r="AS204" s="1132">
        <v>2152200000</v>
      </c>
      <c r="AT204" s="1132">
        <v>0</v>
      </c>
      <c r="AU204" s="1211">
        <v>540370000</v>
      </c>
      <c r="AV204" s="1132">
        <v>56250000</v>
      </c>
      <c r="AW204" s="1205">
        <v>0</v>
      </c>
      <c r="AX204" s="1132">
        <v>540370000</v>
      </c>
      <c r="AY204" s="1222">
        <v>0</v>
      </c>
      <c r="AZ204" s="1132">
        <v>0</v>
      </c>
      <c r="BA204" s="1132">
        <v>0</v>
      </c>
      <c r="BB204" s="1132">
        <v>0</v>
      </c>
      <c r="BC204" s="1132">
        <v>0</v>
      </c>
    </row>
    <row r="205" spans="1:55" x14ac:dyDescent="0.25">
      <c r="A205" s="1133" t="str">
        <f t="shared" si="9"/>
        <v>C25021000103215</v>
      </c>
      <c r="B205" s="1323" t="s">
        <v>453</v>
      </c>
      <c r="C205" s="1324"/>
      <c r="D205" s="1323" t="s">
        <v>835</v>
      </c>
      <c r="E205" s="1324"/>
      <c r="F205" s="1323" t="s">
        <v>837</v>
      </c>
      <c r="G205" s="1324"/>
      <c r="H205" s="1323" t="s">
        <v>738</v>
      </c>
      <c r="I205" s="1324"/>
      <c r="J205" s="1323" t="s">
        <v>739</v>
      </c>
      <c r="K205" s="1324"/>
      <c r="L205" s="1324"/>
      <c r="M205" s="1323" t="s">
        <v>748</v>
      </c>
      <c r="N205" s="1324"/>
      <c r="O205" s="1324"/>
      <c r="P205" s="1323" t="s">
        <v>741</v>
      </c>
      <c r="Q205" s="1324"/>
      <c r="R205" s="1323"/>
      <c r="S205" s="1324"/>
      <c r="T205" s="1325" t="s">
        <v>840</v>
      </c>
      <c r="U205" s="1324"/>
      <c r="V205" s="1324"/>
      <c r="W205" s="1324"/>
      <c r="X205" s="1324"/>
      <c r="Y205" s="1324"/>
      <c r="Z205" s="1324"/>
      <c r="AA205" s="1324"/>
      <c r="AB205" s="1323" t="s">
        <v>732</v>
      </c>
      <c r="AC205" s="1324"/>
      <c r="AD205" s="1324"/>
      <c r="AE205" s="1324"/>
      <c r="AF205" s="1324"/>
      <c r="AG205" s="1323" t="s">
        <v>735</v>
      </c>
      <c r="AH205" s="1324"/>
      <c r="AI205" s="1324"/>
      <c r="AJ205" s="1092" t="s">
        <v>745</v>
      </c>
      <c r="AK205" s="1326" t="s">
        <v>781</v>
      </c>
      <c r="AL205" s="1324"/>
      <c r="AM205" s="1324"/>
      <c r="AN205" s="1324"/>
      <c r="AO205" s="1324"/>
      <c r="AP205" s="1324"/>
      <c r="AQ205" s="1132">
        <v>215354178</v>
      </c>
      <c r="AR205" s="1132">
        <v>100000000</v>
      </c>
      <c r="AS205" s="1132">
        <v>115354178</v>
      </c>
      <c r="AT205" s="1132">
        <v>0</v>
      </c>
      <c r="AU205" s="1211">
        <v>0</v>
      </c>
      <c r="AV205" s="1132">
        <v>100000000</v>
      </c>
      <c r="AW205" s="1205">
        <v>0</v>
      </c>
      <c r="AX205" s="1132">
        <v>0</v>
      </c>
      <c r="AY205" s="1222">
        <v>0</v>
      </c>
      <c r="AZ205" s="1132">
        <v>0</v>
      </c>
      <c r="BA205" s="1132">
        <v>0</v>
      </c>
      <c r="BB205" s="1132">
        <v>0</v>
      </c>
      <c r="BC205" s="1132">
        <v>0</v>
      </c>
    </row>
    <row r="206" spans="1:55" x14ac:dyDescent="0.25">
      <c r="A206" s="1133" t="str">
        <f t="shared" si="9"/>
        <v>C25021000103315</v>
      </c>
      <c r="B206" s="1323" t="s">
        <v>453</v>
      </c>
      <c r="C206" s="1324"/>
      <c r="D206" s="1323" t="s">
        <v>835</v>
      </c>
      <c r="E206" s="1324"/>
      <c r="F206" s="1323" t="s">
        <v>837</v>
      </c>
      <c r="G206" s="1324"/>
      <c r="H206" s="1323" t="s">
        <v>738</v>
      </c>
      <c r="I206" s="1324"/>
      <c r="J206" s="1323" t="s">
        <v>739</v>
      </c>
      <c r="K206" s="1324"/>
      <c r="L206" s="1324"/>
      <c r="M206" s="1323" t="s">
        <v>748</v>
      </c>
      <c r="N206" s="1324"/>
      <c r="O206" s="1324"/>
      <c r="P206" s="1323" t="s">
        <v>748</v>
      </c>
      <c r="Q206" s="1324"/>
      <c r="R206" s="1323"/>
      <c r="S206" s="1324"/>
      <c r="T206" s="1325" t="s">
        <v>841</v>
      </c>
      <c r="U206" s="1324"/>
      <c r="V206" s="1324"/>
      <c r="W206" s="1324"/>
      <c r="X206" s="1324"/>
      <c r="Y206" s="1324"/>
      <c r="Z206" s="1324"/>
      <c r="AA206" s="1324"/>
      <c r="AB206" s="1323" t="s">
        <v>732</v>
      </c>
      <c r="AC206" s="1324"/>
      <c r="AD206" s="1324"/>
      <c r="AE206" s="1324"/>
      <c r="AF206" s="1324"/>
      <c r="AG206" s="1323" t="s">
        <v>735</v>
      </c>
      <c r="AH206" s="1324"/>
      <c r="AI206" s="1324"/>
      <c r="AJ206" s="1092" t="s">
        <v>745</v>
      </c>
      <c r="AK206" s="1326" t="s">
        <v>781</v>
      </c>
      <c r="AL206" s="1324"/>
      <c r="AM206" s="1324"/>
      <c r="AN206" s="1324"/>
      <c r="AO206" s="1324"/>
      <c r="AP206" s="1324"/>
      <c r="AQ206" s="1132">
        <v>157500000</v>
      </c>
      <c r="AR206" s="1132">
        <v>70000000</v>
      </c>
      <c r="AS206" s="1132">
        <v>87500000</v>
      </c>
      <c r="AT206" s="1132">
        <v>0</v>
      </c>
      <c r="AU206" s="1211">
        <v>0</v>
      </c>
      <c r="AV206" s="1132">
        <v>70000000</v>
      </c>
      <c r="AW206" s="1205">
        <v>0</v>
      </c>
      <c r="AX206" s="1132">
        <v>0</v>
      </c>
      <c r="AY206" s="1222">
        <v>0</v>
      </c>
      <c r="AZ206" s="1132">
        <v>0</v>
      </c>
      <c r="BA206" s="1132">
        <v>0</v>
      </c>
      <c r="BB206" s="1132">
        <v>0</v>
      </c>
      <c r="BC206" s="1132">
        <v>0</v>
      </c>
    </row>
    <row r="207" spans="1:55" x14ac:dyDescent="0.25">
      <c r="A207" s="1133" t="str">
        <f t="shared" si="9"/>
        <v>C25021000103415</v>
      </c>
      <c r="B207" s="1323" t="s">
        <v>453</v>
      </c>
      <c r="C207" s="1324"/>
      <c r="D207" s="1323" t="s">
        <v>835</v>
      </c>
      <c r="E207" s="1324"/>
      <c r="F207" s="1323" t="s">
        <v>837</v>
      </c>
      <c r="G207" s="1324"/>
      <c r="H207" s="1323" t="s">
        <v>738</v>
      </c>
      <c r="I207" s="1324"/>
      <c r="J207" s="1323" t="s">
        <v>739</v>
      </c>
      <c r="K207" s="1324"/>
      <c r="L207" s="1324"/>
      <c r="M207" s="1323" t="s">
        <v>748</v>
      </c>
      <c r="N207" s="1324"/>
      <c r="O207" s="1324"/>
      <c r="P207" s="1323" t="s">
        <v>742</v>
      </c>
      <c r="Q207" s="1324"/>
      <c r="R207" s="1323"/>
      <c r="S207" s="1324"/>
      <c r="T207" s="1325" t="s">
        <v>437</v>
      </c>
      <c r="U207" s="1324"/>
      <c r="V207" s="1324"/>
      <c r="W207" s="1324"/>
      <c r="X207" s="1324"/>
      <c r="Y207" s="1324"/>
      <c r="Z207" s="1324"/>
      <c r="AA207" s="1324"/>
      <c r="AB207" s="1323" t="s">
        <v>732</v>
      </c>
      <c r="AC207" s="1324"/>
      <c r="AD207" s="1324"/>
      <c r="AE207" s="1324"/>
      <c r="AF207" s="1324"/>
      <c r="AG207" s="1323" t="s">
        <v>735</v>
      </c>
      <c r="AH207" s="1324"/>
      <c r="AI207" s="1324"/>
      <c r="AJ207" s="1092" t="s">
        <v>745</v>
      </c>
      <c r="AK207" s="1326" t="s">
        <v>781</v>
      </c>
      <c r="AL207" s="1324"/>
      <c r="AM207" s="1324"/>
      <c r="AN207" s="1324"/>
      <c r="AO207" s="1324"/>
      <c r="AP207" s="1324"/>
      <c r="AQ207" s="1132">
        <v>63000000</v>
      </c>
      <c r="AR207" s="1132">
        <v>0</v>
      </c>
      <c r="AS207" s="1132">
        <v>63000000</v>
      </c>
      <c r="AT207" s="1132">
        <v>0</v>
      </c>
      <c r="AU207" s="1211">
        <v>0</v>
      </c>
      <c r="AV207" s="1132">
        <v>0</v>
      </c>
      <c r="AW207" s="1205">
        <v>0</v>
      </c>
      <c r="AX207" s="1132">
        <v>0</v>
      </c>
      <c r="AY207" s="1222">
        <v>0</v>
      </c>
      <c r="AZ207" s="1132">
        <v>0</v>
      </c>
      <c r="BA207" s="1132">
        <v>0</v>
      </c>
      <c r="BB207" s="1132">
        <v>0</v>
      </c>
      <c r="BC207" s="1132">
        <v>0</v>
      </c>
    </row>
    <row r="208" spans="1:55" s="1148" customFormat="1" x14ac:dyDescent="0.25">
      <c r="A208" s="1148" t="str">
        <f t="shared" si="9"/>
        <v>C259910</v>
      </c>
      <c r="B208" s="1357" t="s">
        <v>453</v>
      </c>
      <c r="C208" s="1356"/>
      <c r="D208" s="1357" t="s">
        <v>846</v>
      </c>
      <c r="E208" s="1356"/>
      <c r="F208" s="1357"/>
      <c r="G208" s="1356"/>
      <c r="H208" s="1357"/>
      <c r="I208" s="1356"/>
      <c r="J208" s="1357"/>
      <c r="K208" s="1356"/>
      <c r="L208" s="1356"/>
      <c r="M208" s="1357"/>
      <c r="N208" s="1356"/>
      <c r="O208" s="1356"/>
      <c r="P208" s="1357"/>
      <c r="Q208" s="1356"/>
      <c r="R208" s="1357"/>
      <c r="S208" s="1356"/>
      <c r="T208" s="1358" t="s">
        <v>847</v>
      </c>
      <c r="U208" s="1356"/>
      <c r="V208" s="1356"/>
      <c r="W208" s="1356"/>
      <c r="X208" s="1356"/>
      <c r="Y208" s="1356"/>
      <c r="Z208" s="1356"/>
      <c r="AA208" s="1356"/>
      <c r="AB208" s="1357" t="s">
        <v>732</v>
      </c>
      <c r="AC208" s="1356"/>
      <c r="AD208" s="1356"/>
      <c r="AE208" s="1356"/>
      <c r="AF208" s="1356"/>
      <c r="AG208" s="1357" t="s">
        <v>733</v>
      </c>
      <c r="AH208" s="1356"/>
      <c r="AI208" s="1356"/>
      <c r="AJ208" s="1144" t="s">
        <v>417</v>
      </c>
      <c r="AK208" s="1355" t="s">
        <v>734</v>
      </c>
      <c r="AL208" s="1356"/>
      <c r="AM208" s="1356"/>
      <c r="AN208" s="1356"/>
      <c r="AO208" s="1356"/>
      <c r="AP208" s="1356"/>
      <c r="AQ208" s="1145">
        <v>11877407961</v>
      </c>
      <c r="AR208" s="1145">
        <v>11877407961</v>
      </c>
      <c r="AS208" s="1145">
        <v>0</v>
      </c>
      <c r="AT208" s="1145">
        <v>0</v>
      </c>
      <c r="AU208" s="1209">
        <v>11877407961</v>
      </c>
      <c r="AV208" s="1145">
        <v>0</v>
      </c>
      <c r="AW208" s="1203">
        <v>0</v>
      </c>
      <c r="AX208" s="1145">
        <v>11877407961</v>
      </c>
      <c r="AY208" s="1220">
        <v>0</v>
      </c>
      <c r="AZ208" s="1145">
        <v>0</v>
      </c>
      <c r="BA208" s="1145">
        <v>0</v>
      </c>
      <c r="BB208" s="1145">
        <v>0</v>
      </c>
      <c r="BC208" s="1145">
        <v>0</v>
      </c>
    </row>
    <row r="209" spans="1:55" s="1148" customFormat="1" x14ac:dyDescent="0.25">
      <c r="A209" s="1148" t="str">
        <f t="shared" si="9"/>
        <v>C259913</v>
      </c>
      <c r="B209" s="1357" t="s">
        <v>453</v>
      </c>
      <c r="C209" s="1356"/>
      <c r="D209" s="1357" t="s">
        <v>846</v>
      </c>
      <c r="E209" s="1356"/>
      <c r="F209" s="1357"/>
      <c r="G209" s="1356"/>
      <c r="H209" s="1357"/>
      <c r="I209" s="1356"/>
      <c r="J209" s="1357"/>
      <c r="K209" s="1356"/>
      <c r="L209" s="1356"/>
      <c r="M209" s="1357"/>
      <c r="N209" s="1356"/>
      <c r="O209" s="1356"/>
      <c r="P209" s="1357"/>
      <c r="Q209" s="1356"/>
      <c r="R209" s="1357"/>
      <c r="S209" s="1356"/>
      <c r="T209" s="1358" t="s">
        <v>847</v>
      </c>
      <c r="U209" s="1356"/>
      <c r="V209" s="1356"/>
      <c r="W209" s="1356"/>
      <c r="X209" s="1356"/>
      <c r="Y209" s="1356"/>
      <c r="Z209" s="1356"/>
      <c r="AA209" s="1356"/>
      <c r="AB209" s="1357" t="s">
        <v>732</v>
      </c>
      <c r="AC209" s="1356"/>
      <c r="AD209" s="1356"/>
      <c r="AE209" s="1356"/>
      <c r="AF209" s="1356"/>
      <c r="AG209" s="1357" t="s">
        <v>733</v>
      </c>
      <c r="AH209" s="1356"/>
      <c r="AI209" s="1356"/>
      <c r="AJ209" s="1144" t="s">
        <v>765</v>
      </c>
      <c r="AK209" s="1355" t="s">
        <v>834</v>
      </c>
      <c r="AL209" s="1356"/>
      <c r="AM209" s="1356"/>
      <c r="AN209" s="1356"/>
      <c r="AO209" s="1356"/>
      <c r="AP209" s="1356"/>
      <c r="AQ209" s="1145">
        <v>4000000000</v>
      </c>
      <c r="AR209" s="1145">
        <v>0</v>
      </c>
      <c r="AS209" s="1145">
        <v>4000000000</v>
      </c>
      <c r="AT209" s="1145">
        <v>0</v>
      </c>
      <c r="AU209" s="1209">
        <v>0</v>
      </c>
      <c r="AV209" s="1145">
        <v>0</v>
      </c>
      <c r="AW209" s="1203">
        <v>0</v>
      </c>
      <c r="AX209" s="1145">
        <v>0</v>
      </c>
      <c r="AY209" s="1220">
        <v>0</v>
      </c>
      <c r="AZ209" s="1145">
        <v>0</v>
      </c>
      <c r="BA209" s="1145">
        <v>0</v>
      </c>
      <c r="BB209" s="1145">
        <v>0</v>
      </c>
      <c r="BC209" s="1145">
        <v>0</v>
      </c>
    </row>
    <row r="210" spans="1:55" s="1148" customFormat="1" x14ac:dyDescent="0.25">
      <c r="A210" s="1148" t="str">
        <f t="shared" si="9"/>
        <v>C2599100010</v>
      </c>
      <c r="B210" s="1357" t="s">
        <v>453</v>
      </c>
      <c r="C210" s="1356"/>
      <c r="D210" s="1357" t="s">
        <v>846</v>
      </c>
      <c r="E210" s="1356"/>
      <c r="F210" s="1357" t="s">
        <v>837</v>
      </c>
      <c r="G210" s="1356"/>
      <c r="H210" s="1357"/>
      <c r="I210" s="1356"/>
      <c r="J210" s="1357"/>
      <c r="K210" s="1356"/>
      <c r="L210" s="1356"/>
      <c r="M210" s="1357"/>
      <c r="N210" s="1356"/>
      <c r="O210" s="1356"/>
      <c r="P210" s="1357"/>
      <c r="Q210" s="1356"/>
      <c r="R210" s="1357"/>
      <c r="S210" s="1356"/>
      <c r="T210" s="1358" t="s">
        <v>838</v>
      </c>
      <c r="U210" s="1356"/>
      <c r="V210" s="1356"/>
      <c r="W210" s="1356"/>
      <c r="X210" s="1356"/>
      <c r="Y210" s="1356"/>
      <c r="Z210" s="1356"/>
      <c r="AA210" s="1356"/>
      <c r="AB210" s="1357" t="s">
        <v>732</v>
      </c>
      <c r="AC210" s="1356"/>
      <c r="AD210" s="1356"/>
      <c r="AE210" s="1356"/>
      <c r="AF210" s="1356"/>
      <c r="AG210" s="1357" t="s">
        <v>733</v>
      </c>
      <c r="AH210" s="1356"/>
      <c r="AI210" s="1356"/>
      <c r="AJ210" s="1144" t="s">
        <v>417</v>
      </c>
      <c r="AK210" s="1355" t="s">
        <v>734</v>
      </c>
      <c r="AL210" s="1356"/>
      <c r="AM210" s="1356"/>
      <c r="AN210" s="1356"/>
      <c r="AO210" s="1356"/>
      <c r="AP210" s="1356"/>
      <c r="AQ210" s="1145">
        <v>11877407961</v>
      </c>
      <c r="AR210" s="1145">
        <v>11877407961</v>
      </c>
      <c r="AS210" s="1145">
        <v>0</v>
      </c>
      <c r="AT210" s="1145">
        <v>0</v>
      </c>
      <c r="AU210" s="1209">
        <v>11877407961</v>
      </c>
      <c r="AV210" s="1145">
        <v>0</v>
      </c>
      <c r="AW210" s="1203">
        <v>0</v>
      </c>
      <c r="AX210" s="1145">
        <v>11877407961</v>
      </c>
      <c r="AY210" s="1220">
        <v>0</v>
      </c>
      <c r="AZ210" s="1145">
        <v>0</v>
      </c>
      <c r="BA210" s="1145">
        <v>0</v>
      </c>
      <c r="BB210" s="1145">
        <v>0</v>
      </c>
      <c r="BC210" s="1145">
        <v>0</v>
      </c>
    </row>
    <row r="211" spans="1:55" s="1148" customFormat="1" x14ac:dyDescent="0.25">
      <c r="A211" s="1148" t="str">
        <f t="shared" si="9"/>
        <v>C2599100013</v>
      </c>
      <c r="B211" s="1357" t="s">
        <v>453</v>
      </c>
      <c r="C211" s="1356"/>
      <c r="D211" s="1357" t="s">
        <v>846</v>
      </c>
      <c r="E211" s="1356"/>
      <c r="F211" s="1357" t="s">
        <v>837</v>
      </c>
      <c r="G211" s="1356"/>
      <c r="H211" s="1357"/>
      <c r="I211" s="1356"/>
      <c r="J211" s="1357"/>
      <c r="K211" s="1356"/>
      <c r="L211" s="1356"/>
      <c r="M211" s="1357"/>
      <c r="N211" s="1356"/>
      <c r="O211" s="1356"/>
      <c r="P211" s="1357"/>
      <c r="Q211" s="1356"/>
      <c r="R211" s="1357"/>
      <c r="S211" s="1356"/>
      <c r="T211" s="1358" t="s">
        <v>838</v>
      </c>
      <c r="U211" s="1356"/>
      <c r="V211" s="1356"/>
      <c r="W211" s="1356"/>
      <c r="X211" s="1356"/>
      <c r="Y211" s="1356"/>
      <c r="Z211" s="1356"/>
      <c r="AA211" s="1356"/>
      <c r="AB211" s="1357" t="s">
        <v>732</v>
      </c>
      <c r="AC211" s="1356"/>
      <c r="AD211" s="1356"/>
      <c r="AE211" s="1356"/>
      <c r="AF211" s="1356"/>
      <c r="AG211" s="1357" t="s">
        <v>733</v>
      </c>
      <c r="AH211" s="1356"/>
      <c r="AI211" s="1356"/>
      <c r="AJ211" s="1144" t="s">
        <v>765</v>
      </c>
      <c r="AK211" s="1355" t="s">
        <v>834</v>
      </c>
      <c r="AL211" s="1356"/>
      <c r="AM211" s="1356"/>
      <c r="AN211" s="1356"/>
      <c r="AO211" s="1356"/>
      <c r="AP211" s="1356"/>
      <c r="AQ211" s="1145">
        <v>4000000000</v>
      </c>
      <c r="AR211" s="1145">
        <v>0</v>
      </c>
      <c r="AS211" s="1145">
        <v>4000000000</v>
      </c>
      <c r="AT211" s="1145">
        <v>0</v>
      </c>
      <c r="AU211" s="1209">
        <v>0</v>
      </c>
      <c r="AV211" s="1145">
        <v>0</v>
      </c>
      <c r="AW211" s="1203">
        <v>0</v>
      </c>
      <c r="AX211" s="1145">
        <v>0</v>
      </c>
      <c r="AY211" s="1220">
        <v>0</v>
      </c>
      <c r="AZ211" s="1145">
        <v>0</v>
      </c>
      <c r="BA211" s="1145">
        <v>0</v>
      </c>
      <c r="BB211" s="1145">
        <v>0</v>
      </c>
      <c r="BC211" s="1145">
        <v>0</v>
      </c>
    </row>
    <row r="212" spans="1:55" x14ac:dyDescent="0.25">
      <c r="A212" s="1133" t="str">
        <f t="shared" si="9"/>
        <v>C25991000110</v>
      </c>
      <c r="B212" s="1323" t="s">
        <v>453</v>
      </c>
      <c r="C212" s="1324"/>
      <c r="D212" s="1323" t="s">
        <v>846</v>
      </c>
      <c r="E212" s="1324"/>
      <c r="F212" s="1323" t="s">
        <v>837</v>
      </c>
      <c r="G212" s="1324"/>
      <c r="H212" s="1323" t="s">
        <v>738</v>
      </c>
      <c r="I212" s="1324"/>
      <c r="J212" s="1323"/>
      <c r="K212" s="1324"/>
      <c r="L212" s="1324"/>
      <c r="M212" s="1323"/>
      <c r="N212" s="1324"/>
      <c r="O212" s="1324"/>
      <c r="P212" s="1323"/>
      <c r="Q212" s="1324"/>
      <c r="R212" s="1323"/>
      <c r="S212" s="1324"/>
      <c r="T212" s="1325" t="s">
        <v>579</v>
      </c>
      <c r="U212" s="1324"/>
      <c r="V212" s="1324"/>
      <c r="W212" s="1324"/>
      <c r="X212" s="1324"/>
      <c r="Y212" s="1324"/>
      <c r="Z212" s="1324"/>
      <c r="AA212" s="1324"/>
      <c r="AB212" s="1323" t="s">
        <v>732</v>
      </c>
      <c r="AC212" s="1324"/>
      <c r="AD212" s="1324"/>
      <c r="AE212" s="1324"/>
      <c r="AF212" s="1324"/>
      <c r="AG212" s="1323" t="s">
        <v>733</v>
      </c>
      <c r="AH212" s="1324"/>
      <c r="AI212" s="1324"/>
      <c r="AJ212" s="1092" t="s">
        <v>417</v>
      </c>
      <c r="AK212" s="1326" t="s">
        <v>734</v>
      </c>
      <c r="AL212" s="1324"/>
      <c r="AM212" s="1324"/>
      <c r="AN212" s="1324"/>
      <c r="AO212" s="1324"/>
      <c r="AP212" s="1324"/>
      <c r="AQ212" s="1132">
        <v>11877407961</v>
      </c>
      <c r="AR212" s="1132">
        <v>11877407961</v>
      </c>
      <c r="AS212" s="1132">
        <v>0</v>
      </c>
      <c r="AT212" s="1132">
        <v>0</v>
      </c>
      <c r="AU212" s="1211">
        <v>11877407961</v>
      </c>
      <c r="AV212" s="1132">
        <v>0</v>
      </c>
      <c r="AW212" s="1205">
        <v>0</v>
      </c>
      <c r="AX212" s="1132">
        <v>11877407961</v>
      </c>
      <c r="AY212" s="1222">
        <v>0</v>
      </c>
      <c r="AZ212" s="1132">
        <v>0</v>
      </c>
      <c r="BA212" s="1132">
        <v>0</v>
      </c>
      <c r="BB212" s="1132">
        <v>0</v>
      </c>
      <c r="BC212" s="1132">
        <v>0</v>
      </c>
    </row>
    <row r="213" spans="1:55" x14ac:dyDescent="0.25">
      <c r="A213" s="1133" t="str">
        <f t="shared" si="9"/>
        <v>C25991000713</v>
      </c>
      <c r="B213" s="1323" t="s">
        <v>453</v>
      </c>
      <c r="C213" s="1324"/>
      <c r="D213" s="1323" t="s">
        <v>846</v>
      </c>
      <c r="E213" s="1324"/>
      <c r="F213" s="1323" t="s">
        <v>837</v>
      </c>
      <c r="G213" s="1324"/>
      <c r="H213" s="1323" t="s">
        <v>754</v>
      </c>
      <c r="I213" s="1324"/>
      <c r="J213" s="1323"/>
      <c r="K213" s="1324"/>
      <c r="L213" s="1324"/>
      <c r="M213" s="1323"/>
      <c r="N213" s="1324"/>
      <c r="O213" s="1324"/>
      <c r="P213" s="1323"/>
      <c r="Q213" s="1324"/>
      <c r="R213" s="1323"/>
      <c r="S213" s="1324"/>
      <c r="T213" s="1325" t="s">
        <v>880</v>
      </c>
      <c r="U213" s="1324"/>
      <c r="V213" s="1324"/>
      <c r="W213" s="1324"/>
      <c r="X213" s="1324"/>
      <c r="Y213" s="1324"/>
      <c r="Z213" s="1324"/>
      <c r="AA213" s="1324"/>
      <c r="AB213" s="1323" t="s">
        <v>732</v>
      </c>
      <c r="AC213" s="1324"/>
      <c r="AD213" s="1324"/>
      <c r="AE213" s="1324"/>
      <c r="AF213" s="1324"/>
      <c r="AG213" s="1323" t="s">
        <v>733</v>
      </c>
      <c r="AH213" s="1324"/>
      <c r="AI213" s="1324"/>
      <c r="AJ213" s="1092" t="s">
        <v>765</v>
      </c>
      <c r="AK213" s="1326" t="s">
        <v>834</v>
      </c>
      <c r="AL213" s="1324"/>
      <c r="AM213" s="1324"/>
      <c r="AN213" s="1324"/>
      <c r="AO213" s="1324"/>
      <c r="AP213" s="1324"/>
      <c r="AQ213" s="1132">
        <v>4000000000</v>
      </c>
      <c r="AR213" s="1132">
        <v>0</v>
      </c>
      <c r="AS213" s="1132">
        <v>4000000000</v>
      </c>
      <c r="AT213" s="1132">
        <v>0</v>
      </c>
      <c r="AU213" s="1211">
        <v>0</v>
      </c>
      <c r="AV213" s="1132">
        <v>0</v>
      </c>
      <c r="AW213" s="1205">
        <v>0</v>
      </c>
      <c r="AX213" s="1132">
        <v>0</v>
      </c>
      <c r="AY213" s="1222">
        <v>0</v>
      </c>
      <c r="AZ213" s="1132">
        <v>0</v>
      </c>
      <c r="BA213" s="1132">
        <v>0</v>
      </c>
      <c r="BB213" s="1132">
        <v>0</v>
      </c>
      <c r="BC213" s="1132">
        <v>0</v>
      </c>
    </row>
    <row r="214" spans="1:55" x14ac:dyDescent="0.25">
      <c r="A214" s="1133" t="str">
        <f t="shared" si="9"/>
        <v/>
      </c>
      <c r="B214" s="1096" t="s">
        <v>685</v>
      </c>
      <c r="C214" s="1096" t="s">
        <v>685</v>
      </c>
      <c r="D214" s="1096" t="s">
        <v>685</v>
      </c>
      <c r="E214" s="1096" t="s">
        <v>685</v>
      </c>
      <c r="F214" s="1096" t="s">
        <v>685</v>
      </c>
      <c r="G214" s="1096" t="s">
        <v>685</v>
      </c>
      <c r="H214" s="1096" t="s">
        <v>685</v>
      </c>
      <c r="I214" s="1096" t="s">
        <v>685</v>
      </c>
      <c r="J214" s="1096" t="s">
        <v>685</v>
      </c>
      <c r="K214" s="1327" t="s">
        <v>685</v>
      </c>
      <c r="L214" s="1324"/>
      <c r="M214" s="1327" t="s">
        <v>685</v>
      </c>
      <c r="N214" s="1324"/>
      <c r="O214" s="1096" t="s">
        <v>685</v>
      </c>
      <c r="P214" s="1096" t="s">
        <v>685</v>
      </c>
      <c r="Q214" s="1096" t="s">
        <v>685</v>
      </c>
      <c r="R214" s="1096" t="s">
        <v>685</v>
      </c>
      <c r="S214" s="1096" t="s">
        <v>685</v>
      </c>
      <c r="T214" s="1096" t="s">
        <v>685</v>
      </c>
      <c r="U214" s="1096" t="s">
        <v>685</v>
      </c>
      <c r="V214" s="1096" t="s">
        <v>685</v>
      </c>
      <c r="W214" s="1096" t="s">
        <v>685</v>
      </c>
      <c r="X214" s="1096" t="s">
        <v>685</v>
      </c>
      <c r="Y214" s="1096" t="s">
        <v>685</v>
      </c>
      <c r="Z214" s="1096" t="s">
        <v>685</v>
      </c>
      <c r="AA214" s="1096" t="s">
        <v>685</v>
      </c>
      <c r="AB214" s="1327" t="s">
        <v>685</v>
      </c>
      <c r="AC214" s="1324"/>
      <c r="AD214" s="1327" t="s">
        <v>685</v>
      </c>
      <c r="AE214" s="1324"/>
      <c r="AF214" s="1096" t="s">
        <v>685</v>
      </c>
      <c r="AG214" s="1096" t="s">
        <v>685</v>
      </c>
      <c r="AH214" s="1096" t="s">
        <v>685</v>
      </c>
      <c r="AI214" s="1096" t="s">
        <v>685</v>
      </c>
      <c r="AJ214" s="1096" t="s">
        <v>685</v>
      </c>
      <c r="AK214" s="1096" t="s">
        <v>685</v>
      </c>
      <c r="AL214" s="1096" t="s">
        <v>685</v>
      </c>
      <c r="AM214" s="1096" t="s">
        <v>685</v>
      </c>
      <c r="AN214" s="1327" t="s">
        <v>685</v>
      </c>
      <c r="AO214" s="1324"/>
      <c r="AP214" s="1324"/>
      <c r="AQ214" s="1096" t="s">
        <v>685</v>
      </c>
      <c r="AR214" s="1096" t="s">
        <v>685</v>
      </c>
      <c r="AS214" s="1096" t="s">
        <v>685</v>
      </c>
      <c r="AT214" s="1096" t="s">
        <v>685</v>
      </c>
      <c r="AU214" s="1207" t="s">
        <v>685</v>
      </c>
      <c r="AV214" s="1096" t="s">
        <v>685</v>
      </c>
      <c r="AW214" s="1196" t="s">
        <v>685</v>
      </c>
      <c r="AX214" s="1096" t="s">
        <v>685</v>
      </c>
      <c r="AY214" s="1213" t="s">
        <v>685</v>
      </c>
      <c r="AZ214" s="1096" t="s">
        <v>685</v>
      </c>
      <c r="BA214" s="1096" t="s">
        <v>685</v>
      </c>
      <c r="BB214" s="1096" t="s">
        <v>685</v>
      </c>
      <c r="BC214" s="1096" t="s">
        <v>685</v>
      </c>
    </row>
  </sheetData>
  <autoFilter ref="B26:BE26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289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G24:AK24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AG18:AP18"/>
    <mergeCell ref="AG19:AP19"/>
    <mergeCell ref="AG20:AP20"/>
    <mergeCell ref="AG21:AP21"/>
    <mergeCell ref="AF22:AP22"/>
    <mergeCell ref="AF23:AJ23"/>
    <mergeCell ref="B15:G15"/>
    <mergeCell ref="H15:AH15"/>
    <mergeCell ref="AN15:AP15"/>
    <mergeCell ref="B16:H16"/>
    <mergeCell ref="I16:AP16"/>
    <mergeCell ref="AG17:AP17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R213:S213"/>
    <mergeCell ref="T213:AA213"/>
    <mergeCell ref="AB213:AF213"/>
    <mergeCell ref="AG213:AI213"/>
    <mergeCell ref="AK213:AP213"/>
    <mergeCell ref="K214:L214"/>
    <mergeCell ref="M214:N214"/>
    <mergeCell ref="AB214:AC214"/>
    <mergeCell ref="AD214:AE214"/>
    <mergeCell ref="AN214:AP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 x14ac:dyDescent="0.2"/>
  <cols>
    <col min="1" max="1" width="11.42578125" style="1007" customWidth="1"/>
    <col min="2" max="3" width="2" style="1007" customWidth="1"/>
    <col min="4" max="4" width="1.85546875" style="1007" customWidth="1"/>
    <col min="5" max="5" width="1.5703125" style="1007" customWidth="1"/>
    <col min="6" max="6" width="1.42578125" style="1007" customWidth="1"/>
    <col min="7" max="7" width="2.42578125" style="1007" customWidth="1"/>
    <col min="8" max="9" width="1.5703125" style="1007" customWidth="1"/>
    <col min="10" max="11" width="1.42578125" style="1007" customWidth="1"/>
    <col min="12" max="13" width="1.28515625" style="1007" customWidth="1"/>
    <col min="14" max="14" width="1.5703125" style="1007" customWidth="1"/>
    <col min="15" max="15" width="2.7109375" style="1007" customWidth="1"/>
    <col min="16" max="16" width="1.85546875" style="1007" customWidth="1"/>
    <col min="17" max="27" width="2.7109375" style="1007" customWidth="1"/>
    <col min="28" max="28" width="2.42578125" style="1007" customWidth="1"/>
    <col min="29" max="29" width="0.28515625" style="1007" customWidth="1"/>
    <col min="30" max="30" width="1.85546875" style="1007" customWidth="1"/>
    <col min="31" max="31" width="0.85546875" style="1007" customWidth="1"/>
    <col min="32" max="35" width="2.7109375" style="1007" customWidth="1"/>
    <col min="36" max="36" width="3.28515625" style="1007" customWidth="1"/>
    <col min="37" max="37" width="3.140625" style="1007" customWidth="1"/>
    <col min="38" max="39" width="2.7109375" style="1007" customWidth="1"/>
    <col min="40" max="41" width="0.85546875" style="1007" customWidth="1"/>
    <col min="42" max="42" width="1" style="1007" customWidth="1"/>
    <col min="43" max="43" width="15.140625" style="1065" bestFit="1" customWidth="1"/>
    <col min="44" max="44" width="14.7109375" style="1065" bestFit="1" customWidth="1"/>
    <col min="45" max="45" width="12.42578125" style="1007" bestFit="1" customWidth="1"/>
    <col min="46" max="46" width="3.85546875" style="1007" customWidth="1"/>
    <col min="47" max="47" width="7" style="1007" customWidth="1"/>
    <col min="48" max="48" width="13.140625" style="1065" bestFit="1" customWidth="1"/>
    <col min="49" max="49" width="13.85546875" style="1007" bestFit="1" customWidth="1"/>
    <col min="50" max="50" width="16" style="1065" bestFit="1" customWidth="1"/>
    <col min="51" max="51" width="15.140625" style="1007" bestFit="1" customWidth="1"/>
    <col min="52" max="52" width="17.42578125" style="1065" bestFit="1" customWidth="1"/>
    <col min="53" max="53" width="16" style="1007" bestFit="1" customWidth="1"/>
    <col min="54" max="54" width="14.7109375" style="1007" bestFit="1" customWidth="1"/>
    <col min="55" max="55" width="18.7109375" style="1007" bestFit="1" customWidth="1"/>
    <col min="56" max="56" width="11.5703125" style="1007" customWidth="1"/>
    <col min="57" max="57" width="0.5703125" style="1007" customWidth="1"/>
    <col min="58" max="58" width="11.42578125" style="1007"/>
    <col min="59" max="71" width="16.5703125" style="1007" customWidth="1"/>
    <col min="72" max="16384" width="11.42578125" style="1007"/>
  </cols>
  <sheetData>
    <row r="1" spans="2:71" ht="4.3499999999999996" customHeight="1" x14ac:dyDescent="0.2"/>
    <row r="2" spans="2:71" ht="4.3499999999999996" customHeight="1" x14ac:dyDescent="0.2">
      <c r="B2" s="1378"/>
      <c r="C2" s="1378"/>
      <c r="D2" s="1378"/>
      <c r="E2" s="1378"/>
      <c r="F2" s="1378"/>
      <c r="G2" s="1378"/>
      <c r="H2" s="1378"/>
      <c r="I2" s="1378"/>
      <c r="J2" s="1378"/>
      <c r="K2" s="1378"/>
    </row>
    <row r="3" spans="2:71" ht="14.1" customHeight="1" x14ac:dyDescent="0.2">
      <c r="B3" s="1378"/>
      <c r="C3" s="1378"/>
      <c r="D3" s="1378"/>
      <c r="E3" s="1378"/>
      <c r="F3" s="1378"/>
      <c r="G3" s="1378"/>
      <c r="H3" s="1378"/>
      <c r="I3" s="1378"/>
      <c r="J3" s="1378"/>
      <c r="K3" s="1378"/>
      <c r="N3" s="1379" t="s">
        <v>693</v>
      </c>
      <c r="O3" s="1379"/>
      <c r="P3" s="1379"/>
      <c r="Q3" s="1379"/>
      <c r="R3" s="1379"/>
      <c r="S3" s="1379"/>
      <c r="T3" s="1379"/>
      <c r="U3" s="1379"/>
      <c r="V3" s="1379"/>
      <c r="W3" s="1379"/>
      <c r="X3" s="1379"/>
      <c r="Y3" s="1379"/>
      <c r="Z3" s="1379"/>
      <c r="AA3" s="1379"/>
      <c r="AB3" s="1379"/>
      <c r="AE3" s="1380" t="s">
        <v>694</v>
      </c>
      <c r="AF3" s="1380"/>
      <c r="AG3" s="1380"/>
      <c r="AH3" s="1380"/>
      <c r="AI3" s="1380"/>
      <c r="AJ3" s="1380"/>
      <c r="AK3" s="1380"/>
      <c r="AL3" s="1380"/>
      <c r="AM3" s="1380"/>
      <c r="AN3" s="1380"/>
      <c r="AP3" s="1381" t="s">
        <v>820</v>
      </c>
      <c r="AQ3" s="1382"/>
      <c r="AR3" s="1382"/>
      <c r="AS3" s="1381"/>
      <c r="AT3" s="1381"/>
    </row>
    <row r="4" spans="2:71" ht="7.15" customHeight="1" x14ac:dyDescent="0.2"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N4" s="1379"/>
      <c r="O4" s="1379"/>
      <c r="P4" s="1379"/>
      <c r="Q4" s="1379"/>
      <c r="R4" s="1379"/>
      <c r="S4" s="1379"/>
      <c r="T4" s="1379"/>
      <c r="U4" s="1379"/>
      <c r="V4" s="1379"/>
      <c r="W4" s="1379"/>
      <c r="X4" s="1379"/>
      <c r="Y4" s="1379"/>
      <c r="Z4" s="1379"/>
      <c r="AA4" s="1379"/>
      <c r="AB4" s="1379"/>
    </row>
    <row r="5" spans="2:71" ht="28.35" customHeight="1" x14ac:dyDescent="0.2">
      <c r="B5" s="1378"/>
      <c r="C5" s="1378"/>
      <c r="D5" s="1378"/>
      <c r="E5" s="1378"/>
      <c r="F5" s="1378"/>
      <c r="G5" s="1378"/>
      <c r="H5" s="1378"/>
      <c r="I5" s="1378"/>
      <c r="J5" s="1378"/>
      <c r="K5" s="1378"/>
      <c r="N5" s="1379"/>
      <c r="O5" s="1379"/>
      <c r="P5" s="1379"/>
      <c r="Q5" s="1379"/>
      <c r="R5" s="1379"/>
      <c r="S5" s="1379"/>
      <c r="T5" s="1379"/>
      <c r="U5" s="1379"/>
      <c r="V5" s="1379"/>
      <c r="W5" s="1379"/>
      <c r="X5" s="1379"/>
      <c r="Y5" s="1379"/>
      <c r="Z5" s="1379"/>
      <c r="AA5" s="1379"/>
      <c r="AB5" s="1379"/>
      <c r="AE5" s="1380" t="s">
        <v>695</v>
      </c>
      <c r="AF5" s="1380"/>
      <c r="AG5" s="1380"/>
      <c r="AH5" s="1380"/>
      <c r="AI5" s="1380"/>
      <c r="AJ5" s="1380"/>
      <c r="AK5" s="1380"/>
      <c r="AL5" s="1380"/>
      <c r="AM5" s="1380"/>
      <c r="AN5" s="1380"/>
      <c r="AP5" s="1381" t="s">
        <v>696</v>
      </c>
      <c r="AQ5" s="1382"/>
      <c r="AR5" s="1382"/>
      <c r="AS5" s="1381"/>
      <c r="AT5" s="1381"/>
      <c r="BI5" s="1007" t="s">
        <v>832</v>
      </c>
    </row>
    <row r="6" spans="2:71" ht="2.85" customHeight="1" x14ac:dyDescent="0.2">
      <c r="B6" s="1378"/>
      <c r="C6" s="1378"/>
      <c r="D6" s="1378"/>
      <c r="E6" s="1378"/>
      <c r="F6" s="1378"/>
      <c r="G6" s="1378"/>
      <c r="H6" s="1378"/>
      <c r="I6" s="1378"/>
      <c r="J6" s="1378"/>
      <c r="K6" s="1378"/>
      <c r="AE6" s="1380"/>
      <c r="AF6" s="1380"/>
      <c r="AG6" s="1380"/>
      <c r="AH6" s="1380"/>
      <c r="AI6" s="1380"/>
      <c r="AJ6" s="1380"/>
      <c r="AK6" s="1380"/>
      <c r="AL6" s="1380"/>
      <c r="AM6" s="1380"/>
      <c r="AN6" s="1380"/>
      <c r="AP6" s="1381"/>
      <c r="AQ6" s="1382"/>
      <c r="AR6" s="1382"/>
      <c r="AS6" s="1381"/>
      <c r="AT6" s="1381"/>
    </row>
    <row r="7" spans="2:71" x14ac:dyDescent="0.2">
      <c r="AE7" s="1380"/>
      <c r="AF7" s="1380"/>
      <c r="AG7" s="1380"/>
      <c r="AH7" s="1380"/>
      <c r="AI7" s="1380"/>
      <c r="AJ7" s="1380"/>
      <c r="AK7" s="1380"/>
      <c r="AL7" s="1380"/>
      <c r="AM7" s="1380"/>
      <c r="AN7" s="1380"/>
      <c r="AP7" s="1381"/>
      <c r="AQ7" s="1382"/>
      <c r="AR7" s="1382"/>
      <c r="AS7" s="1381"/>
      <c r="AT7" s="1381"/>
    </row>
    <row r="8" spans="2:71" ht="7.15" customHeight="1" x14ac:dyDescent="0.2"/>
    <row r="9" spans="2:71" ht="14.1" customHeight="1" x14ac:dyDescent="0.2">
      <c r="AE9" s="1380" t="s">
        <v>697</v>
      </c>
      <c r="AF9" s="1380"/>
      <c r="AG9" s="1380"/>
      <c r="AH9" s="1380"/>
      <c r="AI9" s="1380"/>
      <c r="AJ9" s="1380"/>
      <c r="AK9" s="1380"/>
      <c r="AL9" s="1380"/>
      <c r="AM9" s="1380"/>
      <c r="AN9" s="1380"/>
      <c r="AP9" s="1381" t="s">
        <v>828</v>
      </c>
      <c r="AQ9" s="1382"/>
      <c r="AR9" s="1382"/>
      <c r="AS9" s="1381"/>
      <c r="AT9" s="1381"/>
      <c r="AW9" s="1057">
        <f>+AR11-AV11</f>
        <v>47280634084.459961</v>
      </c>
      <c r="AY9" s="1057">
        <f>+AV11-AX11</f>
        <v>56887547343.869995</v>
      </c>
      <c r="BA9" s="1057">
        <f>+AX11-AZ11</f>
        <v>717319251</v>
      </c>
    </row>
    <row r="10" spans="2:71" ht="0" hidden="1" customHeight="1" x14ac:dyDescent="0.2">
      <c r="AQ10" s="1007"/>
      <c r="AR10" s="1007"/>
      <c r="AV10" s="1007"/>
      <c r="AX10" s="1007"/>
      <c r="AZ10" s="1007"/>
    </row>
    <row r="11" spans="2:71" ht="19.899999999999999" customHeight="1" x14ac:dyDescent="0.2">
      <c r="AQ11" s="1068">
        <f>+AQ18+AQ19+AQ20+AQ21+AQ167+AQ168</f>
        <v>471948958953</v>
      </c>
      <c r="AR11" s="1068">
        <f>+AR18+AR19+AR20+AR21+AR167+AR168</f>
        <v>448334016258.47998</v>
      </c>
      <c r="AS11" s="1068">
        <f t="shared" ref="AS11:BD11" si="0">+AS18+AS19+AS20+AS21+AS167+AS168</f>
        <v>23614942694.52</v>
      </c>
      <c r="AT11" s="1068">
        <f t="shared" si="0"/>
        <v>0</v>
      </c>
      <c r="AU11" s="1068">
        <f t="shared" si="0"/>
        <v>0</v>
      </c>
      <c r="AV11" s="1068">
        <f t="shared" si="0"/>
        <v>401053382174.02002</v>
      </c>
      <c r="AW11" s="1068">
        <f t="shared" si="0"/>
        <v>47280634084.459999</v>
      </c>
      <c r="AX11" s="1068">
        <f t="shared" si="0"/>
        <v>344165834830.15002</v>
      </c>
      <c r="AY11" s="1068">
        <f t="shared" si="0"/>
        <v>56887547343.869995</v>
      </c>
      <c r="AZ11" s="1068">
        <f t="shared" si="0"/>
        <v>343448515579.15002</v>
      </c>
      <c r="BA11" s="1068">
        <f t="shared" si="0"/>
        <v>717319251</v>
      </c>
      <c r="BB11" s="1068">
        <f t="shared" si="0"/>
        <v>343441668804.15002</v>
      </c>
      <c r="BC11" s="1068">
        <f t="shared" si="0"/>
        <v>6846775</v>
      </c>
      <c r="BD11" s="1068">
        <f t="shared" si="0"/>
        <v>615967152.71000004</v>
      </c>
    </row>
    <row r="12" spans="2:71" ht="0" hidden="1" customHeight="1" x14ac:dyDescent="0.2">
      <c r="AQ12" s="1007"/>
      <c r="AR12" s="1007"/>
      <c r="AV12" s="1007"/>
      <c r="AX12" s="1007"/>
      <c r="AZ12" s="1007"/>
    </row>
    <row r="13" spans="2:71" ht="8.4499999999999993" customHeight="1" x14ac:dyDescent="0.2"/>
    <row r="14" spans="2:71" ht="25.5" customHeight="1" x14ac:dyDescent="0.2">
      <c r="B14" s="1393" t="s">
        <v>698</v>
      </c>
      <c r="C14" s="1394"/>
      <c r="D14" s="1394"/>
      <c r="E14" s="1394"/>
      <c r="F14" s="1395"/>
      <c r="G14" s="1396" t="s">
        <v>699</v>
      </c>
      <c r="H14" s="1397"/>
      <c r="I14" s="1398"/>
      <c r="J14" s="1393" t="s">
        <v>700</v>
      </c>
      <c r="K14" s="1394"/>
      <c r="L14" s="1394"/>
      <c r="M14" s="1394"/>
      <c r="N14" s="1394"/>
      <c r="O14" s="1394"/>
      <c r="P14" s="1394"/>
      <c r="Q14" s="1395"/>
      <c r="R14" s="1396" t="s">
        <v>701</v>
      </c>
      <c r="S14" s="1397"/>
      <c r="T14" s="1397"/>
      <c r="U14" s="1397"/>
      <c r="V14" s="1397"/>
      <c r="W14" s="1397"/>
      <c r="X14" s="1398"/>
      <c r="Y14" s="1393" t="s">
        <v>702</v>
      </c>
      <c r="Z14" s="1394"/>
      <c r="AA14" s="1394"/>
      <c r="AB14" s="1394"/>
      <c r="AC14" s="1394"/>
      <c r="AD14" s="1394"/>
      <c r="AE14" s="1395"/>
      <c r="AF14" s="1396" t="s">
        <v>829</v>
      </c>
      <c r="AG14" s="1397"/>
      <c r="AH14" s="1397"/>
      <c r="AI14" s="1397"/>
      <c r="AJ14" s="1397"/>
      <c r="AK14" s="1398"/>
      <c r="AL14" s="1009" t="s">
        <v>685</v>
      </c>
      <c r="AM14" s="1009" t="s">
        <v>685</v>
      </c>
      <c r="AN14" s="1392" t="s">
        <v>685</v>
      </c>
      <c r="AO14" s="1392"/>
      <c r="AP14" s="1392"/>
      <c r="AQ14" s="1069" t="s">
        <v>685</v>
      </c>
      <c r="AR14" s="1069" t="s">
        <v>685</v>
      </c>
      <c r="AS14" s="1009" t="s">
        <v>685</v>
      </c>
      <c r="AT14" s="1392" t="s">
        <v>685</v>
      </c>
      <c r="AU14" s="1392"/>
      <c r="AV14" s="1069" t="s">
        <v>685</v>
      </c>
      <c r="AW14" s="1009" t="s">
        <v>685</v>
      </c>
      <c r="AX14" s="1069" t="s">
        <v>685</v>
      </c>
      <c r="AY14" s="1009" t="s">
        <v>685</v>
      </c>
      <c r="AZ14" s="1069" t="s">
        <v>685</v>
      </c>
      <c r="BA14" s="1009" t="s">
        <v>685</v>
      </c>
      <c r="BB14" s="1089"/>
      <c r="BC14" s="1009" t="s">
        <v>685</v>
      </c>
      <c r="BD14" s="1009" t="s">
        <v>685</v>
      </c>
    </row>
    <row r="15" spans="2:71" ht="15" customHeight="1" x14ac:dyDescent="0.2">
      <c r="B15" s="1383" t="s">
        <v>703</v>
      </c>
      <c r="C15" s="1384"/>
      <c r="D15" s="1384"/>
      <c r="E15" s="1384"/>
      <c r="F15" s="1384"/>
      <c r="G15" s="1385"/>
      <c r="H15" s="1386" t="s">
        <v>696</v>
      </c>
      <c r="I15" s="1387"/>
      <c r="J15" s="1387"/>
      <c r="K15" s="1387"/>
      <c r="L15" s="1387"/>
      <c r="M15" s="1387"/>
      <c r="N15" s="1387"/>
      <c r="O15" s="1387"/>
      <c r="P15" s="1387"/>
      <c r="Q15" s="1387"/>
      <c r="R15" s="1387"/>
      <c r="S15" s="1387"/>
      <c r="T15" s="1387"/>
      <c r="U15" s="1387"/>
      <c r="V15" s="1387"/>
      <c r="W15" s="1387"/>
      <c r="X15" s="1387"/>
      <c r="Y15" s="1387"/>
      <c r="Z15" s="1387"/>
      <c r="AA15" s="1387"/>
      <c r="AB15" s="1387"/>
      <c r="AC15" s="1387"/>
      <c r="AD15" s="1387"/>
      <c r="AE15" s="1387"/>
      <c r="AF15" s="1387"/>
      <c r="AG15" s="1387"/>
      <c r="AH15" s="1373"/>
      <c r="AI15" s="1011" t="s">
        <v>685</v>
      </c>
      <c r="AJ15" s="1011" t="s">
        <v>685</v>
      </c>
      <c r="AK15" s="1011" t="s">
        <v>685</v>
      </c>
      <c r="AL15" s="1011" t="s">
        <v>685</v>
      </c>
      <c r="AM15" s="1011" t="s">
        <v>685</v>
      </c>
      <c r="AN15" s="1388" t="s">
        <v>685</v>
      </c>
      <c r="AO15" s="1388"/>
      <c r="AP15" s="1388"/>
      <c r="AQ15" s="1069">
        <v>15</v>
      </c>
      <c r="AR15" s="1069">
        <v>16</v>
      </c>
      <c r="AS15" s="1009">
        <v>17</v>
      </c>
      <c r="AT15" s="1392">
        <v>18</v>
      </c>
      <c r="AU15" s="1392"/>
      <c r="AV15" s="1069">
        <v>19</v>
      </c>
      <c r="AW15" s="1009">
        <v>20</v>
      </c>
      <c r="AX15" s="1069">
        <v>21</v>
      </c>
      <c r="AY15" s="1009">
        <v>22</v>
      </c>
      <c r="AZ15" s="1069">
        <v>23</v>
      </c>
      <c r="BA15" s="1009">
        <v>24</v>
      </c>
      <c r="BB15" s="1009">
        <v>25</v>
      </c>
      <c r="BC15" s="1009">
        <v>26</v>
      </c>
      <c r="BD15" s="1009">
        <v>27</v>
      </c>
      <c r="BG15" s="1069">
        <v>15</v>
      </c>
      <c r="BH15" s="1069">
        <v>16</v>
      </c>
      <c r="BI15" s="1035">
        <v>17</v>
      </c>
      <c r="BJ15" s="1035">
        <v>18</v>
      </c>
      <c r="BK15" s="1069">
        <v>19</v>
      </c>
      <c r="BL15" s="1035">
        <v>20</v>
      </c>
      <c r="BM15" s="1069">
        <v>21</v>
      </c>
      <c r="BN15" s="1035">
        <v>22</v>
      </c>
      <c r="BO15" s="1069">
        <v>23</v>
      </c>
      <c r="BP15" s="1035">
        <v>24</v>
      </c>
      <c r="BQ15" s="1035">
        <v>25</v>
      </c>
      <c r="BR15" s="1035">
        <v>26</v>
      </c>
      <c r="BS15" s="1035">
        <v>27</v>
      </c>
    </row>
    <row r="16" spans="2:71" ht="15" customHeight="1" x14ac:dyDescent="0.2">
      <c r="B16" s="1383" t="s">
        <v>704</v>
      </c>
      <c r="C16" s="1384"/>
      <c r="D16" s="1384"/>
      <c r="E16" s="1384"/>
      <c r="F16" s="1384"/>
      <c r="G16" s="1384"/>
      <c r="H16" s="1385"/>
      <c r="I16" s="1386" t="s">
        <v>705</v>
      </c>
      <c r="J16" s="1387"/>
      <c r="K16" s="1387"/>
      <c r="L16" s="1387"/>
      <c r="M16" s="1387"/>
      <c r="N16" s="1387"/>
      <c r="O16" s="1387"/>
      <c r="P16" s="1387"/>
      <c r="Q16" s="1387"/>
      <c r="R16" s="1387"/>
      <c r="S16" s="1387"/>
      <c r="T16" s="1387"/>
      <c r="U16" s="1387"/>
      <c r="V16" s="1387"/>
      <c r="W16" s="1387"/>
      <c r="X16" s="1387"/>
      <c r="Y16" s="1387"/>
      <c r="Z16" s="1387"/>
      <c r="AA16" s="1387"/>
      <c r="AB16" s="1387"/>
      <c r="AC16" s="1387"/>
      <c r="AD16" s="1387"/>
      <c r="AE16" s="1387"/>
      <c r="AF16" s="1387"/>
      <c r="AG16" s="1387"/>
      <c r="AH16" s="1387"/>
      <c r="AI16" s="1387"/>
      <c r="AJ16" s="1387"/>
      <c r="AK16" s="1387"/>
      <c r="AL16" s="1387"/>
      <c r="AM16" s="1387"/>
      <c r="AN16" s="1387"/>
      <c r="AO16" s="1387"/>
      <c r="AP16" s="1373"/>
      <c r="AQ16" s="1069" t="s">
        <v>685</v>
      </c>
      <c r="AR16" s="1069" t="s">
        <v>685</v>
      </c>
      <c r="AS16" s="1009" t="s">
        <v>685</v>
      </c>
      <c r="AT16" s="1388" t="s">
        <v>685</v>
      </c>
      <c r="AU16" s="1388"/>
      <c r="AV16" s="1071" t="s">
        <v>685</v>
      </c>
      <c r="AW16" s="1009" t="s">
        <v>685</v>
      </c>
      <c r="AX16" s="1069" t="s">
        <v>685</v>
      </c>
      <c r="AY16" s="1009" t="s">
        <v>685</v>
      </c>
      <c r="AZ16" s="1069" t="s">
        <v>685</v>
      </c>
      <c r="BA16" s="1009" t="s">
        <v>685</v>
      </c>
      <c r="BB16" s="1009" t="s">
        <v>685</v>
      </c>
      <c r="BC16" s="1009" t="s">
        <v>685</v>
      </c>
      <c r="BD16" s="1009" t="s">
        <v>685</v>
      </c>
      <c r="BG16" s="1069" t="s">
        <v>685</v>
      </c>
      <c r="BH16" s="1069" t="s">
        <v>685</v>
      </c>
      <c r="BI16" s="1035" t="s">
        <v>685</v>
      </c>
      <c r="BJ16" s="1037" t="s">
        <v>685</v>
      </c>
      <c r="BK16" s="1071" t="s">
        <v>685</v>
      </c>
      <c r="BL16" s="1035" t="s">
        <v>685</v>
      </c>
      <c r="BM16" s="1069" t="s">
        <v>685</v>
      </c>
      <c r="BN16" s="1035" t="s">
        <v>685</v>
      </c>
      <c r="BO16" s="1069" t="s">
        <v>685</v>
      </c>
      <c r="BP16" s="1035" t="s">
        <v>685</v>
      </c>
      <c r="BQ16" s="1035" t="s">
        <v>685</v>
      </c>
      <c r="BR16" s="1035" t="s">
        <v>685</v>
      </c>
      <c r="BS16" s="1035" t="s">
        <v>685</v>
      </c>
    </row>
    <row r="17" spans="1:71" ht="45" customHeight="1" x14ac:dyDescent="0.2">
      <c r="B17" s="1389" t="s">
        <v>706</v>
      </c>
      <c r="C17" s="1390"/>
      <c r="D17" s="1389" t="s">
        <v>707</v>
      </c>
      <c r="E17" s="1390"/>
      <c r="F17" s="1389" t="s">
        <v>708</v>
      </c>
      <c r="G17" s="1390"/>
      <c r="H17" s="1389" t="s">
        <v>709</v>
      </c>
      <c r="I17" s="1390"/>
      <c r="J17" s="1389" t="s">
        <v>710</v>
      </c>
      <c r="K17" s="1391"/>
      <c r="L17" s="1390"/>
      <c r="M17" s="1389" t="s">
        <v>711</v>
      </c>
      <c r="N17" s="1391"/>
      <c r="O17" s="1390"/>
      <c r="P17" s="1389" t="s">
        <v>712</v>
      </c>
      <c r="Q17" s="1390"/>
      <c r="R17" s="1389" t="s">
        <v>713</v>
      </c>
      <c r="S17" s="1390"/>
      <c r="T17" s="1389" t="s">
        <v>714</v>
      </c>
      <c r="U17" s="1391"/>
      <c r="V17" s="1391"/>
      <c r="W17" s="1391"/>
      <c r="X17" s="1391"/>
      <c r="Y17" s="1391"/>
      <c r="Z17" s="1391"/>
      <c r="AA17" s="1390"/>
      <c r="AB17" s="1389">
        <v>2</v>
      </c>
      <c r="AC17" s="1391"/>
      <c r="AD17" s="1391"/>
      <c r="AE17" s="1391"/>
      <c r="AF17" s="1390"/>
      <c r="AG17" s="1389" t="s">
        <v>716</v>
      </c>
      <c r="AH17" s="1391"/>
      <c r="AI17" s="1390"/>
      <c r="AJ17" s="1013" t="s">
        <v>717</v>
      </c>
      <c r="AK17" s="1389" t="s">
        <v>718</v>
      </c>
      <c r="AL17" s="1391"/>
      <c r="AM17" s="1391"/>
      <c r="AN17" s="1391"/>
      <c r="AO17" s="1391"/>
      <c r="AP17" s="1390"/>
      <c r="AQ17" s="1070" t="s">
        <v>719</v>
      </c>
      <c r="AR17" s="1070" t="s">
        <v>720</v>
      </c>
      <c r="AS17" s="1013" t="s">
        <v>721</v>
      </c>
      <c r="AT17" s="1389" t="s">
        <v>722</v>
      </c>
      <c r="AU17" s="1390"/>
      <c r="AV17" s="1072" t="s">
        <v>723</v>
      </c>
      <c r="AW17" s="1013" t="s">
        <v>724</v>
      </c>
      <c r="AX17" s="1070" t="s">
        <v>725</v>
      </c>
      <c r="AY17" s="1013" t="s">
        <v>726</v>
      </c>
      <c r="AZ17" s="1070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70" t="s">
        <v>719</v>
      </c>
      <c r="BH17" s="1070" t="s">
        <v>720</v>
      </c>
      <c r="BI17" s="1049" t="s">
        <v>721</v>
      </c>
      <c r="BJ17" s="1036" t="s">
        <v>722</v>
      </c>
      <c r="BK17" s="1072" t="s">
        <v>723</v>
      </c>
      <c r="BL17" s="1049" t="s">
        <v>724</v>
      </c>
      <c r="BM17" s="1070" t="s">
        <v>725</v>
      </c>
      <c r="BN17" s="1049" t="s">
        <v>726</v>
      </c>
      <c r="BO17" s="1070" t="s">
        <v>727</v>
      </c>
      <c r="BP17" s="1049" t="s">
        <v>728</v>
      </c>
      <c r="BQ17" s="1049" t="s">
        <v>729</v>
      </c>
      <c r="BR17" s="1049" t="s">
        <v>730</v>
      </c>
      <c r="BS17" s="1049" t="s">
        <v>731</v>
      </c>
    </row>
    <row r="18" spans="1:71" ht="12.75" x14ac:dyDescent="0.2">
      <c r="B18" s="1400" t="s">
        <v>361</v>
      </c>
      <c r="C18" s="1400"/>
      <c r="D18" s="1400"/>
      <c r="E18" s="1400"/>
      <c r="F18" s="1400"/>
      <c r="G18" s="1400"/>
      <c r="H18" s="1400"/>
      <c r="I18" s="1400"/>
      <c r="J18" s="1400"/>
      <c r="K18" s="1400"/>
      <c r="L18" s="1400"/>
      <c r="M18" s="1400"/>
      <c r="N18" s="1400"/>
      <c r="O18" s="1400"/>
      <c r="P18" s="1400"/>
      <c r="Q18" s="1400"/>
      <c r="R18" s="1400"/>
      <c r="S18" s="1400"/>
      <c r="T18" s="1399" t="s">
        <v>58</v>
      </c>
      <c r="U18" s="1399"/>
      <c r="V18" s="1399"/>
      <c r="W18" s="1399"/>
      <c r="X18" s="1399"/>
      <c r="Y18" s="1399"/>
      <c r="Z18" s="1399"/>
      <c r="AA18" s="1399"/>
      <c r="AB18" s="1400" t="s">
        <v>732</v>
      </c>
      <c r="AC18" s="1400"/>
      <c r="AD18" s="1400"/>
      <c r="AE18" s="1400"/>
      <c r="AF18" s="1400"/>
      <c r="AG18" s="1400" t="s">
        <v>733</v>
      </c>
      <c r="AH18" s="1400"/>
      <c r="AI18" s="1400"/>
      <c r="AJ18" s="1014" t="s">
        <v>417</v>
      </c>
      <c r="AK18" s="1401" t="s">
        <v>734</v>
      </c>
      <c r="AL18" s="1401"/>
      <c r="AM18" s="1401"/>
      <c r="AN18" s="1401"/>
      <c r="AO18" s="1401"/>
      <c r="AP18" s="1401"/>
      <c r="AQ18" s="1077">
        <v>371420527317</v>
      </c>
      <c r="AR18" s="1077">
        <v>370585252433.47998</v>
      </c>
      <c r="AS18" s="1079">
        <v>835274883.51999998</v>
      </c>
      <c r="AT18" s="1078">
        <v>0</v>
      </c>
      <c r="AU18" s="1015"/>
      <c r="AV18" s="1077">
        <v>330325190972.02002</v>
      </c>
      <c r="AW18" s="1079">
        <v>40260061461.459999</v>
      </c>
      <c r="AX18" s="1077">
        <v>302136282102.15002</v>
      </c>
      <c r="AY18" s="1079">
        <v>28188908869.869999</v>
      </c>
      <c r="AZ18" s="1077">
        <v>302079784240.15002</v>
      </c>
      <c r="BA18" s="1079">
        <v>56497862</v>
      </c>
      <c r="BB18" s="1079">
        <v>302072937465.15002</v>
      </c>
      <c r="BC18" s="1079">
        <v>6846775</v>
      </c>
      <c r="BD18" s="1079">
        <v>441363514.70999998</v>
      </c>
      <c r="BG18" s="1073">
        <f>+ABS(AQ18)</f>
        <v>371420527317</v>
      </c>
      <c r="BH18" s="1073">
        <f t="shared" ref="BH18:BH50" si="1">+ABS(AR18)</f>
        <v>370585252433.47998</v>
      </c>
      <c r="BI18" s="1073">
        <f t="shared" ref="BI18:BI50" si="2">+ABS(AS18)</f>
        <v>835274883.51999998</v>
      </c>
      <c r="BJ18" s="1073">
        <f t="shared" ref="BJ18:BJ50" si="3">+ABS(AT18)</f>
        <v>0</v>
      </c>
      <c r="BK18" s="1073">
        <f t="shared" ref="BK18:BK50" si="4">+ABS(AV18)</f>
        <v>330325190972.02002</v>
      </c>
      <c r="BL18" s="1073">
        <f t="shared" ref="BL18:BL50" si="5">+ABS(AW18)</f>
        <v>40260061461.459999</v>
      </c>
      <c r="BM18" s="1073">
        <f t="shared" ref="BM18:BM50" si="6">+ABS(AX18)</f>
        <v>302136282102.15002</v>
      </c>
      <c r="BN18" s="1073">
        <f t="shared" ref="BN18:BN50" si="7">+ABS(AY18)</f>
        <v>28188908869.869999</v>
      </c>
      <c r="BO18" s="1073">
        <f t="shared" ref="BO18:BO50" si="8">+ABS(AZ18)</f>
        <v>302079784240.15002</v>
      </c>
      <c r="BP18" s="1073">
        <f t="shared" ref="BP18:BP50" si="9">+ABS(BA18)</f>
        <v>56497862</v>
      </c>
      <c r="BQ18" s="1073">
        <f t="shared" ref="BQ18:BQ50" si="10">+ABS(BB18)</f>
        <v>302072937465.15002</v>
      </c>
      <c r="BR18" s="1073">
        <f t="shared" ref="BR18:BR50" si="11">+ABS(BC18)</f>
        <v>6846775</v>
      </c>
      <c r="BS18" s="1073">
        <f t="shared" ref="BS18:BS50" si="12">+ABS(BD18)</f>
        <v>441363514.70999998</v>
      </c>
    </row>
    <row r="19" spans="1:71" ht="12.75" x14ac:dyDescent="0.2">
      <c r="B19" s="1403" t="s">
        <v>361</v>
      </c>
      <c r="C19" s="1403"/>
      <c r="D19" s="1403"/>
      <c r="E19" s="1403"/>
      <c r="F19" s="1403"/>
      <c r="G19" s="1403"/>
      <c r="H19" s="1403"/>
      <c r="I19" s="1403"/>
      <c r="J19" s="1403"/>
      <c r="K19" s="1403"/>
      <c r="L19" s="1403"/>
      <c r="M19" s="1403"/>
      <c r="N19" s="1403"/>
      <c r="O19" s="1403"/>
      <c r="P19" s="1403"/>
      <c r="Q19" s="1403"/>
      <c r="R19" s="1403"/>
      <c r="S19" s="1403"/>
      <c r="T19" s="1402" t="s">
        <v>58</v>
      </c>
      <c r="U19" s="1402"/>
      <c r="V19" s="1402"/>
      <c r="W19" s="1402"/>
      <c r="X19" s="1402"/>
      <c r="Y19" s="1402"/>
      <c r="Z19" s="1402"/>
      <c r="AA19" s="1402"/>
      <c r="AB19" s="1403" t="s">
        <v>732</v>
      </c>
      <c r="AC19" s="1403"/>
      <c r="AD19" s="1403"/>
      <c r="AE19" s="1403"/>
      <c r="AF19" s="1403"/>
      <c r="AG19" s="1403" t="s">
        <v>735</v>
      </c>
      <c r="AH19" s="1403"/>
      <c r="AI19" s="1403"/>
      <c r="AJ19" s="1014" t="s">
        <v>417</v>
      </c>
      <c r="AK19" s="1404" t="s">
        <v>734</v>
      </c>
      <c r="AL19" s="1404"/>
      <c r="AM19" s="1404"/>
      <c r="AN19" s="1404"/>
      <c r="AO19" s="1404"/>
      <c r="AP19" s="1404"/>
      <c r="AQ19" s="1077">
        <v>129817132</v>
      </c>
      <c r="AR19" s="1077">
        <v>129817132</v>
      </c>
      <c r="AS19" s="1078">
        <v>0</v>
      </c>
      <c r="AT19" s="1078">
        <v>0</v>
      </c>
      <c r="AU19" s="1015"/>
      <c r="AV19" s="1077">
        <v>129817132</v>
      </c>
      <c r="AW19" s="1078">
        <v>0</v>
      </c>
      <c r="AX19" s="1077">
        <v>129817132</v>
      </c>
      <c r="AY19" s="1078">
        <v>0</v>
      </c>
      <c r="AZ19" s="1077">
        <v>129817132</v>
      </c>
      <c r="BA19" s="1078">
        <v>0</v>
      </c>
      <c r="BB19" s="1079">
        <v>129817132</v>
      </c>
      <c r="BC19" s="1078">
        <v>0</v>
      </c>
      <c r="BD19" s="1078">
        <v>0</v>
      </c>
      <c r="BG19" s="1073">
        <f t="shared" ref="BG19:BG50" si="13">+ABS(AQ19)</f>
        <v>129817132</v>
      </c>
      <c r="BH19" s="1073">
        <f t="shared" si="1"/>
        <v>129817132</v>
      </c>
      <c r="BI19" s="1073">
        <f t="shared" si="2"/>
        <v>0</v>
      </c>
      <c r="BJ19" s="1073">
        <f t="shared" si="3"/>
        <v>0</v>
      </c>
      <c r="BK19" s="1073">
        <f t="shared" si="4"/>
        <v>129817132</v>
      </c>
      <c r="BL19" s="1073">
        <f t="shared" si="5"/>
        <v>0</v>
      </c>
      <c r="BM19" s="1073">
        <f t="shared" si="6"/>
        <v>129817132</v>
      </c>
      <c r="BN19" s="1073">
        <f t="shared" si="7"/>
        <v>0</v>
      </c>
      <c r="BO19" s="1073">
        <f t="shared" si="8"/>
        <v>129817132</v>
      </c>
      <c r="BP19" s="1073">
        <f t="shared" si="9"/>
        <v>0</v>
      </c>
      <c r="BQ19" s="1073">
        <f t="shared" si="10"/>
        <v>129817132</v>
      </c>
      <c r="BR19" s="1073">
        <f t="shared" si="11"/>
        <v>0</v>
      </c>
      <c r="BS19" s="1073">
        <f t="shared" si="12"/>
        <v>0</v>
      </c>
    </row>
    <row r="20" spans="1:71" ht="12.75" x14ac:dyDescent="0.2">
      <c r="B20" s="1403" t="s">
        <v>361</v>
      </c>
      <c r="C20" s="1403"/>
      <c r="D20" s="1403"/>
      <c r="E20" s="1403"/>
      <c r="F20" s="1403"/>
      <c r="G20" s="1403"/>
      <c r="H20" s="1403"/>
      <c r="I20" s="1403"/>
      <c r="J20" s="1403"/>
      <c r="K20" s="1403"/>
      <c r="L20" s="1403"/>
      <c r="M20" s="1403"/>
      <c r="N20" s="1403"/>
      <c r="O20" s="1403"/>
      <c r="P20" s="1403"/>
      <c r="Q20" s="1403"/>
      <c r="R20" s="1403"/>
      <c r="S20" s="1403"/>
      <c r="T20" s="1402" t="s">
        <v>58</v>
      </c>
      <c r="U20" s="1402"/>
      <c r="V20" s="1402"/>
      <c r="W20" s="1402"/>
      <c r="X20" s="1402"/>
      <c r="Y20" s="1402"/>
      <c r="Z20" s="1402"/>
      <c r="AA20" s="1402"/>
      <c r="AB20" s="1403" t="s">
        <v>732</v>
      </c>
      <c r="AC20" s="1403"/>
      <c r="AD20" s="1403"/>
      <c r="AE20" s="1403"/>
      <c r="AF20" s="1403"/>
      <c r="AG20" s="1403" t="s">
        <v>735</v>
      </c>
      <c r="AH20" s="1403"/>
      <c r="AI20" s="1403"/>
      <c r="AJ20" s="1014" t="s">
        <v>433</v>
      </c>
      <c r="AK20" s="1404" t="s">
        <v>736</v>
      </c>
      <c r="AL20" s="1404"/>
      <c r="AM20" s="1404"/>
      <c r="AN20" s="1404"/>
      <c r="AO20" s="1404"/>
      <c r="AP20" s="1404"/>
      <c r="AQ20" s="1077">
        <v>519000000</v>
      </c>
      <c r="AR20" s="1077">
        <v>519000000</v>
      </c>
      <c r="AS20" s="1078">
        <v>0</v>
      </c>
      <c r="AT20" s="1078">
        <v>0</v>
      </c>
      <c r="AU20" s="1015"/>
      <c r="AV20" s="1077">
        <v>519000000</v>
      </c>
      <c r="AW20" s="1078">
        <v>0</v>
      </c>
      <c r="AX20" s="1077">
        <v>519000000</v>
      </c>
      <c r="AY20" s="1078">
        <v>0</v>
      </c>
      <c r="AZ20" s="1077">
        <v>519000000</v>
      </c>
      <c r="BA20" s="1078">
        <v>0</v>
      </c>
      <c r="BB20" s="1079">
        <v>519000000</v>
      </c>
      <c r="BC20" s="1078">
        <v>0</v>
      </c>
      <c r="BD20" s="1078">
        <v>0</v>
      </c>
      <c r="BG20" s="1073">
        <f t="shared" si="13"/>
        <v>519000000</v>
      </c>
      <c r="BH20" s="1073">
        <f t="shared" si="1"/>
        <v>519000000</v>
      </c>
      <c r="BI20" s="1073">
        <f t="shared" si="2"/>
        <v>0</v>
      </c>
      <c r="BJ20" s="1073">
        <f t="shared" si="3"/>
        <v>0</v>
      </c>
      <c r="BK20" s="1073">
        <f t="shared" si="4"/>
        <v>519000000</v>
      </c>
      <c r="BL20" s="1073">
        <f t="shared" si="5"/>
        <v>0</v>
      </c>
      <c r="BM20" s="1073">
        <f t="shared" si="6"/>
        <v>519000000</v>
      </c>
      <c r="BN20" s="1073">
        <f t="shared" si="7"/>
        <v>0</v>
      </c>
      <c r="BO20" s="1073">
        <f t="shared" si="8"/>
        <v>519000000</v>
      </c>
      <c r="BP20" s="1073">
        <f t="shared" si="9"/>
        <v>0</v>
      </c>
      <c r="BQ20" s="1073">
        <f t="shared" si="10"/>
        <v>519000000</v>
      </c>
      <c r="BR20" s="1073">
        <f t="shared" si="11"/>
        <v>0</v>
      </c>
      <c r="BS20" s="1073">
        <f t="shared" si="12"/>
        <v>0</v>
      </c>
    </row>
    <row r="21" spans="1:71" ht="12.75" x14ac:dyDescent="0.2">
      <c r="B21" s="1403" t="s">
        <v>361</v>
      </c>
      <c r="C21" s="1403"/>
      <c r="D21" s="1403"/>
      <c r="E21" s="1403"/>
      <c r="F21" s="1403"/>
      <c r="G21" s="1403"/>
      <c r="H21" s="1403"/>
      <c r="I21" s="1403"/>
      <c r="J21" s="1403"/>
      <c r="K21" s="1403"/>
      <c r="L21" s="1403"/>
      <c r="M21" s="1403"/>
      <c r="N21" s="1403"/>
      <c r="O21" s="1403"/>
      <c r="P21" s="1403"/>
      <c r="Q21" s="1403"/>
      <c r="R21" s="1403"/>
      <c r="S21" s="1403"/>
      <c r="T21" s="1402" t="s">
        <v>58</v>
      </c>
      <c r="U21" s="1402"/>
      <c r="V21" s="1402"/>
      <c r="W21" s="1402"/>
      <c r="X21" s="1402"/>
      <c r="Y21" s="1402"/>
      <c r="Z21" s="1402"/>
      <c r="AA21" s="1402"/>
      <c r="AB21" s="1403" t="s">
        <v>732</v>
      </c>
      <c r="AC21" s="1403"/>
      <c r="AD21" s="1403"/>
      <c r="AE21" s="1403"/>
      <c r="AF21" s="1403"/>
      <c r="AG21" s="1403" t="s">
        <v>735</v>
      </c>
      <c r="AH21" s="1403"/>
      <c r="AI21" s="1403"/>
      <c r="AJ21" s="1014" t="s">
        <v>370</v>
      </c>
      <c r="AK21" s="1404" t="s">
        <v>737</v>
      </c>
      <c r="AL21" s="1404"/>
      <c r="AM21" s="1404"/>
      <c r="AN21" s="1404"/>
      <c r="AO21" s="1404"/>
      <c r="AP21" s="1404"/>
      <c r="AQ21" s="1077">
        <v>64533630000</v>
      </c>
      <c r="AR21" s="1077">
        <v>43203128656</v>
      </c>
      <c r="AS21" s="1079">
        <v>21330501344</v>
      </c>
      <c r="AT21" s="1078">
        <v>0</v>
      </c>
      <c r="AU21" s="1015"/>
      <c r="AV21" s="1077">
        <v>37310257266</v>
      </c>
      <c r="AW21" s="1079">
        <v>5892871390</v>
      </c>
      <c r="AX21" s="1077">
        <v>28046208780</v>
      </c>
      <c r="AY21" s="1079">
        <v>9264048486</v>
      </c>
      <c r="AZ21" s="1077">
        <v>27527478235</v>
      </c>
      <c r="BA21" s="1079">
        <v>518730545</v>
      </c>
      <c r="BB21" s="1079">
        <v>27527478235</v>
      </c>
      <c r="BC21" s="1078">
        <v>0</v>
      </c>
      <c r="BD21" s="1078">
        <v>0</v>
      </c>
      <c r="BG21" s="1073">
        <f t="shared" si="13"/>
        <v>64533630000</v>
      </c>
      <c r="BH21" s="1073">
        <f t="shared" si="1"/>
        <v>43203128656</v>
      </c>
      <c r="BI21" s="1073">
        <f t="shared" si="2"/>
        <v>21330501344</v>
      </c>
      <c r="BJ21" s="1073">
        <f t="shared" si="3"/>
        <v>0</v>
      </c>
      <c r="BK21" s="1073">
        <f t="shared" si="4"/>
        <v>37310257266</v>
      </c>
      <c r="BL21" s="1073">
        <f t="shared" si="5"/>
        <v>5892871390</v>
      </c>
      <c r="BM21" s="1073">
        <f t="shared" si="6"/>
        <v>28046208780</v>
      </c>
      <c r="BN21" s="1073">
        <f t="shared" si="7"/>
        <v>9264048486</v>
      </c>
      <c r="BO21" s="1073">
        <f t="shared" si="8"/>
        <v>27527478235</v>
      </c>
      <c r="BP21" s="1073">
        <f t="shared" si="9"/>
        <v>518730545</v>
      </c>
      <c r="BQ21" s="1073">
        <f t="shared" si="10"/>
        <v>27527478235</v>
      </c>
      <c r="BR21" s="1073">
        <f t="shared" si="11"/>
        <v>0</v>
      </c>
      <c r="BS21" s="1073">
        <f t="shared" si="12"/>
        <v>0</v>
      </c>
    </row>
    <row r="22" spans="1:71" s="1018" customFormat="1" ht="12.75" x14ac:dyDescent="0.2">
      <c r="B22" s="1406" t="s">
        <v>361</v>
      </c>
      <c r="C22" s="1406"/>
      <c r="D22" s="1406" t="s">
        <v>738</v>
      </c>
      <c r="E22" s="1406"/>
      <c r="F22" s="1406"/>
      <c r="G22" s="1406"/>
      <c r="H22" s="1406"/>
      <c r="I22" s="1406"/>
      <c r="J22" s="1406"/>
      <c r="K22" s="1406"/>
      <c r="L22" s="1406"/>
      <c r="M22" s="1406"/>
      <c r="N22" s="1406"/>
      <c r="O22" s="1406"/>
      <c r="P22" s="1406"/>
      <c r="Q22" s="1406"/>
      <c r="R22" s="1406"/>
      <c r="S22" s="1406"/>
      <c r="T22" s="1405" t="s">
        <v>57</v>
      </c>
      <c r="U22" s="1405"/>
      <c r="V22" s="1405"/>
      <c r="W22" s="1405"/>
      <c r="X22" s="1405"/>
      <c r="Y22" s="1405"/>
      <c r="Z22" s="1405"/>
      <c r="AA22" s="1405"/>
      <c r="AB22" s="1406" t="s">
        <v>732</v>
      </c>
      <c r="AC22" s="1406"/>
      <c r="AD22" s="1406"/>
      <c r="AE22" s="1406"/>
      <c r="AF22" s="1406"/>
      <c r="AG22" s="1406" t="s">
        <v>733</v>
      </c>
      <c r="AH22" s="1406"/>
      <c r="AI22" s="1406"/>
      <c r="AJ22" s="1017" t="s">
        <v>417</v>
      </c>
      <c r="AK22" s="1407" t="s">
        <v>734</v>
      </c>
      <c r="AL22" s="1407"/>
      <c r="AM22" s="1407"/>
      <c r="AN22" s="1407"/>
      <c r="AO22" s="1407"/>
      <c r="AP22" s="1407"/>
      <c r="AQ22" s="1077">
        <v>161776232368</v>
      </c>
      <c r="AR22" s="1077">
        <v>161663271598</v>
      </c>
      <c r="AS22" s="1079">
        <v>112960770</v>
      </c>
      <c r="AT22" s="1078">
        <v>0</v>
      </c>
      <c r="AU22" s="1015"/>
      <c r="AV22" s="1077">
        <v>133383421897.28999</v>
      </c>
      <c r="AW22" s="1079">
        <v>28279849700.709999</v>
      </c>
      <c r="AX22" s="1077">
        <v>132608382782.28999</v>
      </c>
      <c r="AY22" s="1079">
        <v>775039115</v>
      </c>
      <c r="AZ22" s="1077">
        <v>132603232748.28999</v>
      </c>
      <c r="BA22" s="1079">
        <v>5150034</v>
      </c>
      <c r="BB22" s="1079">
        <v>132603232748.28999</v>
      </c>
      <c r="BC22" s="1078">
        <v>0</v>
      </c>
      <c r="BD22" s="1079">
        <v>438108200.70999998</v>
      </c>
      <c r="BG22" s="1073">
        <f t="shared" si="13"/>
        <v>161776232368</v>
      </c>
      <c r="BH22" s="1073">
        <f t="shared" si="1"/>
        <v>161663271598</v>
      </c>
      <c r="BI22" s="1073">
        <f t="shared" si="2"/>
        <v>112960770</v>
      </c>
      <c r="BJ22" s="1073">
        <f t="shared" si="3"/>
        <v>0</v>
      </c>
      <c r="BK22" s="1073">
        <f t="shared" si="4"/>
        <v>133383421897.28999</v>
      </c>
      <c r="BL22" s="1073">
        <f t="shared" si="5"/>
        <v>28279849700.709999</v>
      </c>
      <c r="BM22" s="1073">
        <f t="shared" si="6"/>
        <v>132608382782.28999</v>
      </c>
      <c r="BN22" s="1073">
        <f t="shared" si="7"/>
        <v>775039115</v>
      </c>
      <c r="BO22" s="1073">
        <f t="shared" si="8"/>
        <v>132603232748.28999</v>
      </c>
      <c r="BP22" s="1073">
        <f t="shared" si="9"/>
        <v>5150034</v>
      </c>
      <c r="BQ22" s="1073">
        <f t="shared" si="10"/>
        <v>132603232748.28999</v>
      </c>
      <c r="BR22" s="1073">
        <f t="shared" si="11"/>
        <v>0</v>
      </c>
      <c r="BS22" s="1073">
        <f t="shared" si="12"/>
        <v>438108200.70999998</v>
      </c>
    </row>
    <row r="23" spans="1:71" ht="12.75" x14ac:dyDescent="0.2">
      <c r="B23" s="1403" t="s">
        <v>361</v>
      </c>
      <c r="C23" s="1403"/>
      <c r="D23" s="1403" t="s">
        <v>738</v>
      </c>
      <c r="E23" s="1403"/>
      <c r="F23" s="1403" t="s">
        <v>739</v>
      </c>
      <c r="G23" s="1403"/>
      <c r="H23" s="1403"/>
      <c r="I23" s="1403"/>
      <c r="J23" s="1403"/>
      <c r="K23" s="1403"/>
      <c r="L23" s="1403"/>
      <c r="M23" s="1403"/>
      <c r="N23" s="1403"/>
      <c r="O23" s="1403"/>
      <c r="P23" s="1403"/>
      <c r="Q23" s="1403"/>
      <c r="R23" s="1403"/>
      <c r="S23" s="1403"/>
      <c r="T23" s="1402" t="s">
        <v>57</v>
      </c>
      <c r="U23" s="1402"/>
      <c r="V23" s="1402"/>
      <c r="W23" s="1402"/>
      <c r="X23" s="1402"/>
      <c r="Y23" s="1402"/>
      <c r="Z23" s="1402"/>
      <c r="AA23" s="1402"/>
      <c r="AB23" s="1403" t="s">
        <v>732</v>
      </c>
      <c r="AC23" s="1403"/>
      <c r="AD23" s="1403"/>
      <c r="AE23" s="1403"/>
      <c r="AF23" s="1403"/>
      <c r="AG23" s="1403" t="s">
        <v>733</v>
      </c>
      <c r="AH23" s="1403"/>
      <c r="AI23" s="1403"/>
      <c r="AJ23" s="1014" t="s">
        <v>417</v>
      </c>
      <c r="AK23" s="1404" t="s">
        <v>734</v>
      </c>
      <c r="AL23" s="1404"/>
      <c r="AM23" s="1404"/>
      <c r="AN23" s="1404"/>
      <c r="AO23" s="1404"/>
      <c r="AP23" s="1404"/>
      <c r="AQ23" s="1077">
        <v>161776232368</v>
      </c>
      <c r="AR23" s="1077">
        <v>161663271598</v>
      </c>
      <c r="AS23" s="1079">
        <v>112960770</v>
      </c>
      <c r="AT23" s="1078">
        <v>0</v>
      </c>
      <c r="AU23" s="1015"/>
      <c r="AV23" s="1077">
        <v>133383421897.28999</v>
      </c>
      <c r="AW23" s="1079">
        <v>28279849700.709999</v>
      </c>
      <c r="AX23" s="1077">
        <v>132608382782.28999</v>
      </c>
      <c r="AY23" s="1079">
        <v>775039115</v>
      </c>
      <c r="AZ23" s="1077">
        <v>132603232748.28999</v>
      </c>
      <c r="BA23" s="1079">
        <v>5150034</v>
      </c>
      <c r="BB23" s="1079">
        <v>132603232748.28999</v>
      </c>
      <c r="BC23" s="1078">
        <v>0</v>
      </c>
      <c r="BD23" s="1079">
        <v>438108200.70999998</v>
      </c>
      <c r="BG23" s="1073">
        <f t="shared" si="13"/>
        <v>161776232368</v>
      </c>
      <c r="BH23" s="1073">
        <f t="shared" si="1"/>
        <v>161663271598</v>
      </c>
      <c r="BI23" s="1073">
        <f t="shared" si="2"/>
        <v>112960770</v>
      </c>
      <c r="BJ23" s="1073">
        <f t="shared" si="3"/>
        <v>0</v>
      </c>
      <c r="BK23" s="1073">
        <f t="shared" si="4"/>
        <v>133383421897.28999</v>
      </c>
      <c r="BL23" s="1073">
        <f t="shared" si="5"/>
        <v>28279849700.709999</v>
      </c>
      <c r="BM23" s="1073">
        <f t="shared" si="6"/>
        <v>132608382782.28999</v>
      </c>
      <c r="BN23" s="1073">
        <f t="shared" si="7"/>
        <v>775039115</v>
      </c>
      <c r="BO23" s="1073">
        <f t="shared" si="8"/>
        <v>132603232748.28999</v>
      </c>
      <c r="BP23" s="1073">
        <f t="shared" si="9"/>
        <v>5150034</v>
      </c>
      <c r="BQ23" s="1073">
        <f t="shared" si="10"/>
        <v>132603232748.28999</v>
      </c>
      <c r="BR23" s="1073">
        <f t="shared" si="11"/>
        <v>0</v>
      </c>
      <c r="BS23" s="1073">
        <f t="shared" si="12"/>
        <v>438108200.70999998</v>
      </c>
    </row>
    <row r="24" spans="1:71" ht="12.75" x14ac:dyDescent="0.2">
      <c r="B24" s="1403" t="s">
        <v>361</v>
      </c>
      <c r="C24" s="1403"/>
      <c r="D24" s="1403" t="s">
        <v>738</v>
      </c>
      <c r="E24" s="1403"/>
      <c r="F24" s="1403" t="s">
        <v>739</v>
      </c>
      <c r="G24" s="1403"/>
      <c r="H24" s="1403" t="s">
        <v>738</v>
      </c>
      <c r="I24" s="1403"/>
      <c r="J24" s="1403"/>
      <c r="K24" s="1403"/>
      <c r="L24" s="1403"/>
      <c r="M24" s="1403"/>
      <c r="N24" s="1403"/>
      <c r="O24" s="1403"/>
      <c r="P24" s="1403"/>
      <c r="Q24" s="1403"/>
      <c r="R24" s="1403"/>
      <c r="S24" s="1403"/>
      <c r="T24" s="1402" t="s">
        <v>740</v>
      </c>
      <c r="U24" s="1402"/>
      <c r="V24" s="1402"/>
      <c r="W24" s="1402"/>
      <c r="X24" s="1402"/>
      <c r="Y24" s="1402"/>
      <c r="Z24" s="1402"/>
      <c r="AA24" s="1402"/>
      <c r="AB24" s="1403" t="s">
        <v>732</v>
      </c>
      <c r="AC24" s="1403"/>
      <c r="AD24" s="1403"/>
      <c r="AE24" s="1403"/>
      <c r="AF24" s="1403"/>
      <c r="AG24" s="1403" t="s">
        <v>733</v>
      </c>
      <c r="AH24" s="1403"/>
      <c r="AI24" s="1403"/>
      <c r="AJ24" s="1014" t="s">
        <v>417</v>
      </c>
      <c r="AK24" s="1404" t="s">
        <v>734</v>
      </c>
      <c r="AL24" s="1404"/>
      <c r="AM24" s="1404"/>
      <c r="AN24" s="1404"/>
      <c r="AO24" s="1404"/>
      <c r="AP24" s="1404"/>
      <c r="AQ24" s="1077">
        <v>118189928468</v>
      </c>
      <c r="AR24" s="1077">
        <v>118170274468</v>
      </c>
      <c r="AS24" s="1079">
        <v>19654000</v>
      </c>
      <c r="AT24" s="1078">
        <v>0</v>
      </c>
      <c r="AU24" s="1015"/>
      <c r="AV24" s="1077">
        <v>98223538478</v>
      </c>
      <c r="AW24" s="1079">
        <v>19946735990</v>
      </c>
      <c r="AX24" s="1077">
        <v>98223538478</v>
      </c>
      <c r="AY24" s="1078">
        <v>0</v>
      </c>
      <c r="AZ24" s="1077">
        <v>98220707276</v>
      </c>
      <c r="BA24" s="1079">
        <v>2831202</v>
      </c>
      <c r="BB24" s="1079">
        <v>98220707276</v>
      </c>
      <c r="BC24" s="1078">
        <v>0</v>
      </c>
      <c r="BD24" s="1079">
        <v>255434680</v>
      </c>
      <c r="BG24" s="1073">
        <f t="shared" si="13"/>
        <v>118189928468</v>
      </c>
      <c r="BH24" s="1073">
        <f t="shared" si="1"/>
        <v>118170274468</v>
      </c>
      <c r="BI24" s="1073">
        <f t="shared" si="2"/>
        <v>19654000</v>
      </c>
      <c r="BJ24" s="1073">
        <f t="shared" si="3"/>
        <v>0</v>
      </c>
      <c r="BK24" s="1073">
        <f t="shared" si="4"/>
        <v>98223538478</v>
      </c>
      <c r="BL24" s="1073">
        <f t="shared" si="5"/>
        <v>19946735990</v>
      </c>
      <c r="BM24" s="1073">
        <f t="shared" si="6"/>
        <v>98223538478</v>
      </c>
      <c r="BN24" s="1073">
        <f t="shared" si="7"/>
        <v>0</v>
      </c>
      <c r="BO24" s="1073">
        <f t="shared" si="8"/>
        <v>98220707276</v>
      </c>
      <c r="BP24" s="1073">
        <f t="shared" si="9"/>
        <v>2831202</v>
      </c>
      <c r="BQ24" s="1073">
        <f t="shared" si="10"/>
        <v>98220707276</v>
      </c>
      <c r="BR24" s="1073">
        <f t="shared" si="11"/>
        <v>0</v>
      </c>
      <c r="BS24" s="1073">
        <f t="shared" si="12"/>
        <v>255434680</v>
      </c>
    </row>
    <row r="25" spans="1:71" ht="12.75" x14ac:dyDescent="0.2">
      <c r="B25" s="1411" t="s">
        <v>361</v>
      </c>
      <c r="C25" s="1411"/>
      <c r="D25" s="1411" t="s">
        <v>738</v>
      </c>
      <c r="E25" s="1411"/>
      <c r="F25" s="1411" t="s">
        <v>739</v>
      </c>
      <c r="G25" s="1411"/>
      <c r="H25" s="1411" t="s">
        <v>738</v>
      </c>
      <c r="I25" s="1411"/>
      <c r="J25" s="1411" t="s">
        <v>738</v>
      </c>
      <c r="K25" s="1411"/>
      <c r="L25" s="1411"/>
      <c r="M25" s="1411"/>
      <c r="N25" s="1411"/>
      <c r="O25" s="1411"/>
      <c r="P25" s="1411"/>
      <c r="Q25" s="1411"/>
      <c r="R25" s="1411"/>
      <c r="S25" s="1411"/>
      <c r="T25" s="1412" t="s">
        <v>608</v>
      </c>
      <c r="U25" s="1412"/>
      <c r="V25" s="1412"/>
      <c r="W25" s="1412"/>
      <c r="X25" s="1412"/>
      <c r="Y25" s="1412"/>
      <c r="Z25" s="1412"/>
      <c r="AA25" s="1412"/>
      <c r="AB25" s="1411" t="s">
        <v>732</v>
      </c>
      <c r="AC25" s="1411"/>
      <c r="AD25" s="1411"/>
      <c r="AE25" s="1411"/>
      <c r="AF25" s="1411"/>
      <c r="AG25" s="1411" t="s">
        <v>733</v>
      </c>
      <c r="AH25" s="1411"/>
      <c r="AI25" s="1411"/>
      <c r="AJ25" s="1019" t="s">
        <v>417</v>
      </c>
      <c r="AK25" s="1413" t="s">
        <v>734</v>
      </c>
      <c r="AL25" s="1413"/>
      <c r="AM25" s="1413"/>
      <c r="AN25" s="1413"/>
      <c r="AO25" s="1413"/>
      <c r="AP25" s="1413"/>
      <c r="AQ25" s="1077">
        <v>90572182868</v>
      </c>
      <c r="AR25" s="1077">
        <v>90572182868</v>
      </c>
      <c r="AS25" s="1078">
        <v>0</v>
      </c>
      <c r="AT25" s="1078">
        <v>0</v>
      </c>
      <c r="AU25" s="1015"/>
      <c r="AV25" s="1077">
        <v>81275244865</v>
      </c>
      <c r="AW25" s="1079">
        <v>9296938003</v>
      </c>
      <c r="AX25" s="1077">
        <v>81275244865</v>
      </c>
      <c r="AY25" s="1078">
        <v>0</v>
      </c>
      <c r="AZ25" s="1077">
        <v>81275244865</v>
      </c>
      <c r="BA25" s="1078">
        <v>0</v>
      </c>
      <c r="BB25" s="1079">
        <v>81275244865</v>
      </c>
      <c r="BC25" s="1078">
        <v>0</v>
      </c>
      <c r="BD25" s="1079">
        <v>252403672</v>
      </c>
      <c r="BG25" s="1073">
        <f t="shared" si="13"/>
        <v>90572182868</v>
      </c>
      <c r="BH25" s="1073">
        <f t="shared" si="1"/>
        <v>90572182868</v>
      </c>
      <c r="BI25" s="1073">
        <f t="shared" si="2"/>
        <v>0</v>
      </c>
      <c r="BJ25" s="1073">
        <f t="shared" si="3"/>
        <v>0</v>
      </c>
      <c r="BK25" s="1073">
        <f t="shared" si="4"/>
        <v>81275244865</v>
      </c>
      <c r="BL25" s="1073">
        <f t="shared" si="5"/>
        <v>9296938003</v>
      </c>
      <c r="BM25" s="1073">
        <f t="shared" si="6"/>
        <v>81275244865</v>
      </c>
      <c r="BN25" s="1073">
        <f t="shared" si="7"/>
        <v>0</v>
      </c>
      <c r="BO25" s="1073">
        <f t="shared" si="8"/>
        <v>81275244865</v>
      </c>
      <c r="BP25" s="1073">
        <f t="shared" si="9"/>
        <v>0</v>
      </c>
      <c r="BQ25" s="1073">
        <f t="shared" si="10"/>
        <v>81275244865</v>
      </c>
      <c r="BR25" s="1073">
        <f t="shared" si="11"/>
        <v>0</v>
      </c>
      <c r="BS25" s="1073">
        <f t="shared" si="12"/>
        <v>252403672</v>
      </c>
    </row>
    <row r="26" spans="1:71" s="1045" customFormat="1" ht="25.5" customHeight="1" x14ac:dyDescent="0.2">
      <c r="A26" s="1045" t="str">
        <f>+B26&amp;D26&amp;F26&amp;H26&amp;J26&amp;M26&amp;AJ26</f>
        <v>A1011110</v>
      </c>
      <c r="B26" s="1409" t="s">
        <v>361</v>
      </c>
      <c r="C26" s="1409"/>
      <c r="D26" s="1409" t="s">
        <v>738</v>
      </c>
      <c r="E26" s="1409"/>
      <c r="F26" s="1409" t="s">
        <v>739</v>
      </c>
      <c r="G26" s="1409"/>
      <c r="H26" s="1409" t="s">
        <v>738</v>
      </c>
      <c r="I26" s="1409"/>
      <c r="J26" s="1409" t="s">
        <v>738</v>
      </c>
      <c r="K26" s="1409"/>
      <c r="L26" s="1409"/>
      <c r="M26" s="1409" t="s">
        <v>738</v>
      </c>
      <c r="N26" s="1409"/>
      <c r="O26" s="1409"/>
      <c r="P26" s="1409"/>
      <c r="Q26" s="1409"/>
      <c r="R26" s="1409"/>
      <c r="S26" s="1409"/>
      <c r="T26" s="1408" t="s">
        <v>362</v>
      </c>
      <c r="U26" s="1408"/>
      <c r="V26" s="1408"/>
      <c r="W26" s="1408"/>
      <c r="X26" s="1408"/>
      <c r="Y26" s="1408"/>
      <c r="Z26" s="1408"/>
      <c r="AA26" s="1408"/>
      <c r="AB26" s="1409" t="s">
        <v>732</v>
      </c>
      <c r="AC26" s="1409"/>
      <c r="AD26" s="1409"/>
      <c r="AE26" s="1409"/>
      <c r="AF26" s="1409"/>
      <c r="AG26" s="1409" t="s">
        <v>733</v>
      </c>
      <c r="AH26" s="1409"/>
      <c r="AI26" s="1409"/>
      <c r="AJ26" s="1043" t="s">
        <v>417</v>
      </c>
      <c r="AK26" s="1410" t="s">
        <v>734</v>
      </c>
      <c r="AL26" s="1410"/>
      <c r="AM26" s="1410"/>
      <c r="AN26" s="1410"/>
      <c r="AO26" s="1410"/>
      <c r="AP26" s="1410"/>
      <c r="AQ26" s="1077">
        <v>83798251029</v>
      </c>
      <c r="AR26" s="1077">
        <v>83798251029</v>
      </c>
      <c r="AS26" s="1080">
        <v>0</v>
      </c>
      <c r="AT26" s="1080">
        <v>0</v>
      </c>
      <c r="AU26" s="1044"/>
      <c r="AV26" s="1077">
        <v>76006355903</v>
      </c>
      <c r="AW26" s="1081">
        <v>7791895126</v>
      </c>
      <c r="AX26" s="1077">
        <v>76006355903</v>
      </c>
      <c r="AY26" s="1080">
        <v>0</v>
      </c>
      <c r="AZ26" s="1077">
        <v>76006355903</v>
      </c>
      <c r="BA26" s="1080">
        <v>0</v>
      </c>
      <c r="BB26" s="1081">
        <v>76006355903</v>
      </c>
      <c r="BC26" s="1080">
        <v>0</v>
      </c>
      <c r="BD26" s="1081">
        <v>7494959</v>
      </c>
      <c r="BG26" s="1073">
        <f t="shared" si="13"/>
        <v>83798251029</v>
      </c>
      <c r="BH26" s="1073">
        <f t="shared" si="1"/>
        <v>83798251029</v>
      </c>
      <c r="BI26" s="1073">
        <f t="shared" si="2"/>
        <v>0</v>
      </c>
      <c r="BJ26" s="1073">
        <f t="shared" si="3"/>
        <v>0</v>
      </c>
      <c r="BK26" s="1073">
        <f t="shared" si="4"/>
        <v>76006355903</v>
      </c>
      <c r="BL26" s="1073">
        <f t="shared" si="5"/>
        <v>7791895126</v>
      </c>
      <c r="BM26" s="1073">
        <f t="shared" si="6"/>
        <v>76006355903</v>
      </c>
      <c r="BN26" s="1073">
        <f t="shared" si="7"/>
        <v>0</v>
      </c>
      <c r="BO26" s="1073">
        <f t="shared" si="8"/>
        <v>76006355903</v>
      </c>
      <c r="BP26" s="1073">
        <f t="shared" si="9"/>
        <v>0</v>
      </c>
      <c r="BQ26" s="1073">
        <f t="shared" si="10"/>
        <v>76006355903</v>
      </c>
      <c r="BR26" s="1073">
        <f t="shared" si="11"/>
        <v>0</v>
      </c>
      <c r="BS26" s="1073">
        <f t="shared" si="12"/>
        <v>7494959</v>
      </c>
    </row>
    <row r="27" spans="1:71" ht="25.5" customHeight="1" x14ac:dyDescent="0.2">
      <c r="A27" s="1045" t="str">
        <f t="shared" ref="A27:A90" si="14">+B27&amp;D27&amp;F27&amp;H27&amp;J27&amp;M27&amp;AJ27</f>
        <v>A1011210</v>
      </c>
      <c r="B27" s="1411" t="s">
        <v>361</v>
      </c>
      <c r="C27" s="1411"/>
      <c r="D27" s="1411" t="s">
        <v>738</v>
      </c>
      <c r="E27" s="1411"/>
      <c r="F27" s="1411" t="s">
        <v>739</v>
      </c>
      <c r="G27" s="1411"/>
      <c r="H27" s="1411" t="s">
        <v>738</v>
      </c>
      <c r="I27" s="1411"/>
      <c r="J27" s="1411" t="s">
        <v>738</v>
      </c>
      <c r="K27" s="1411"/>
      <c r="L27" s="1411"/>
      <c r="M27" s="1411" t="s">
        <v>741</v>
      </c>
      <c r="N27" s="1411"/>
      <c r="O27" s="1411"/>
      <c r="P27" s="1411"/>
      <c r="Q27" s="1411"/>
      <c r="R27" s="1411"/>
      <c r="S27" s="1411"/>
      <c r="T27" s="1412" t="s">
        <v>363</v>
      </c>
      <c r="U27" s="1412"/>
      <c r="V27" s="1412"/>
      <c r="W27" s="1412"/>
      <c r="X27" s="1412"/>
      <c r="Y27" s="1412"/>
      <c r="Z27" s="1412"/>
      <c r="AA27" s="1412"/>
      <c r="AB27" s="1411" t="s">
        <v>732</v>
      </c>
      <c r="AC27" s="1411"/>
      <c r="AD27" s="1411"/>
      <c r="AE27" s="1411"/>
      <c r="AF27" s="1411"/>
      <c r="AG27" s="1411" t="s">
        <v>733</v>
      </c>
      <c r="AH27" s="1411"/>
      <c r="AI27" s="1411"/>
      <c r="AJ27" s="1019" t="s">
        <v>417</v>
      </c>
      <c r="AK27" s="1413" t="s">
        <v>734</v>
      </c>
      <c r="AL27" s="1413"/>
      <c r="AM27" s="1413"/>
      <c r="AN27" s="1413"/>
      <c r="AO27" s="1413"/>
      <c r="AP27" s="1413"/>
      <c r="AQ27" s="1077">
        <v>5687370614</v>
      </c>
      <c r="AR27" s="1077">
        <v>5687370614</v>
      </c>
      <c r="AS27" s="1078">
        <v>0</v>
      </c>
      <c r="AT27" s="1078">
        <v>0</v>
      </c>
      <c r="AU27" s="1015"/>
      <c r="AV27" s="1077">
        <v>4398028416</v>
      </c>
      <c r="AW27" s="1079">
        <v>1289342198</v>
      </c>
      <c r="AX27" s="1077">
        <v>4398028416</v>
      </c>
      <c r="AY27" s="1078">
        <v>0</v>
      </c>
      <c r="AZ27" s="1077">
        <v>4398028416</v>
      </c>
      <c r="BA27" s="1078">
        <v>0</v>
      </c>
      <c r="BB27" s="1079">
        <v>4398028416</v>
      </c>
      <c r="BC27" s="1078">
        <v>0</v>
      </c>
      <c r="BD27" s="1079">
        <v>2553383</v>
      </c>
      <c r="BG27" s="1073">
        <f t="shared" si="13"/>
        <v>5687370614</v>
      </c>
      <c r="BH27" s="1073">
        <f t="shared" si="1"/>
        <v>5687370614</v>
      </c>
      <c r="BI27" s="1073">
        <f t="shared" si="2"/>
        <v>0</v>
      </c>
      <c r="BJ27" s="1073">
        <f t="shared" si="3"/>
        <v>0</v>
      </c>
      <c r="BK27" s="1073">
        <f t="shared" si="4"/>
        <v>4398028416</v>
      </c>
      <c r="BL27" s="1073">
        <f t="shared" si="5"/>
        <v>1289342198</v>
      </c>
      <c r="BM27" s="1073">
        <f t="shared" si="6"/>
        <v>4398028416</v>
      </c>
      <c r="BN27" s="1073">
        <f t="shared" si="7"/>
        <v>0</v>
      </c>
      <c r="BO27" s="1073">
        <f t="shared" si="8"/>
        <v>4398028416</v>
      </c>
      <c r="BP27" s="1073">
        <f t="shared" si="9"/>
        <v>0</v>
      </c>
      <c r="BQ27" s="1073">
        <f t="shared" si="10"/>
        <v>4398028416</v>
      </c>
      <c r="BR27" s="1073">
        <f t="shared" si="11"/>
        <v>0</v>
      </c>
      <c r="BS27" s="1073">
        <f t="shared" si="12"/>
        <v>2553383</v>
      </c>
    </row>
    <row r="28" spans="1:71" ht="25.5" customHeight="1" x14ac:dyDescent="0.2">
      <c r="A28" s="1045" t="str">
        <f t="shared" si="14"/>
        <v>A1011410</v>
      </c>
      <c r="B28" s="1411" t="s">
        <v>361</v>
      </c>
      <c r="C28" s="1411"/>
      <c r="D28" s="1411" t="s">
        <v>738</v>
      </c>
      <c r="E28" s="1411"/>
      <c r="F28" s="1411" t="s">
        <v>739</v>
      </c>
      <c r="G28" s="1411"/>
      <c r="H28" s="1411" t="s">
        <v>738</v>
      </c>
      <c r="I28" s="1411"/>
      <c r="J28" s="1411" t="s">
        <v>738</v>
      </c>
      <c r="K28" s="1411"/>
      <c r="L28" s="1411"/>
      <c r="M28" s="1411" t="s">
        <v>742</v>
      </c>
      <c r="N28" s="1411"/>
      <c r="O28" s="1411"/>
      <c r="P28" s="1411"/>
      <c r="Q28" s="1411"/>
      <c r="R28" s="1411"/>
      <c r="S28" s="1411"/>
      <c r="T28" s="1412" t="s">
        <v>364</v>
      </c>
      <c r="U28" s="1412"/>
      <c r="V28" s="1412"/>
      <c r="W28" s="1412"/>
      <c r="X28" s="1412"/>
      <c r="Y28" s="1412"/>
      <c r="Z28" s="1412"/>
      <c r="AA28" s="1412"/>
      <c r="AB28" s="1411" t="s">
        <v>732</v>
      </c>
      <c r="AC28" s="1411"/>
      <c r="AD28" s="1411"/>
      <c r="AE28" s="1411"/>
      <c r="AF28" s="1411"/>
      <c r="AG28" s="1411" t="s">
        <v>733</v>
      </c>
      <c r="AH28" s="1411"/>
      <c r="AI28" s="1411"/>
      <c r="AJ28" s="1019" t="s">
        <v>417</v>
      </c>
      <c r="AK28" s="1413" t="s">
        <v>734</v>
      </c>
      <c r="AL28" s="1413"/>
      <c r="AM28" s="1413"/>
      <c r="AN28" s="1413"/>
      <c r="AO28" s="1413"/>
      <c r="AP28" s="1413"/>
      <c r="AQ28" s="1077">
        <v>1086561225</v>
      </c>
      <c r="AR28" s="1077">
        <v>1086561225</v>
      </c>
      <c r="AS28" s="1078">
        <v>0</v>
      </c>
      <c r="AT28" s="1078">
        <v>0</v>
      </c>
      <c r="AU28" s="1015"/>
      <c r="AV28" s="1077">
        <v>870860546</v>
      </c>
      <c r="AW28" s="1079">
        <v>215700679</v>
      </c>
      <c r="AX28" s="1077">
        <v>870860546</v>
      </c>
      <c r="AY28" s="1078">
        <v>0</v>
      </c>
      <c r="AZ28" s="1077">
        <v>870860546</v>
      </c>
      <c r="BA28" s="1078">
        <v>0</v>
      </c>
      <c r="BB28" s="1079">
        <v>870860546</v>
      </c>
      <c r="BC28" s="1078">
        <v>0</v>
      </c>
      <c r="BD28" s="1079">
        <v>242355330</v>
      </c>
      <c r="BG28" s="1073">
        <f t="shared" si="13"/>
        <v>1086561225</v>
      </c>
      <c r="BH28" s="1073">
        <f t="shared" si="1"/>
        <v>1086561225</v>
      </c>
      <c r="BI28" s="1073">
        <f t="shared" si="2"/>
        <v>0</v>
      </c>
      <c r="BJ28" s="1073">
        <f t="shared" si="3"/>
        <v>0</v>
      </c>
      <c r="BK28" s="1073">
        <f t="shared" si="4"/>
        <v>870860546</v>
      </c>
      <c r="BL28" s="1073">
        <f t="shared" si="5"/>
        <v>215700679</v>
      </c>
      <c r="BM28" s="1073">
        <f t="shared" si="6"/>
        <v>870860546</v>
      </c>
      <c r="BN28" s="1073">
        <f t="shared" si="7"/>
        <v>0</v>
      </c>
      <c r="BO28" s="1073">
        <f t="shared" si="8"/>
        <v>870860546</v>
      </c>
      <c r="BP28" s="1073">
        <f t="shared" si="9"/>
        <v>0</v>
      </c>
      <c r="BQ28" s="1073">
        <f t="shared" si="10"/>
        <v>870860546</v>
      </c>
      <c r="BR28" s="1073">
        <f t="shared" si="11"/>
        <v>0</v>
      </c>
      <c r="BS28" s="1073">
        <f t="shared" si="12"/>
        <v>242355330</v>
      </c>
    </row>
    <row r="29" spans="1:71" ht="12.75" x14ac:dyDescent="0.2">
      <c r="A29" s="1045" t="str">
        <f t="shared" si="14"/>
        <v>A101410</v>
      </c>
      <c r="B29" s="1411" t="s">
        <v>361</v>
      </c>
      <c r="C29" s="1411"/>
      <c r="D29" s="1411" t="s">
        <v>738</v>
      </c>
      <c r="E29" s="1411"/>
      <c r="F29" s="1411" t="s">
        <v>739</v>
      </c>
      <c r="G29" s="1411"/>
      <c r="H29" s="1411" t="s">
        <v>738</v>
      </c>
      <c r="I29" s="1411"/>
      <c r="J29" s="1411" t="s">
        <v>742</v>
      </c>
      <c r="K29" s="1411"/>
      <c r="L29" s="1411"/>
      <c r="M29" s="1411"/>
      <c r="N29" s="1411"/>
      <c r="O29" s="1411"/>
      <c r="P29" s="1411"/>
      <c r="Q29" s="1411"/>
      <c r="R29" s="1411"/>
      <c r="S29" s="1411"/>
      <c r="T29" s="1412" t="s">
        <v>609</v>
      </c>
      <c r="U29" s="1412"/>
      <c r="V29" s="1412"/>
      <c r="W29" s="1412"/>
      <c r="X29" s="1412"/>
      <c r="Y29" s="1412"/>
      <c r="Z29" s="1412"/>
      <c r="AA29" s="1412"/>
      <c r="AB29" s="1411" t="s">
        <v>732</v>
      </c>
      <c r="AC29" s="1411"/>
      <c r="AD29" s="1411"/>
      <c r="AE29" s="1411"/>
      <c r="AF29" s="1411"/>
      <c r="AG29" s="1411" t="s">
        <v>733</v>
      </c>
      <c r="AH29" s="1411"/>
      <c r="AI29" s="1411"/>
      <c r="AJ29" s="1019" t="s">
        <v>417</v>
      </c>
      <c r="AK29" s="1413" t="s">
        <v>734</v>
      </c>
      <c r="AL29" s="1413"/>
      <c r="AM29" s="1413"/>
      <c r="AN29" s="1413"/>
      <c r="AO29" s="1413"/>
      <c r="AP29" s="1413"/>
      <c r="AQ29" s="1077">
        <v>1626168798</v>
      </c>
      <c r="AR29" s="1077">
        <v>1610878798</v>
      </c>
      <c r="AS29" s="1079">
        <v>15290000</v>
      </c>
      <c r="AT29" s="1078">
        <v>0</v>
      </c>
      <c r="AU29" s="1015"/>
      <c r="AV29" s="1077">
        <v>1446925322</v>
      </c>
      <c r="AW29" s="1079">
        <v>163953476</v>
      </c>
      <c r="AX29" s="1077">
        <v>1446925322</v>
      </c>
      <c r="AY29" s="1078">
        <v>0</v>
      </c>
      <c r="AZ29" s="1077">
        <v>1446925322</v>
      </c>
      <c r="BA29" s="1078">
        <v>0</v>
      </c>
      <c r="BB29" s="1079">
        <v>1446925322</v>
      </c>
      <c r="BC29" s="1078">
        <v>0</v>
      </c>
      <c r="BD29" s="1078">
        <v>0</v>
      </c>
      <c r="BG29" s="1073">
        <f t="shared" si="13"/>
        <v>1626168798</v>
      </c>
      <c r="BH29" s="1073">
        <f t="shared" si="1"/>
        <v>1610878798</v>
      </c>
      <c r="BI29" s="1073">
        <f t="shared" si="2"/>
        <v>15290000</v>
      </c>
      <c r="BJ29" s="1073">
        <f t="shared" si="3"/>
        <v>0</v>
      </c>
      <c r="BK29" s="1073">
        <f t="shared" si="4"/>
        <v>1446925322</v>
      </c>
      <c r="BL29" s="1073">
        <f t="shared" si="5"/>
        <v>163953476</v>
      </c>
      <c r="BM29" s="1073">
        <f t="shared" si="6"/>
        <v>1446925322</v>
      </c>
      <c r="BN29" s="1073">
        <f t="shared" si="7"/>
        <v>0</v>
      </c>
      <c r="BO29" s="1073">
        <f t="shared" si="8"/>
        <v>1446925322</v>
      </c>
      <c r="BP29" s="1073">
        <f t="shared" si="9"/>
        <v>0</v>
      </c>
      <c r="BQ29" s="1073">
        <f t="shared" si="10"/>
        <v>1446925322</v>
      </c>
      <c r="BR29" s="1073">
        <f t="shared" si="11"/>
        <v>0</v>
      </c>
      <c r="BS29" s="1073">
        <f t="shared" si="12"/>
        <v>0</v>
      </c>
    </row>
    <row r="30" spans="1:71" ht="25.5" customHeight="1" x14ac:dyDescent="0.2">
      <c r="A30" s="1045" t="str">
        <f t="shared" si="14"/>
        <v>A1014210</v>
      </c>
      <c r="B30" s="1411" t="s">
        <v>361</v>
      </c>
      <c r="C30" s="1411"/>
      <c r="D30" s="1411" t="s">
        <v>738</v>
      </c>
      <c r="E30" s="1411"/>
      <c r="F30" s="1411" t="s">
        <v>739</v>
      </c>
      <c r="G30" s="1411"/>
      <c r="H30" s="1411" t="s">
        <v>738</v>
      </c>
      <c r="I30" s="1411"/>
      <c r="J30" s="1411" t="s">
        <v>742</v>
      </c>
      <c r="K30" s="1411"/>
      <c r="L30" s="1411"/>
      <c r="M30" s="1411" t="s">
        <v>741</v>
      </c>
      <c r="N30" s="1411"/>
      <c r="O30" s="1411"/>
      <c r="P30" s="1411"/>
      <c r="Q30" s="1411"/>
      <c r="R30" s="1411"/>
      <c r="S30" s="1411"/>
      <c r="T30" s="1412" t="s">
        <v>365</v>
      </c>
      <c r="U30" s="1412"/>
      <c r="V30" s="1412"/>
      <c r="W30" s="1412"/>
      <c r="X30" s="1412"/>
      <c r="Y30" s="1412"/>
      <c r="Z30" s="1412"/>
      <c r="AA30" s="1412"/>
      <c r="AB30" s="1411" t="s">
        <v>732</v>
      </c>
      <c r="AC30" s="1411"/>
      <c r="AD30" s="1411"/>
      <c r="AE30" s="1411"/>
      <c r="AF30" s="1411"/>
      <c r="AG30" s="1411" t="s">
        <v>733</v>
      </c>
      <c r="AH30" s="1411"/>
      <c r="AI30" s="1411"/>
      <c r="AJ30" s="1019" t="s">
        <v>417</v>
      </c>
      <c r="AK30" s="1413" t="s">
        <v>734</v>
      </c>
      <c r="AL30" s="1413"/>
      <c r="AM30" s="1413"/>
      <c r="AN30" s="1413"/>
      <c r="AO30" s="1413"/>
      <c r="AP30" s="1413"/>
      <c r="AQ30" s="1077">
        <v>1626168798</v>
      </c>
      <c r="AR30" s="1077">
        <v>1610878798</v>
      </c>
      <c r="AS30" s="1079">
        <v>15290000</v>
      </c>
      <c r="AT30" s="1078">
        <v>0</v>
      </c>
      <c r="AU30" s="1015"/>
      <c r="AV30" s="1077">
        <v>1446925322</v>
      </c>
      <c r="AW30" s="1079">
        <v>163953476</v>
      </c>
      <c r="AX30" s="1077">
        <v>1446925322</v>
      </c>
      <c r="AY30" s="1078">
        <v>0</v>
      </c>
      <c r="AZ30" s="1077">
        <v>1446925322</v>
      </c>
      <c r="BA30" s="1078">
        <v>0</v>
      </c>
      <c r="BB30" s="1079">
        <v>1446925322</v>
      </c>
      <c r="BC30" s="1078">
        <v>0</v>
      </c>
      <c r="BD30" s="1078">
        <v>0</v>
      </c>
      <c r="BG30" s="1073">
        <f t="shared" si="13"/>
        <v>1626168798</v>
      </c>
      <c r="BH30" s="1073">
        <f t="shared" si="1"/>
        <v>1610878798</v>
      </c>
      <c r="BI30" s="1073">
        <f t="shared" si="2"/>
        <v>15290000</v>
      </c>
      <c r="BJ30" s="1073">
        <f t="shared" si="3"/>
        <v>0</v>
      </c>
      <c r="BK30" s="1073">
        <f t="shared" si="4"/>
        <v>1446925322</v>
      </c>
      <c r="BL30" s="1073">
        <f t="shared" si="5"/>
        <v>163953476</v>
      </c>
      <c r="BM30" s="1073">
        <f t="shared" si="6"/>
        <v>1446925322</v>
      </c>
      <c r="BN30" s="1073">
        <f t="shared" si="7"/>
        <v>0</v>
      </c>
      <c r="BO30" s="1073">
        <f t="shared" si="8"/>
        <v>1446925322</v>
      </c>
      <c r="BP30" s="1073">
        <f t="shared" si="9"/>
        <v>0</v>
      </c>
      <c r="BQ30" s="1073">
        <f t="shared" si="10"/>
        <v>1446925322</v>
      </c>
      <c r="BR30" s="1073">
        <f t="shared" si="11"/>
        <v>0</v>
      </c>
      <c r="BS30" s="1073">
        <f t="shared" si="12"/>
        <v>0</v>
      </c>
    </row>
    <row r="31" spans="1:71" ht="12.75" x14ac:dyDescent="0.2">
      <c r="A31" s="1045" t="str">
        <f t="shared" si="14"/>
        <v>A101510</v>
      </c>
      <c r="B31" s="1411" t="s">
        <v>361</v>
      </c>
      <c r="C31" s="1411"/>
      <c r="D31" s="1411" t="s">
        <v>738</v>
      </c>
      <c r="E31" s="1411"/>
      <c r="F31" s="1411" t="s">
        <v>739</v>
      </c>
      <c r="G31" s="1411"/>
      <c r="H31" s="1411" t="s">
        <v>738</v>
      </c>
      <c r="I31" s="1411"/>
      <c r="J31" s="1411" t="s">
        <v>743</v>
      </c>
      <c r="K31" s="1411"/>
      <c r="L31" s="1411"/>
      <c r="M31" s="1411"/>
      <c r="N31" s="1411"/>
      <c r="O31" s="1411"/>
      <c r="P31" s="1411"/>
      <c r="Q31" s="1411"/>
      <c r="R31" s="1411"/>
      <c r="S31" s="1411"/>
      <c r="T31" s="1412" t="s">
        <v>611</v>
      </c>
      <c r="U31" s="1412"/>
      <c r="V31" s="1412"/>
      <c r="W31" s="1412"/>
      <c r="X31" s="1412"/>
      <c r="Y31" s="1412"/>
      <c r="Z31" s="1412"/>
      <c r="AA31" s="1412"/>
      <c r="AB31" s="1411" t="s">
        <v>732</v>
      </c>
      <c r="AC31" s="1411"/>
      <c r="AD31" s="1411"/>
      <c r="AE31" s="1411"/>
      <c r="AF31" s="1411"/>
      <c r="AG31" s="1411" t="s">
        <v>733</v>
      </c>
      <c r="AH31" s="1411"/>
      <c r="AI31" s="1411"/>
      <c r="AJ31" s="1019" t="s">
        <v>417</v>
      </c>
      <c r="AK31" s="1413" t="s">
        <v>734</v>
      </c>
      <c r="AL31" s="1413"/>
      <c r="AM31" s="1413"/>
      <c r="AN31" s="1413"/>
      <c r="AO31" s="1413"/>
      <c r="AP31" s="1413"/>
      <c r="AQ31" s="1077">
        <v>24756636000</v>
      </c>
      <c r="AR31" s="1077">
        <v>24756636000</v>
      </c>
      <c r="AS31" s="1078">
        <v>0</v>
      </c>
      <c r="AT31" s="1078">
        <v>0</v>
      </c>
      <c r="AU31" s="1015"/>
      <c r="AV31" s="1077">
        <v>14646330359</v>
      </c>
      <c r="AW31" s="1079">
        <v>10110305641</v>
      </c>
      <c r="AX31" s="1077">
        <v>14646330359</v>
      </c>
      <c r="AY31" s="1078">
        <v>0</v>
      </c>
      <c r="AZ31" s="1077">
        <v>14646330359</v>
      </c>
      <c r="BA31" s="1078">
        <v>0</v>
      </c>
      <c r="BB31" s="1079">
        <v>14646330359</v>
      </c>
      <c r="BC31" s="1078">
        <v>0</v>
      </c>
      <c r="BD31" s="1079">
        <v>3031008</v>
      </c>
      <c r="BG31" s="1073">
        <f t="shared" si="13"/>
        <v>24756636000</v>
      </c>
      <c r="BH31" s="1073">
        <f t="shared" si="1"/>
        <v>24756636000</v>
      </c>
      <c r="BI31" s="1073">
        <f t="shared" si="2"/>
        <v>0</v>
      </c>
      <c r="BJ31" s="1073">
        <f t="shared" si="3"/>
        <v>0</v>
      </c>
      <c r="BK31" s="1073">
        <f t="shared" si="4"/>
        <v>14646330359</v>
      </c>
      <c r="BL31" s="1073">
        <f t="shared" si="5"/>
        <v>10110305641</v>
      </c>
      <c r="BM31" s="1073">
        <f t="shared" si="6"/>
        <v>14646330359</v>
      </c>
      <c r="BN31" s="1073">
        <f t="shared" si="7"/>
        <v>0</v>
      </c>
      <c r="BO31" s="1073">
        <f t="shared" si="8"/>
        <v>14646330359</v>
      </c>
      <c r="BP31" s="1073">
        <f t="shared" si="9"/>
        <v>0</v>
      </c>
      <c r="BQ31" s="1073">
        <f t="shared" si="10"/>
        <v>14646330359</v>
      </c>
      <c r="BR31" s="1073">
        <f t="shared" si="11"/>
        <v>0</v>
      </c>
      <c r="BS31" s="1073">
        <f t="shared" si="12"/>
        <v>3031008</v>
      </c>
    </row>
    <row r="32" spans="1:71" ht="25.5" customHeight="1" x14ac:dyDescent="0.2">
      <c r="A32" s="1045" t="str">
        <f t="shared" si="14"/>
        <v>A1015110</v>
      </c>
      <c r="B32" s="1411" t="s">
        <v>361</v>
      </c>
      <c r="C32" s="1411"/>
      <c r="D32" s="1411" t="s">
        <v>738</v>
      </c>
      <c r="E32" s="1411"/>
      <c r="F32" s="1411" t="s">
        <v>739</v>
      </c>
      <c r="G32" s="1411"/>
      <c r="H32" s="1411" t="s">
        <v>738</v>
      </c>
      <c r="I32" s="1411"/>
      <c r="J32" s="1411" t="s">
        <v>743</v>
      </c>
      <c r="K32" s="1411"/>
      <c r="L32" s="1411"/>
      <c r="M32" s="1411" t="s">
        <v>738</v>
      </c>
      <c r="N32" s="1411"/>
      <c r="O32" s="1411"/>
      <c r="P32" s="1411"/>
      <c r="Q32" s="1411"/>
      <c r="R32" s="1411"/>
      <c r="S32" s="1411"/>
      <c r="T32" s="1412" t="s">
        <v>366</v>
      </c>
      <c r="U32" s="1412"/>
      <c r="V32" s="1412"/>
      <c r="W32" s="1412"/>
      <c r="X32" s="1412"/>
      <c r="Y32" s="1412"/>
      <c r="Z32" s="1412"/>
      <c r="AA32" s="1412"/>
      <c r="AB32" s="1411" t="s">
        <v>732</v>
      </c>
      <c r="AC32" s="1411"/>
      <c r="AD32" s="1411"/>
      <c r="AE32" s="1411"/>
      <c r="AF32" s="1411"/>
      <c r="AG32" s="1411" t="s">
        <v>733</v>
      </c>
      <c r="AH32" s="1411"/>
      <c r="AI32" s="1411"/>
      <c r="AJ32" s="1019" t="s">
        <v>417</v>
      </c>
      <c r="AK32" s="1413" t="s">
        <v>734</v>
      </c>
      <c r="AL32" s="1413"/>
      <c r="AM32" s="1413"/>
      <c r="AN32" s="1413"/>
      <c r="AO32" s="1413"/>
      <c r="AP32" s="1413"/>
      <c r="AQ32" s="1077">
        <v>3142140445</v>
      </c>
      <c r="AR32" s="1077">
        <v>3142140445</v>
      </c>
      <c r="AS32" s="1078">
        <v>0</v>
      </c>
      <c r="AT32" s="1078">
        <v>0</v>
      </c>
      <c r="AU32" s="1015"/>
      <c r="AV32" s="1077">
        <v>2878059157</v>
      </c>
      <c r="AW32" s="1079">
        <v>264081288</v>
      </c>
      <c r="AX32" s="1077">
        <v>2878059157</v>
      </c>
      <c r="AY32" s="1078">
        <v>0</v>
      </c>
      <c r="AZ32" s="1077">
        <v>2878059157</v>
      </c>
      <c r="BA32" s="1078">
        <v>0</v>
      </c>
      <c r="BB32" s="1079">
        <v>2878059157</v>
      </c>
      <c r="BC32" s="1078">
        <v>0</v>
      </c>
      <c r="BD32" s="1078">
        <v>0</v>
      </c>
      <c r="BG32" s="1073">
        <f t="shared" si="13"/>
        <v>3142140445</v>
      </c>
      <c r="BH32" s="1073">
        <f t="shared" si="1"/>
        <v>3142140445</v>
      </c>
      <c r="BI32" s="1073">
        <f t="shared" si="2"/>
        <v>0</v>
      </c>
      <c r="BJ32" s="1073">
        <f t="shared" si="3"/>
        <v>0</v>
      </c>
      <c r="BK32" s="1073">
        <f t="shared" si="4"/>
        <v>2878059157</v>
      </c>
      <c r="BL32" s="1073">
        <f t="shared" si="5"/>
        <v>264081288</v>
      </c>
      <c r="BM32" s="1073">
        <f t="shared" si="6"/>
        <v>2878059157</v>
      </c>
      <c r="BN32" s="1073">
        <f t="shared" si="7"/>
        <v>0</v>
      </c>
      <c r="BO32" s="1073">
        <f t="shared" si="8"/>
        <v>2878059157</v>
      </c>
      <c r="BP32" s="1073">
        <f t="shared" si="9"/>
        <v>0</v>
      </c>
      <c r="BQ32" s="1073">
        <f t="shared" si="10"/>
        <v>2878059157</v>
      </c>
      <c r="BR32" s="1073">
        <f t="shared" si="11"/>
        <v>0</v>
      </c>
      <c r="BS32" s="1073">
        <f t="shared" si="12"/>
        <v>0</v>
      </c>
    </row>
    <row r="33" spans="1:71" s="1046" customFormat="1" ht="25.5" customHeight="1" x14ac:dyDescent="0.2">
      <c r="A33" s="1046" t="str">
        <f t="shared" si="14"/>
        <v>A1015210</v>
      </c>
      <c r="B33" s="1414" t="s">
        <v>361</v>
      </c>
      <c r="C33" s="1414"/>
      <c r="D33" s="1414" t="s">
        <v>738</v>
      </c>
      <c r="E33" s="1414"/>
      <c r="F33" s="1414" t="s">
        <v>739</v>
      </c>
      <c r="G33" s="1414"/>
      <c r="H33" s="1414" t="s">
        <v>738</v>
      </c>
      <c r="I33" s="1414"/>
      <c r="J33" s="1414" t="s">
        <v>743</v>
      </c>
      <c r="K33" s="1414"/>
      <c r="L33" s="1414"/>
      <c r="M33" s="1414" t="s">
        <v>741</v>
      </c>
      <c r="N33" s="1414"/>
      <c r="O33" s="1414"/>
      <c r="P33" s="1414"/>
      <c r="Q33" s="1414"/>
      <c r="R33" s="1414"/>
      <c r="S33" s="1414"/>
      <c r="T33" s="1415" t="s">
        <v>367</v>
      </c>
      <c r="U33" s="1415"/>
      <c r="V33" s="1415"/>
      <c r="W33" s="1415"/>
      <c r="X33" s="1415"/>
      <c r="Y33" s="1415"/>
      <c r="Z33" s="1415"/>
      <c r="AA33" s="1415"/>
      <c r="AB33" s="1414" t="s">
        <v>732</v>
      </c>
      <c r="AC33" s="1414"/>
      <c r="AD33" s="1414"/>
      <c r="AE33" s="1414"/>
      <c r="AF33" s="1414"/>
      <c r="AG33" s="1414" t="s">
        <v>733</v>
      </c>
      <c r="AH33" s="1414"/>
      <c r="AI33" s="1414"/>
      <c r="AJ33" s="1047" t="s">
        <v>417</v>
      </c>
      <c r="AK33" s="1416" t="s">
        <v>734</v>
      </c>
      <c r="AL33" s="1416"/>
      <c r="AM33" s="1416"/>
      <c r="AN33" s="1416"/>
      <c r="AO33" s="1416"/>
      <c r="AP33" s="1416"/>
      <c r="AQ33" s="1083">
        <v>2852786777</v>
      </c>
      <c r="AR33" s="1083">
        <v>2852786777</v>
      </c>
      <c r="AS33" s="1082">
        <v>0</v>
      </c>
      <c r="AT33" s="1082">
        <v>0</v>
      </c>
      <c r="AU33" s="1048"/>
      <c r="AV33" s="1083">
        <v>2375851204</v>
      </c>
      <c r="AW33" s="1083">
        <v>476935573</v>
      </c>
      <c r="AX33" s="1083">
        <v>2375851204</v>
      </c>
      <c r="AY33" s="1082">
        <v>0</v>
      </c>
      <c r="AZ33" s="1083">
        <v>2375851204</v>
      </c>
      <c r="BA33" s="1082">
        <v>0</v>
      </c>
      <c r="BB33" s="1083">
        <v>2375851204</v>
      </c>
      <c r="BC33" s="1082">
        <v>0</v>
      </c>
      <c r="BD33" s="1082">
        <v>0</v>
      </c>
      <c r="BG33" s="1074">
        <f t="shared" si="13"/>
        <v>2852786777</v>
      </c>
      <c r="BH33" s="1074">
        <f t="shared" si="1"/>
        <v>2852786777</v>
      </c>
      <c r="BI33" s="1074">
        <f t="shared" si="2"/>
        <v>0</v>
      </c>
      <c r="BJ33" s="1074">
        <f t="shared" si="3"/>
        <v>0</v>
      </c>
      <c r="BK33" s="1074">
        <f t="shared" si="4"/>
        <v>2375851204</v>
      </c>
      <c r="BL33" s="1074">
        <f t="shared" si="5"/>
        <v>476935573</v>
      </c>
      <c r="BM33" s="1074">
        <f t="shared" si="6"/>
        <v>2375851204</v>
      </c>
      <c r="BN33" s="1074">
        <f t="shared" si="7"/>
        <v>0</v>
      </c>
      <c r="BO33" s="1074">
        <f t="shared" si="8"/>
        <v>2375851204</v>
      </c>
      <c r="BP33" s="1074">
        <f t="shared" si="9"/>
        <v>0</v>
      </c>
      <c r="BQ33" s="1074">
        <f t="shared" si="10"/>
        <v>2375851204</v>
      </c>
      <c r="BR33" s="1074">
        <f t="shared" si="11"/>
        <v>0</v>
      </c>
      <c r="BS33" s="1074">
        <f t="shared" si="12"/>
        <v>0</v>
      </c>
    </row>
    <row r="34" spans="1:71" ht="25.5" customHeight="1" x14ac:dyDescent="0.2">
      <c r="A34" s="1045" t="str">
        <f t="shared" si="14"/>
        <v>A10151410</v>
      </c>
      <c r="B34" s="1411" t="s">
        <v>361</v>
      </c>
      <c r="C34" s="1411"/>
      <c r="D34" s="1411" t="s">
        <v>738</v>
      </c>
      <c r="E34" s="1411"/>
      <c r="F34" s="1411" t="s">
        <v>739</v>
      </c>
      <c r="G34" s="1411"/>
      <c r="H34" s="1411" t="s">
        <v>738</v>
      </c>
      <c r="I34" s="1411"/>
      <c r="J34" s="1411" t="s">
        <v>743</v>
      </c>
      <c r="K34" s="1411"/>
      <c r="L34" s="1411"/>
      <c r="M34" s="1411" t="s">
        <v>744</v>
      </c>
      <c r="N34" s="1411"/>
      <c r="O34" s="1411"/>
      <c r="P34" s="1411"/>
      <c r="Q34" s="1411"/>
      <c r="R34" s="1411"/>
      <c r="S34" s="1411"/>
      <c r="T34" s="1412" t="s">
        <v>368</v>
      </c>
      <c r="U34" s="1412"/>
      <c r="V34" s="1412"/>
      <c r="W34" s="1412"/>
      <c r="X34" s="1412"/>
      <c r="Y34" s="1412"/>
      <c r="Z34" s="1412"/>
      <c r="AA34" s="1412"/>
      <c r="AB34" s="1411" t="s">
        <v>732</v>
      </c>
      <c r="AC34" s="1411"/>
      <c r="AD34" s="1411"/>
      <c r="AE34" s="1411"/>
      <c r="AF34" s="1411"/>
      <c r="AG34" s="1411" t="s">
        <v>733</v>
      </c>
      <c r="AH34" s="1411"/>
      <c r="AI34" s="1411"/>
      <c r="AJ34" s="1019" t="s">
        <v>417</v>
      </c>
      <c r="AK34" s="1413" t="s">
        <v>734</v>
      </c>
      <c r="AL34" s="1413"/>
      <c r="AM34" s="1413"/>
      <c r="AN34" s="1413"/>
      <c r="AO34" s="1413"/>
      <c r="AP34" s="1413"/>
      <c r="AQ34" s="1077">
        <v>3777972785</v>
      </c>
      <c r="AR34" s="1077">
        <v>3777972785</v>
      </c>
      <c r="AS34" s="1078">
        <v>0</v>
      </c>
      <c r="AT34" s="1078">
        <v>0</v>
      </c>
      <c r="AU34" s="1015"/>
      <c r="AV34" s="1077">
        <v>3753730321</v>
      </c>
      <c r="AW34" s="1079">
        <v>24242464</v>
      </c>
      <c r="AX34" s="1077">
        <v>3753730321</v>
      </c>
      <c r="AY34" s="1078">
        <v>0</v>
      </c>
      <c r="AZ34" s="1077">
        <v>3753730321</v>
      </c>
      <c r="BA34" s="1078">
        <v>0</v>
      </c>
      <c r="BB34" s="1079">
        <v>3753730321</v>
      </c>
      <c r="BC34" s="1078">
        <v>0</v>
      </c>
      <c r="BD34" s="1079">
        <v>1034528</v>
      </c>
      <c r="BG34" s="1073">
        <f t="shared" si="13"/>
        <v>3777972785</v>
      </c>
      <c r="BH34" s="1073">
        <f t="shared" si="1"/>
        <v>3777972785</v>
      </c>
      <c r="BI34" s="1073">
        <f t="shared" si="2"/>
        <v>0</v>
      </c>
      <c r="BJ34" s="1073">
        <f t="shared" si="3"/>
        <v>0</v>
      </c>
      <c r="BK34" s="1073">
        <f t="shared" si="4"/>
        <v>3753730321</v>
      </c>
      <c r="BL34" s="1073">
        <f t="shared" si="5"/>
        <v>24242464</v>
      </c>
      <c r="BM34" s="1073">
        <f t="shared" si="6"/>
        <v>3753730321</v>
      </c>
      <c r="BN34" s="1073">
        <f t="shared" si="7"/>
        <v>0</v>
      </c>
      <c r="BO34" s="1073">
        <f t="shared" si="8"/>
        <v>3753730321</v>
      </c>
      <c r="BP34" s="1073">
        <f t="shared" si="9"/>
        <v>0</v>
      </c>
      <c r="BQ34" s="1073">
        <f t="shared" si="10"/>
        <v>3753730321</v>
      </c>
      <c r="BR34" s="1073">
        <f t="shared" si="11"/>
        <v>0</v>
      </c>
      <c r="BS34" s="1073">
        <f t="shared" si="12"/>
        <v>1034528</v>
      </c>
    </row>
    <row r="35" spans="1:71" ht="25.5" customHeight="1" x14ac:dyDescent="0.2">
      <c r="A35" s="1045" t="str">
        <f t="shared" si="14"/>
        <v>A10151510</v>
      </c>
      <c r="B35" s="1411" t="s">
        <v>361</v>
      </c>
      <c r="C35" s="1411"/>
      <c r="D35" s="1411" t="s">
        <v>738</v>
      </c>
      <c r="E35" s="1411"/>
      <c r="F35" s="1411" t="s">
        <v>739</v>
      </c>
      <c r="G35" s="1411"/>
      <c r="H35" s="1411" t="s">
        <v>738</v>
      </c>
      <c r="I35" s="1411"/>
      <c r="J35" s="1411" t="s">
        <v>743</v>
      </c>
      <c r="K35" s="1411"/>
      <c r="L35" s="1411"/>
      <c r="M35" s="1411" t="s">
        <v>745</v>
      </c>
      <c r="N35" s="1411"/>
      <c r="O35" s="1411"/>
      <c r="P35" s="1411"/>
      <c r="Q35" s="1411"/>
      <c r="R35" s="1411"/>
      <c r="S35" s="1411"/>
      <c r="T35" s="1412" t="s">
        <v>369</v>
      </c>
      <c r="U35" s="1412"/>
      <c r="V35" s="1412"/>
      <c r="W35" s="1412"/>
      <c r="X35" s="1412"/>
      <c r="Y35" s="1412"/>
      <c r="Z35" s="1412"/>
      <c r="AA35" s="1412"/>
      <c r="AB35" s="1411" t="s">
        <v>732</v>
      </c>
      <c r="AC35" s="1411"/>
      <c r="AD35" s="1411"/>
      <c r="AE35" s="1411"/>
      <c r="AF35" s="1411"/>
      <c r="AG35" s="1411" t="s">
        <v>733</v>
      </c>
      <c r="AH35" s="1411"/>
      <c r="AI35" s="1411"/>
      <c r="AJ35" s="1019" t="s">
        <v>417</v>
      </c>
      <c r="AK35" s="1413" t="s">
        <v>734</v>
      </c>
      <c r="AL35" s="1413"/>
      <c r="AM35" s="1413"/>
      <c r="AN35" s="1413"/>
      <c r="AO35" s="1413"/>
      <c r="AP35" s="1413"/>
      <c r="AQ35" s="1077">
        <v>4162865456</v>
      </c>
      <c r="AR35" s="1077">
        <v>4162865456</v>
      </c>
      <c r="AS35" s="1078">
        <v>0</v>
      </c>
      <c r="AT35" s="1078">
        <v>0</v>
      </c>
      <c r="AU35" s="1015"/>
      <c r="AV35" s="1077">
        <v>3426857112</v>
      </c>
      <c r="AW35" s="1079">
        <v>736008344</v>
      </c>
      <c r="AX35" s="1077">
        <v>3426857112</v>
      </c>
      <c r="AY35" s="1078">
        <v>0</v>
      </c>
      <c r="AZ35" s="1077">
        <v>3426857112</v>
      </c>
      <c r="BA35" s="1078">
        <v>0</v>
      </c>
      <c r="BB35" s="1079">
        <v>3426857112</v>
      </c>
      <c r="BC35" s="1078">
        <v>0</v>
      </c>
      <c r="BD35" s="1079">
        <v>1996480</v>
      </c>
      <c r="BG35" s="1073">
        <f t="shared" si="13"/>
        <v>4162865456</v>
      </c>
      <c r="BH35" s="1073">
        <f t="shared" si="1"/>
        <v>4162865456</v>
      </c>
      <c r="BI35" s="1073">
        <f t="shared" si="2"/>
        <v>0</v>
      </c>
      <c r="BJ35" s="1073">
        <f t="shared" si="3"/>
        <v>0</v>
      </c>
      <c r="BK35" s="1073">
        <f t="shared" si="4"/>
        <v>3426857112</v>
      </c>
      <c r="BL35" s="1073">
        <f t="shared" si="5"/>
        <v>736008344</v>
      </c>
      <c r="BM35" s="1073">
        <f t="shared" si="6"/>
        <v>3426857112</v>
      </c>
      <c r="BN35" s="1073">
        <f t="shared" si="7"/>
        <v>0</v>
      </c>
      <c r="BO35" s="1073">
        <f t="shared" si="8"/>
        <v>3426857112</v>
      </c>
      <c r="BP35" s="1073">
        <f t="shared" si="9"/>
        <v>0</v>
      </c>
      <c r="BQ35" s="1073">
        <f t="shared" si="10"/>
        <v>3426857112</v>
      </c>
      <c r="BR35" s="1073">
        <f t="shared" si="11"/>
        <v>0</v>
      </c>
      <c r="BS35" s="1073">
        <f t="shared" si="12"/>
        <v>1996480</v>
      </c>
    </row>
    <row r="36" spans="1:71" ht="25.5" customHeight="1" x14ac:dyDescent="0.2">
      <c r="A36" s="1045" t="str">
        <f t="shared" si="14"/>
        <v>A10151610</v>
      </c>
      <c r="B36" s="1411" t="s">
        <v>361</v>
      </c>
      <c r="C36" s="1411"/>
      <c r="D36" s="1411" t="s">
        <v>738</v>
      </c>
      <c r="E36" s="1411"/>
      <c r="F36" s="1411" t="s">
        <v>739</v>
      </c>
      <c r="G36" s="1411"/>
      <c r="H36" s="1411" t="s">
        <v>738</v>
      </c>
      <c r="I36" s="1411"/>
      <c r="J36" s="1411" t="s">
        <v>743</v>
      </c>
      <c r="K36" s="1411"/>
      <c r="L36" s="1411"/>
      <c r="M36" s="1411" t="s">
        <v>370</v>
      </c>
      <c r="N36" s="1411"/>
      <c r="O36" s="1411"/>
      <c r="P36" s="1411"/>
      <c r="Q36" s="1411"/>
      <c r="R36" s="1411"/>
      <c r="S36" s="1411"/>
      <c r="T36" s="1412" t="s">
        <v>371</v>
      </c>
      <c r="U36" s="1412"/>
      <c r="V36" s="1412"/>
      <c r="W36" s="1412"/>
      <c r="X36" s="1412"/>
      <c r="Y36" s="1412"/>
      <c r="Z36" s="1412"/>
      <c r="AA36" s="1412"/>
      <c r="AB36" s="1411" t="s">
        <v>732</v>
      </c>
      <c r="AC36" s="1411"/>
      <c r="AD36" s="1411"/>
      <c r="AE36" s="1411"/>
      <c r="AF36" s="1411"/>
      <c r="AG36" s="1411" t="s">
        <v>733</v>
      </c>
      <c r="AH36" s="1411"/>
      <c r="AI36" s="1411"/>
      <c r="AJ36" s="1019" t="s">
        <v>417</v>
      </c>
      <c r="AK36" s="1413" t="s">
        <v>734</v>
      </c>
      <c r="AL36" s="1413"/>
      <c r="AM36" s="1413"/>
      <c r="AN36" s="1413"/>
      <c r="AO36" s="1413"/>
      <c r="AP36" s="1413"/>
      <c r="AQ36" s="1077">
        <v>8837627022</v>
      </c>
      <c r="AR36" s="1077">
        <v>8837627022</v>
      </c>
      <c r="AS36" s="1078">
        <v>0</v>
      </c>
      <c r="AT36" s="1078">
        <v>0</v>
      </c>
      <c r="AU36" s="1015"/>
      <c r="AV36" s="1077">
        <v>372719462</v>
      </c>
      <c r="AW36" s="1079">
        <v>8464907560</v>
      </c>
      <c r="AX36" s="1077">
        <v>372719462</v>
      </c>
      <c r="AY36" s="1078">
        <v>0</v>
      </c>
      <c r="AZ36" s="1077">
        <v>372719462</v>
      </c>
      <c r="BA36" s="1078">
        <v>0</v>
      </c>
      <c r="BB36" s="1079">
        <v>372719462</v>
      </c>
      <c r="BC36" s="1078">
        <v>0</v>
      </c>
      <c r="BD36" s="1078">
        <v>0</v>
      </c>
      <c r="BG36" s="1073">
        <f t="shared" si="13"/>
        <v>8837627022</v>
      </c>
      <c r="BH36" s="1073">
        <f t="shared" si="1"/>
        <v>8837627022</v>
      </c>
      <c r="BI36" s="1073">
        <f t="shared" si="2"/>
        <v>0</v>
      </c>
      <c r="BJ36" s="1073">
        <f t="shared" si="3"/>
        <v>0</v>
      </c>
      <c r="BK36" s="1073">
        <f t="shared" si="4"/>
        <v>372719462</v>
      </c>
      <c r="BL36" s="1073">
        <f t="shared" si="5"/>
        <v>8464907560</v>
      </c>
      <c r="BM36" s="1073">
        <f t="shared" si="6"/>
        <v>372719462</v>
      </c>
      <c r="BN36" s="1073">
        <f t="shared" si="7"/>
        <v>0</v>
      </c>
      <c r="BO36" s="1073">
        <f t="shared" si="8"/>
        <v>372719462</v>
      </c>
      <c r="BP36" s="1073">
        <f t="shared" si="9"/>
        <v>0</v>
      </c>
      <c r="BQ36" s="1073">
        <f t="shared" si="10"/>
        <v>372719462</v>
      </c>
      <c r="BR36" s="1073">
        <f t="shared" si="11"/>
        <v>0</v>
      </c>
      <c r="BS36" s="1073">
        <f t="shared" si="12"/>
        <v>0</v>
      </c>
    </row>
    <row r="37" spans="1:71" ht="25.5" customHeight="1" x14ac:dyDescent="0.2">
      <c r="A37" s="1045" t="str">
        <f t="shared" si="14"/>
        <v>A10152210</v>
      </c>
      <c r="B37" s="1411" t="s">
        <v>361</v>
      </c>
      <c r="C37" s="1411"/>
      <c r="D37" s="1411" t="s">
        <v>738</v>
      </c>
      <c r="E37" s="1411"/>
      <c r="F37" s="1411" t="s">
        <v>739</v>
      </c>
      <c r="G37" s="1411"/>
      <c r="H37" s="1411" t="s">
        <v>738</v>
      </c>
      <c r="I37" s="1411"/>
      <c r="J37" s="1411" t="s">
        <v>743</v>
      </c>
      <c r="K37" s="1411"/>
      <c r="L37" s="1411"/>
      <c r="M37" s="1411" t="s">
        <v>746</v>
      </c>
      <c r="N37" s="1411"/>
      <c r="O37" s="1411"/>
      <c r="P37" s="1411"/>
      <c r="Q37" s="1411"/>
      <c r="R37" s="1411"/>
      <c r="S37" s="1411"/>
      <c r="T37" s="1412" t="s">
        <v>372</v>
      </c>
      <c r="U37" s="1412"/>
      <c r="V37" s="1412"/>
      <c r="W37" s="1412"/>
      <c r="X37" s="1412"/>
      <c r="Y37" s="1412"/>
      <c r="Z37" s="1412"/>
      <c r="AA37" s="1412"/>
      <c r="AB37" s="1411" t="s">
        <v>732</v>
      </c>
      <c r="AC37" s="1411"/>
      <c r="AD37" s="1411"/>
      <c r="AE37" s="1411"/>
      <c r="AF37" s="1411"/>
      <c r="AG37" s="1411" t="s">
        <v>733</v>
      </c>
      <c r="AH37" s="1411"/>
      <c r="AI37" s="1411"/>
      <c r="AJ37" s="1019" t="s">
        <v>417</v>
      </c>
      <c r="AK37" s="1413" t="s">
        <v>734</v>
      </c>
      <c r="AL37" s="1413"/>
      <c r="AM37" s="1413"/>
      <c r="AN37" s="1413"/>
      <c r="AO37" s="1413"/>
      <c r="AP37" s="1413"/>
      <c r="AQ37" s="1077">
        <v>1983243515</v>
      </c>
      <c r="AR37" s="1077">
        <v>1983243515</v>
      </c>
      <c r="AS37" s="1078">
        <v>0</v>
      </c>
      <c r="AT37" s="1078">
        <v>0</v>
      </c>
      <c r="AU37" s="1015"/>
      <c r="AV37" s="1077">
        <v>1839113103</v>
      </c>
      <c r="AW37" s="1079">
        <v>144130412</v>
      </c>
      <c r="AX37" s="1077">
        <v>1839113103</v>
      </c>
      <c r="AY37" s="1078">
        <v>0</v>
      </c>
      <c r="AZ37" s="1077">
        <v>1839113103</v>
      </c>
      <c r="BA37" s="1078">
        <v>0</v>
      </c>
      <c r="BB37" s="1079">
        <v>1839113103</v>
      </c>
      <c r="BC37" s="1078">
        <v>0</v>
      </c>
      <c r="BD37" s="1078">
        <v>0</v>
      </c>
      <c r="BG37" s="1073">
        <f t="shared" si="13"/>
        <v>1983243515</v>
      </c>
      <c r="BH37" s="1073">
        <f t="shared" si="1"/>
        <v>1983243515</v>
      </c>
      <c r="BI37" s="1073">
        <f t="shared" si="2"/>
        <v>0</v>
      </c>
      <c r="BJ37" s="1073">
        <f t="shared" si="3"/>
        <v>0</v>
      </c>
      <c r="BK37" s="1073">
        <f t="shared" si="4"/>
        <v>1839113103</v>
      </c>
      <c r="BL37" s="1073">
        <f t="shared" si="5"/>
        <v>144130412</v>
      </c>
      <c r="BM37" s="1073">
        <f t="shared" si="6"/>
        <v>1839113103</v>
      </c>
      <c r="BN37" s="1073">
        <f t="shared" si="7"/>
        <v>0</v>
      </c>
      <c r="BO37" s="1073">
        <f t="shared" si="8"/>
        <v>1839113103</v>
      </c>
      <c r="BP37" s="1073">
        <f t="shared" si="9"/>
        <v>0</v>
      </c>
      <c r="BQ37" s="1073">
        <f t="shared" si="10"/>
        <v>1839113103</v>
      </c>
      <c r="BR37" s="1073">
        <f t="shared" si="11"/>
        <v>0</v>
      </c>
      <c r="BS37" s="1073">
        <f t="shared" si="12"/>
        <v>0</v>
      </c>
    </row>
    <row r="38" spans="1:71" ht="12.75" x14ac:dyDescent="0.2">
      <c r="A38" s="1045" t="str">
        <f t="shared" si="14"/>
        <v>A101910</v>
      </c>
      <c r="B38" s="1411" t="s">
        <v>361</v>
      </c>
      <c r="C38" s="1411"/>
      <c r="D38" s="1411" t="s">
        <v>738</v>
      </c>
      <c r="E38" s="1411"/>
      <c r="F38" s="1411" t="s">
        <v>739</v>
      </c>
      <c r="G38" s="1411"/>
      <c r="H38" s="1411" t="s">
        <v>738</v>
      </c>
      <c r="I38" s="1411"/>
      <c r="J38" s="1411" t="s">
        <v>747</v>
      </c>
      <c r="K38" s="1411"/>
      <c r="L38" s="1411"/>
      <c r="M38" s="1411"/>
      <c r="N38" s="1411"/>
      <c r="O38" s="1411"/>
      <c r="P38" s="1411"/>
      <c r="Q38" s="1411"/>
      <c r="R38" s="1411"/>
      <c r="S38" s="1411"/>
      <c r="T38" s="1412" t="s">
        <v>613</v>
      </c>
      <c r="U38" s="1412"/>
      <c r="V38" s="1412"/>
      <c r="W38" s="1412"/>
      <c r="X38" s="1412"/>
      <c r="Y38" s="1412"/>
      <c r="Z38" s="1412"/>
      <c r="AA38" s="1412"/>
      <c r="AB38" s="1411" t="s">
        <v>732</v>
      </c>
      <c r="AC38" s="1411"/>
      <c r="AD38" s="1411"/>
      <c r="AE38" s="1411"/>
      <c r="AF38" s="1411"/>
      <c r="AG38" s="1411" t="s">
        <v>733</v>
      </c>
      <c r="AH38" s="1411"/>
      <c r="AI38" s="1411"/>
      <c r="AJ38" s="1019" t="s">
        <v>417</v>
      </c>
      <c r="AK38" s="1413" t="s">
        <v>734</v>
      </c>
      <c r="AL38" s="1413"/>
      <c r="AM38" s="1413"/>
      <c r="AN38" s="1413"/>
      <c r="AO38" s="1413"/>
      <c r="AP38" s="1413"/>
      <c r="AQ38" s="1077">
        <v>1227000000</v>
      </c>
      <c r="AR38" s="1077">
        <v>1227000000</v>
      </c>
      <c r="AS38" s="1078">
        <v>0</v>
      </c>
      <c r="AT38" s="1078">
        <v>0</v>
      </c>
      <c r="AU38" s="1015"/>
      <c r="AV38" s="1077">
        <v>851461130</v>
      </c>
      <c r="AW38" s="1079">
        <v>375538870</v>
      </c>
      <c r="AX38" s="1077">
        <v>851461130</v>
      </c>
      <c r="AY38" s="1078">
        <v>0</v>
      </c>
      <c r="AZ38" s="1077">
        <v>851461130</v>
      </c>
      <c r="BA38" s="1078">
        <v>0</v>
      </c>
      <c r="BB38" s="1079">
        <v>851461130</v>
      </c>
      <c r="BC38" s="1078">
        <v>0</v>
      </c>
      <c r="BD38" s="1078">
        <v>0</v>
      </c>
      <c r="BG38" s="1073">
        <f t="shared" si="13"/>
        <v>1227000000</v>
      </c>
      <c r="BH38" s="1073">
        <f t="shared" si="1"/>
        <v>1227000000</v>
      </c>
      <c r="BI38" s="1073">
        <f t="shared" si="2"/>
        <v>0</v>
      </c>
      <c r="BJ38" s="1073">
        <f t="shared" si="3"/>
        <v>0</v>
      </c>
      <c r="BK38" s="1073">
        <f t="shared" si="4"/>
        <v>851461130</v>
      </c>
      <c r="BL38" s="1073">
        <f t="shared" si="5"/>
        <v>375538870</v>
      </c>
      <c r="BM38" s="1073">
        <f t="shared" si="6"/>
        <v>851461130</v>
      </c>
      <c r="BN38" s="1073">
        <f t="shared" si="7"/>
        <v>0</v>
      </c>
      <c r="BO38" s="1073">
        <f t="shared" si="8"/>
        <v>851461130</v>
      </c>
      <c r="BP38" s="1073">
        <f t="shared" si="9"/>
        <v>0</v>
      </c>
      <c r="BQ38" s="1073">
        <f t="shared" si="10"/>
        <v>851461130</v>
      </c>
      <c r="BR38" s="1073">
        <f t="shared" si="11"/>
        <v>0</v>
      </c>
      <c r="BS38" s="1073">
        <f t="shared" si="12"/>
        <v>0</v>
      </c>
    </row>
    <row r="39" spans="1:71" ht="25.5" customHeight="1" x14ac:dyDescent="0.2">
      <c r="A39" s="1045" t="str">
        <f t="shared" si="14"/>
        <v>A1019110</v>
      </c>
      <c r="B39" s="1411" t="s">
        <v>361</v>
      </c>
      <c r="C39" s="1411"/>
      <c r="D39" s="1411" t="s">
        <v>738</v>
      </c>
      <c r="E39" s="1411"/>
      <c r="F39" s="1411" t="s">
        <v>739</v>
      </c>
      <c r="G39" s="1411"/>
      <c r="H39" s="1411" t="s">
        <v>738</v>
      </c>
      <c r="I39" s="1411"/>
      <c r="J39" s="1411" t="s">
        <v>747</v>
      </c>
      <c r="K39" s="1411"/>
      <c r="L39" s="1411"/>
      <c r="M39" s="1411" t="s">
        <v>738</v>
      </c>
      <c r="N39" s="1411"/>
      <c r="O39" s="1411"/>
      <c r="P39" s="1411"/>
      <c r="Q39" s="1411"/>
      <c r="R39" s="1411"/>
      <c r="S39" s="1411"/>
      <c r="T39" s="1412" t="s">
        <v>373</v>
      </c>
      <c r="U39" s="1412"/>
      <c r="V39" s="1412"/>
      <c r="W39" s="1412"/>
      <c r="X39" s="1412"/>
      <c r="Y39" s="1412"/>
      <c r="Z39" s="1412"/>
      <c r="AA39" s="1412"/>
      <c r="AB39" s="1411" t="s">
        <v>732</v>
      </c>
      <c r="AC39" s="1411"/>
      <c r="AD39" s="1411"/>
      <c r="AE39" s="1411"/>
      <c r="AF39" s="1411"/>
      <c r="AG39" s="1411" t="s">
        <v>733</v>
      </c>
      <c r="AH39" s="1411"/>
      <c r="AI39" s="1411"/>
      <c r="AJ39" s="1019" t="s">
        <v>417</v>
      </c>
      <c r="AK39" s="1413" t="s">
        <v>734</v>
      </c>
      <c r="AL39" s="1413"/>
      <c r="AM39" s="1413"/>
      <c r="AN39" s="1413"/>
      <c r="AO39" s="1413"/>
      <c r="AP39" s="1413"/>
      <c r="AQ39" s="1077">
        <v>321334427</v>
      </c>
      <c r="AR39" s="1077">
        <v>321334427</v>
      </c>
      <c r="AS39" s="1078">
        <v>0</v>
      </c>
      <c r="AT39" s="1078">
        <v>0</v>
      </c>
      <c r="AU39" s="1015"/>
      <c r="AV39" s="1077">
        <v>249713281</v>
      </c>
      <c r="AW39" s="1079">
        <v>71621146</v>
      </c>
      <c r="AX39" s="1077">
        <v>249713281</v>
      </c>
      <c r="AY39" s="1078">
        <v>0</v>
      </c>
      <c r="AZ39" s="1077">
        <v>249713281</v>
      </c>
      <c r="BA39" s="1078">
        <v>0</v>
      </c>
      <c r="BB39" s="1079">
        <v>249713281</v>
      </c>
      <c r="BC39" s="1078">
        <v>0</v>
      </c>
      <c r="BD39" s="1078">
        <v>0</v>
      </c>
      <c r="BG39" s="1073">
        <f t="shared" si="13"/>
        <v>321334427</v>
      </c>
      <c r="BH39" s="1073">
        <f t="shared" si="1"/>
        <v>321334427</v>
      </c>
      <c r="BI39" s="1073">
        <f t="shared" si="2"/>
        <v>0</v>
      </c>
      <c r="BJ39" s="1073">
        <f t="shared" si="3"/>
        <v>0</v>
      </c>
      <c r="BK39" s="1073">
        <f t="shared" si="4"/>
        <v>249713281</v>
      </c>
      <c r="BL39" s="1073">
        <f t="shared" si="5"/>
        <v>71621146</v>
      </c>
      <c r="BM39" s="1073">
        <f t="shared" si="6"/>
        <v>249713281</v>
      </c>
      <c r="BN39" s="1073">
        <f t="shared" si="7"/>
        <v>0</v>
      </c>
      <c r="BO39" s="1073">
        <f t="shared" si="8"/>
        <v>249713281</v>
      </c>
      <c r="BP39" s="1073">
        <f t="shared" si="9"/>
        <v>0</v>
      </c>
      <c r="BQ39" s="1073">
        <f t="shared" si="10"/>
        <v>249713281</v>
      </c>
      <c r="BR39" s="1073">
        <f t="shared" si="11"/>
        <v>0</v>
      </c>
      <c r="BS39" s="1073">
        <f t="shared" si="12"/>
        <v>0</v>
      </c>
    </row>
    <row r="40" spans="1:71" ht="12.75" x14ac:dyDescent="0.2">
      <c r="A40" s="1045" t="str">
        <f t="shared" si="14"/>
        <v>A1019310</v>
      </c>
      <c r="B40" s="1411" t="s">
        <v>361</v>
      </c>
      <c r="C40" s="1411"/>
      <c r="D40" s="1411" t="s">
        <v>738</v>
      </c>
      <c r="E40" s="1411"/>
      <c r="F40" s="1411" t="s">
        <v>739</v>
      </c>
      <c r="G40" s="1411"/>
      <c r="H40" s="1411" t="s">
        <v>738</v>
      </c>
      <c r="I40" s="1411"/>
      <c r="J40" s="1411" t="s">
        <v>747</v>
      </c>
      <c r="K40" s="1411"/>
      <c r="L40" s="1411"/>
      <c r="M40" s="1411" t="s">
        <v>748</v>
      </c>
      <c r="N40" s="1411"/>
      <c r="O40" s="1411"/>
      <c r="P40" s="1411"/>
      <c r="Q40" s="1411"/>
      <c r="R40" s="1411"/>
      <c r="S40" s="1411"/>
      <c r="T40" s="1412" t="s">
        <v>374</v>
      </c>
      <c r="U40" s="1412"/>
      <c r="V40" s="1412"/>
      <c r="W40" s="1412"/>
      <c r="X40" s="1412"/>
      <c r="Y40" s="1412"/>
      <c r="Z40" s="1412"/>
      <c r="AA40" s="1412"/>
      <c r="AB40" s="1411" t="s">
        <v>732</v>
      </c>
      <c r="AC40" s="1411"/>
      <c r="AD40" s="1411"/>
      <c r="AE40" s="1411"/>
      <c r="AF40" s="1411"/>
      <c r="AG40" s="1411" t="s">
        <v>733</v>
      </c>
      <c r="AH40" s="1411"/>
      <c r="AI40" s="1411"/>
      <c r="AJ40" s="1019" t="s">
        <v>417</v>
      </c>
      <c r="AK40" s="1413" t="s">
        <v>734</v>
      </c>
      <c r="AL40" s="1413"/>
      <c r="AM40" s="1413"/>
      <c r="AN40" s="1413"/>
      <c r="AO40" s="1413"/>
      <c r="AP40" s="1413"/>
      <c r="AQ40" s="1077">
        <v>905665573</v>
      </c>
      <c r="AR40" s="1077">
        <v>905665573</v>
      </c>
      <c r="AS40" s="1078">
        <v>0</v>
      </c>
      <c r="AT40" s="1078">
        <v>0</v>
      </c>
      <c r="AU40" s="1015"/>
      <c r="AV40" s="1077">
        <v>601747849</v>
      </c>
      <c r="AW40" s="1079">
        <v>303917724</v>
      </c>
      <c r="AX40" s="1077">
        <v>601747849</v>
      </c>
      <c r="AY40" s="1078">
        <v>0</v>
      </c>
      <c r="AZ40" s="1077">
        <v>601747849</v>
      </c>
      <c r="BA40" s="1078">
        <v>0</v>
      </c>
      <c r="BB40" s="1079">
        <v>601747849</v>
      </c>
      <c r="BC40" s="1078">
        <v>0</v>
      </c>
      <c r="BD40" s="1078">
        <v>0</v>
      </c>
      <c r="BG40" s="1073">
        <f t="shared" si="13"/>
        <v>905665573</v>
      </c>
      <c r="BH40" s="1073">
        <f t="shared" si="1"/>
        <v>905665573</v>
      </c>
      <c r="BI40" s="1073">
        <f t="shared" si="2"/>
        <v>0</v>
      </c>
      <c r="BJ40" s="1073">
        <f t="shared" si="3"/>
        <v>0</v>
      </c>
      <c r="BK40" s="1073">
        <f t="shared" si="4"/>
        <v>601747849</v>
      </c>
      <c r="BL40" s="1073">
        <f t="shared" si="5"/>
        <v>303917724</v>
      </c>
      <c r="BM40" s="1073">
        <f t="shared" si="6"/>
        <v>601747849</v>
      </c>
      <c r="BN40" s="1073">
        <f t="shared" si="7"/>
        <v>0</v>
      </c>
      <c r="BO40" s="1073">
        <f t="shared" si="8"/>
        <v>601747849</v>
      </c>
      <c r="BP40" s="1073">
        <f t="shared" si="9"/>
        <v>0</v>
      </c>
      <c r="BQ40" s="1073">
        <f t="shared" si="10"/>
        <v>601747849</v>
      </c>
      <c r="BR40" s="1073">
        <f t="shared" si="11"/>
        <v>0</v>
      </c>
      <c r="BS40" s="1073">
        <f t="shared" si="12"/>
        <v>0</v>
      </c>
    </row>
    <row r="41" spans="1:71" ht="12.75" x14ac:dyDescent="0.2">
      <c r="A41" s="1045" t="str">
        <f t="shared" si="14"/>
        <v>A10199910</v>
      </c>
      <c r="B41" s="1411" t="s">
        <v>361</v>
      </c>
      <c r="C41" s="1411"/>
      <c r="D41" s="1411" t="s">
        <v>738</v>
      </c>
      <c r="E41" s="1411"/>
      <c r="F41" s="1411" t="s">
        <v>739</v>
      </c>
      <c r="G41" s="1411"/>
      <c r="H41" s="1411" t="s">
        <v>738</v>
      </c>
      <c r="I41" s="1411"/>
      <c r="J41" s="1411" t="s">
        <v>749</v>
      </c>
      <c r="K41" s="1411"/>
      <c r="L41" s="1411"/>
      <c r="M41" s="1411"/>
      <c r="N41" s="1411"/>
      <c r="O41" s="1411"/>
      <c r="P41" s="1411"/>
      <c r="Q41" s="1411"/>
      <c r="R41" s="1411"/>
      <c r="S41" s="1411"/>
      <c r="T41" s="1412" t="s">
        <v>750</v>
      </c>
      <c r="U41" s="1412"/>
      <c r="V41" s="1412"/>
      <c r="W41" s="1412"/>
      <c r="X41" s="1412"/>
      <c r="Y41" s="1412"/>
      <c r="Z41" s="1412"/>
      <c r="AA41" s="1412"/>
      <c r="AB41" s="1411" t="s">
        <v>732</v>
      </c>
      <c r="AC41" s="1411"/>
      <c r="AD41" s="1411"/>
      <c r="AE41" s="1411"/>
      <c r="AF41" s="1411"/>
      <c r="AG41" s="1411" t="s">
        <v>733</v>
      </c>
      <c r="AH41" s="1411"/>
      <c r="AI41" s="1411"/>
      <c r="AJ41" s="1019" t="s">
        <v>417</v>
      </c>
      <c r="AK41" s="1413" t="s">
        <v>734</v>
      </c>
      <c r="AL41" s="1413"/>
      <c r="AM41" s="1413"/>
      <c r="AN41" s="1413"/>
      <c r="AO41" s="1413"/>
      <c r="AP41" s="1413"/>
      <c r="AQ41" s="1077">
        <v>7940802</v>
      </c>
      <c r="AR41" s="1077">
        <v>3576802</v>
      </c>
      <c r="AS41" s="1079">
        <v>4364000</v>
      </c>
      <c r="AT41" s="1078">
        <v>0</v>
      </c>
      <c r="AU41" s="1015"/>
      <c r="AV41" s="1077">
        <v>3576802</v>
      </c>
      <c r="AW41" s="1078">
        <v>0</v>
      </c>
      <c r="AX41" s="1077">
        <v>3576802</v>
      </c>
      <c r="AY41" s="1078">
        <v>0</v>
      </c>
      <c r="AZ41" s="1077">
        <v>745600</v>
      </c>
      <c r="BA41" s="1079">
        <v>2831202</v>
      </c>
      <c r="BB41" s="1079">
        <v>745600</v>
      </c>
      <c r="BC41" s="1078">
        <v>0</v>
      </c>
      <c r="BD41" s="1078">
        <v>0</v>
      </c>
      <c r="BG41" s="1073">
        <f t="shared" si="13"/>
        <v>7940802</v>
      </c>
      <c r="BH41" s="1073">
        <f t="shared" si="1"/>
        <v>3576802</v>
      </c>
      <c r="BI41" s="1073">
        <f t="shared" si="2"/>
        <v>4364000</v>
      </c>
      <c r="BJ41" s="1073">
        <f t="shared" si="3"/>
        <v>0</v>
      </c>
      <c r="BK41" s="1073">
        <f t="shared" si="4"/>
        <v>3576802</v>
      </c>
      <c r="BL41" s="1073">
        <f t="shared" si="5"/>
        <v>0</v>
      </c>
      <c r="BM41" s="1073">
        <f t="shared" si="6"/>
        <v>3576802</v>
      </c>
      <c r="BN41" s="1073">
        <f t="shared" si="7"/>
        <v>0</v>
      </c>
      <c r="BO41" s="1073">
        <f t="shared" si="8"/>
        <v>745600</v>
      </c>
      <c r="BP41" s="1073">
        <f t="shared" si="9"/>
        <v>2831202</v>
      </c>
      <c r="BQ41" s="1073">
        <f t="shared" si="10"/>
        <v>745600</v>
      </c>
      <c r="BR41" s="1073">
        <f t="shared" si="11"/>
        <v>0</v>
      </c>
      <c r="BS41" s="1073">
        <f t="shared" si="12"/>
        <v>0</v>
      </c>
    </row>
    <row r="42" spans="1:71" ht="12.75" x14ac:dyDescent="0.2">
      <c r="A42" s="1045" t="str">
        <f t="shared" si="14"/>
        <v>A10210</v>
      </c>
      <c r="B42" s="1403" t="s">
        <v>361</v>
      </c>
      <c r="C42" s="1403"/>
      <c r="D42" s="1403" t="s">
        <v>738</v>
      </c>
      <c r="E42" s="1403"/>
      <c r="F42" s="1403" t="s">
        <v>739</v>
      </c>
      <c r="G42" s="1403"/>
      <c r="H42" s="1403" t="s">
        <v>741</v>
      </c>
      <c r="I42" s="1403"/>
      <c r="J42" s="1403"/>
      <c r="K42" s="1403"/>
      <c r="L42" s="1403"/>
      <c r="M42" s="1403"/>
      <c r="N42" s="1403"/>
      <c r="O42" s="1403"/>
      <c r="P42" s="1403"/>
      <c r="Q42" s="1403"/>
      <c r="R42" s="1403"/>
      <c r="S42" s="1403"/>
      <c r="T42" s="1402" t="s">
        <v>616</v>
      </c>
      <c r="U42" s="1402"/>
      <c r="V42" s="1402"/>
      <c r="W42" s="1402"/>
      <c r="X42" s="1402"/>
      <c r="Y42" s="1402"/>
      <c r="Z42" s="1402"/>
      <c r="AA42" s="1402"/>
      <c r="AB42" s="1403" t="s">
        <v>732</v>
      </c>
      <c r="AC42" s="1403"/>
      <c r="AD42" s="1403"/>
      <c r="AE42" s="1403"/>
      <c r="AF42" s="1403"/>
      <c r="AG42" s="1403" t="s">
        <v>733</v>
      </c>
      <c r="AH42" s="1403"/>
      <c r="AI42" s="1403"/>
      <c r="AJ42" s="1014" t="s">
        <v>417</v>
      </c>
      <c r="AK42" s="1404" t="s">
        <v>734</v>
      </c>
      <c r="AL42" s="1404"/>
      <c r="AM42" s="1404"/>
      <c r="AN42" s="1404"/>
      <c r="AO42" s="1404"/>
      <c r="AP42" s="1404"/>
      <c r="AQ42" s="1077">
        <v>2758049500</v>
      </c>
      <c r="AR42" s="1077">
        <v>2674414762</v>
      </c>
      <c r="AS42" s="1079">
        <v>83634738</v>
      </c>
      <c r="AT42" s="1078">
        <v>0</v>
      </c>
      <c r="AU42" s="1015"/>
      <c r="AV42" s="1077">
        <v>2380098091</v>
      </c>
      <c r="AW42" s="1079">
        <v>294316671</v>
      </c>
      <c r="AX42" s="1077">
        <v>1605058976</v>
      </c>
      <c r="AY42" s="1079">
        <v>775039115</v>
      </c>
      <c r="AZ42" s="1077">
        <v>1602740144</v>
      </c>
      <c r="BA42" s="1079">
        <v>2318832</v>
      </c>
      <c r="BB42" s="1079">
        <v>1602740144</v>
      </c>
      <c r="BC42" s="1078">
        <v>0</v>
      </c>
      <c r="BD42" s="1078">
        <v>0</v>
      </c>
      <c r="BG42" s="1073">
        <f t="shared" si="13"/>
        <v>2758049500</v>
      </c>
      <c r="BH42" s="1073">
        <f t="shared" si="1"/>
        <v>2674414762</v>
      </c>
      <c r="BI42" s="1073">
        <f t="shared" si="2"/>
        <v>83634738</v>
      </c>
      <c r="BJ42" s="1073">
        <f t="shared" si="3"/>
        <v>0</v>
      </c>
      <c r="BK42" s="1073">
        <f t="shared" si="4"/>
        <v>2380098091</v>
      </c>
      <c r="BL42" s="1073">
        <f t="shared" si="5"/>
        <v>294316671</v>
      </c>
      <c r="BM42" s="1073">
        <f t="shared" si="6"/>
        <v>1605058976</v>
      </c>
      <c r="BN42" s="1073">
        <f t="shared" si="7"/>
        <v>775039115</v>
      </c>
      <c r="BO42" s="1073">
        <f t="shared" si="8"/>
        <v>1602740144</v>
      </c>
      <c r="BP42" s="1073">
        <f t="shared" si="9"/>
        <v>2318832</v>
      </c>
      <c r="BQ42" s="1073">
        <f t="shared" si="10"/>
        <v>1602740144</v>
      </c>
      <c r="BR42" s="1073">
        <f t="shared" si="11"/>
        <v>0</v>
      </c>
      <c r="BS42" s="1073">
        <f t="shared" si="12"/>
        <v>0</v>
      </c>
    </row>
    <row r="43" spans="1:71" s="1059" customFormat="1" ht="12.75" x14ac:dyDescent="0.2">
      <c r="A43" s="1059" t="str">
        <f t="shared" si="14"/>
        <v>A1021210</v>
      </c>
      <c r="B43" s="1417" t="s">
        <v>361</v>
      </c>
      <c r="C43" s="1417"/>
      <c r="D43" s="1417" t="s">
        <v>738</v>
      </c>
      <c r="E43" s="1417"/>
      <c r="F43" s="1417" t="s">
        <v>739</v>
      </c>
      <c r="G43" s="1417"/>
      <c r="H43" s="1417" t="s">
        <v>741</v>
      </c>
      <c r="I43" s="1417"/>
      <c r="J43" s="1417" t="s">
        <v>751</v>
      </c>
      <c r="K43" s="1417"/>
      <c r="L43" s="1417"/>
      <c r="M43" s="1417"/>
      <c r="N43" s="1417"/>
      <c r="O43" s="1417"/>
      <c r="P43" s="1417"/>
      <c r="Q43" s="1417"/>
      <c r="R43" s="1417"/>
      <c r="S43" s="1417"/>
      <c r="T43" s="1418" t="s">
        <v>375</v>
      </c>
      <c r="U43" s="1418"/>
      <c r="V43" s="1418"/>
      <c r="W43" s="1418"/>
      <c r="X43" s="1418"/>
      <c r="Y43" s="1418"/>
      <c r="Z43" s="1418"/>
      <c r="AA43" s="1418"/>
      <c r="AB43" s="1417" t="s">
        <v>732</v>
      </c>
      <c r="AC43" s="1417"/>
      <c r="AD43" s="1417"/>
      <c r="AE43" s="1417"/>
      <c r="AF43" s="1417"/>
      <c r="AG43" s="1417" t="s">
        <v>733</v>
      </c>
      <c r="AH43" s="1417"/>
      <c r="AI43" s="1417"/>
      <c r="AJ43" s="1060" t="s">
        <v>417</v>
      </c>
      <c r="AK43" s="1419" t="s">
        <v>734</v>
      </c>
      <c r="AL43" s="1419"/>
      <c r="AM43" s="1419"/>
      <c r="AN43" s="1419"/>
      <c r="AO43" s="1419"/>
      <c r="AP43" s="1419"/>
      <c r="AQ43" s="1085">
        <v>2758049500</v>
      </c>
      <c r="AR43" s="1085">
        <v>2674414762</v>
      </c>
      <c r="AS43" s="1085">
        <v>83634738</v>
      </c>
      <c r="AT43" s="1084">
        <v>0</v>
      </c>
      <c r="AU43" s="1061"/>
      <c r="AV43" s="1085">
        <v>2380098091</v>
      </c>
      <c r="AW43" s="1085">
        <v>294316671</v>
      </c>
      <c r="AX43" s="1085">
        <v>1605058976</v>
      </c>
      <c r="AY43" s="1085">
        <v>775039115</v>
      </c>
      <c r="AZ43" s="1085">
        <v>1602740144</v>
      </c>
      <c r="BA43" s="1085">
        <v>2318832</v>
      </c>
      <c r="BB43" s="1085">
        <v>1602740144</v>
      </c>
      <c r="BC43" s="1084">
        <v>0</v>
      </c>
      <c r="BD43" s="1084">
        <v>0</v>
      </c>
      <c r="BG43" s="1075">
        <f t="shared" si="13"/>
        <v>2758049500</v>
      </c>
      <c r="BH43" s="1075">
        <f t="shared" si="1"/>
        <v>2674414762</v>
      </c>
      <c r="BI43" s="1075">
        <f t="shared" si="2"/>
        <v>83634738</v>
      </c>
      <c r="BJ43" s="1075">
        <f t="shared" si="3"/>
        <v>0</v>
      </c>
      <c r="BK43" s="1075">
        <f t="shared" si="4"/>
        <v>2380098091</v>
      </c>
      <c r="BL43" s="1075">
        <f t="shared" si="5"/>
        <v>294316671</v>
      </c>
      <c r="BM43" s="1075">
        <f t="shared" si="6"/>
        <v>1605058976</v>
      </c>
      <c r="BN43" s="1075">
        <f t="shared" si="7"/>
        <v>775039115</v>
      </c>
      <c r="BO43" s="1075">
        <f t="shared" si="8"/>
        <v>1602740144</v>
      </c>
      <c r="BP43" s="1075">
        <f t="shared" si="9"/>
        <v>2318832</v>
      </c>
      <c r="BQ43" s="1075">
        <f t="shared" si="10"/>
        <v>1602740144</v>
      </c>
      <c r="BR43" s="1075">
        <f t="shared" si="11"/>
        <v>0</v>
      </c>
      <c r="BS43" s="1075">
        <f t="shared" si="12"/>
        <v>0</v>
      </c>
    </row>
    <row r="44" spans="1:71" ht="12.75" x14ac:dyDescent="0.2">
      <c r="A44" s="1045" t="str">
        <f t="shared" si="14"/>
        <v>A10510</v>
      </c>
      <c r="B44" s="1411" t="s">
        <v>361</v>
      </c>
      <c r="C44" s="1411"/>
      <c r="D44" s="1411" t="s">
        <v>738</v>
      </c>
      <c r="E44" s="1411"/>
      <c r="F44" s="1411" t="s">
        <v>739</v>
      </c>
      <c r="G44" s="1411"/>
      <c r="H44" s="1411" t="s">
        <v>743</v>
      </c>
      <c r="I44" s="1411"/>
      <c r="J44" s="1411"/>
      <c r="K44" s="1411"/>
      <c r="L44" s="1411"/>
      <c r="M44" s="1411"/>
      <c r="N44" s="1411"/>
      <c r="O44" s="1411"/>
      <c r="P44" s="1411"/>
      <c r="Q44" s="1411"/>
      <c r="R44" s="1411"/>
      <c r="S44" s="1411"/>
      <c r="T44" s="1412" t="s">
        <v>618</v>
      </c>
      <c r="U44" s="1412"/>
      <c r="V44" s="1412"/>
      <c r="W44" s="1412"/>
      <c r="X44" s="1412"/>
      <c r="Y44" s="1412"/>
      <c r="Z44" s="1412"/>
      <c r="AA44" s="1412"/>
      <c r="AB44" s="1411" t="s">
        <v>732</v>
      </c>
      <c r="AC44" s="1411"/>
      <c r="AD44" s="1411"/>
      <c r="AE44" s="1411"/>
      <c r="AF44" s="1411"/>
      <c r="AG44" s="1411" t="s">
        <v>733</v>
      </c>
      <c r="AH44" s="1411"/>
      <c r="AI44" s="1411"/>
      <c r="AJ44" s="1019" t="s">
        <v>417</v>
      </c>
      <c r="AK44" s="1413" t="s">
        <v>734</v>
      </c>
      <c r="AL44" s="1413"/>
      <c r="AM44" s="1413"/>
      <c r="AN44" s="1413"/>
      <c r="AO44" s="1413"/>
      <c r="AP44" s="1413"/>
      <c r="AQ44" s="1077">
        <v>40828254400</v>
      </c>
      <c r="AR44" s="1077">
        <v>40818582368</v>
      </c>
      <c r="AS44" s="1079">
        <v>9672032</v>
      </c>
      <c r="AT44" s="1078">
        <v>0</v>
      </c>
      <c r="AU44" s="1015"/>
      <c r="AV44" s="1077">
        <v>32779785328.290001</v>
      </c>
      <c r="AW44" s="1079">
        <v>8038797039.71</v>
      </c>
      <c r="AX44" s="1077">
        <v>32779785328.290001</v>
      </c>
      <c r="AY44" s="1078">
        <v>0</v>
      </c>
      <c r="AZ44" s="1077">
        <v>32779785328.290001</v>
      </c>
      <c r="BA44" s="1078">
        <v>0</v>
      </c>
      <c r="BB44" s="1079">
        <v>32779785328.290001</v>
      </c>
      <c r="BC44" s="1078">
        <v>0</v>
      </c>
      <c r="BD44" s="1079">
        <v>182673520.71000001</v>
      </c>
      <c r="BG44" s="1073">
        <f t="shared" si="13"/>
        <v>40828254400</v>
      </c>
      <c r="BH44" s="1073">
        <f t="shared" si="1"/>
        <v>40818582368</v>
      </c>
      <c r="BI44" s="1073">
        <f t="shared" si="2"/>
        <v>9672032</v>
      </c>
      <c r="BJ44" s="1073">
        <f t="shared" si="3"/>
        <v>0</v>
      </c>
      <c r="BK44" s="1073">
        <f t="shared" si="4"/>
        <v>32779785328.290001</v>
      </c>
      <c r="BL44" s="1073">
        <f t="shared" si="5"/>
        <v>8038797039.71</v>
      </c>
      <c r="BM44" s="1073">
        <f t="shared" si="6"/>
        <v>32779785328.290001</v>
      </c>
      <c r="BN44" s="1073">
        <f t="shared" si="7"/>
        <v>0</v>
      </c>
      <c r="BO44" s="1073">
        <f t="shared" si="8"/>
        <v>32779785328.290001</v>
      </c>
      <c r="BP44" s="1073">
        <f t="shared" si="9"/>
        <v>0</v>
      </c>
      <c r="BQ44" s="1073">
        <f t="shared" si="10"/>
        <v>32779785328.290001</v>
      </c>
      <c r="BR44" s="1073">
        <f t="shared" si="11"/>
        <v>0</v>
      </c>
      <c r="BS44" s="1073">
        <f t="shared" si="12"/>
        <v>182673520.71000001</v>
      </c>
    </row>
    <row r="45" spans="1:71" ht="12.75" x14ac:dyDescent="0.2">
      <c r="A45" s="1045" t="str">
        <f t="shared" si="14"/>
        <v>A105110</v>
      </c>
      <c r="B45" s="1403" t="s">
        <v>361</v>
      </c>
      <c r="C45" s="1403"/>
      <c r="D45" s="1403" t="s">
        <v>738</v>
      </c>
      <c r="E45" s="1403"/>
      <c r="F45" s="1403" t="s">
        <v>739</v>
      </c>
      <c r="G45" s="1403"/>
      <c r="H45" s="1403" t="s">
        <v>743</v>
      </c>
      <c r="I45" s="1403"/>
      <c r="J45" s="1403" t="s">
        <v>738</v>
      </c>
      <c r="K45" s="1403"/>
      <c r="L45" s="1403"/>
      <c r="M45" s="1403"/>
      <c r="N45" s="1403"/>
      <c r="O45" s="1403"/>
      <c r="P45" s="1403"/>
      <c r="Q45" s="1403"/>
      <c r="R45" s="1403"/>
      <c r="S45" s="1403"/>
      <c r="T45" s="1402" t="s">
        <v>620</v>
      </c>
      <c r="U45" s="1402"/>
      <c r="V45" s="1402"/>
      <c r="W45" s="1402"/>
      <c r="X45" s="1402"/>
      <c r="Y45" s="1402"/>
      <c r="Z45" s="1402"/>
      <c r="AA45" s="1402"/>
      <c r="AB45" s="1403" t="s">
        <v>732</v>
      </c>
      <c r="AC45" s="1403"/>
      <c r="AD45" s="1403"/>
      <c r="AE45" s="1403"/>
      <c r="AF45" s="1403"/>
      <c r="AG45" s="1403" t="s">
        <v>733</v>
      </c>
      <c r="AH45" s="1403"/>
      <c r="AI45" s="1403"/>
      <c r="AJ45" s="1014" t="s">
        <v>417</v>
      </c>
      <c r="AK45" s="1404" t="s">
        <v>734</v>
      </c>
      <c r="AL45" s="1404"/>
      <c r="AM45" s="1404"/>
      <c r="AN45" s="1404"/>
      <c r="AO45" s="1404"/>
      <c r="AP45" s="1404"/>
      <c r="AQ45" s="1077">
        <v>21973224000</v>
      </c>
      <c r="AR45" s="1077">
        <v>21963551968</v>
      </c>
      <c r="AS45" s="1079">
        <v>9672032</v>
      </c>
      <c r="AT45" s="1078">
        <v>0</v>
      </c>
      <c r="AU45" s="1015"/>
      <c r="AV45" s="1077">
        <v>16562286258.290001</v>
      </c>
      <c r="AW45" s="1079">
        <v>5401265709.71</v>
      </c>
      <c r="AX45" s="1077">
        <v>16562286258.290001</v>
      </c>
      <c r="AY45" s="1078">
        <v>0</v>
      </c>
      <c r="AZ45" s="1077">
        <v>16562286258.290001</v>
      </c>
      <c r="BA45" s="1078">
        <v>0</v>
      </c>
      <c r="BB45" s="1079">
        <v>16562286258.290001</v>
      </c>
      <c r="BC45" s="1078">
        <v>0</v>
      </c>
      <c r="BD45" s="1079">
        <v>174815445.71000001</v>
      </c>
      <c r="BG45" s="1073">
        <f t="shared" si="13"/>
        <v>21973224000</v>
      </c>
      <c r="BH45" s="1073">
        <f t="shared" si="1"/>
        <v>21963551968</v>
      </c>
      <c r="BI45" s="1073">
        <f t="shared" si="2"/>
        <v>9672032</v>
      </c>
      <c r="BJ45" s="1073">
        <f t="shared" si="3"/>
        <v>0</v>
      </c>
      <c r="BK45" s="1073">
        <f t="shared" si="4"/>
        <v>16562286258.290001</v>
      </c>
      <c r="BL45" s="1073">
        <f t="shared" si="5"/>
        <v>5401265709.71</v>
      </c>
      <c r="BM45" s="1073">
        <f t="shared" si="6"/>
        <v>16562286258.290001</v>
      </c>
      <c r="BN45" s="1073">
        <f t="shared" si="7"/>
        <v>0</v>
      </c>
      <c r="BO45" s="1073">
        <f t="shared" si="8"/>
        <v>16562286258.290001</v>
      </c>
      <c r="BP45" s="1073">
        <f t="shared" si="9"/>
        <v>0</v>
      </c>
      <c r="BQ45" s="1073">
        <f t="shared" si="10"/>
        <v>16562286258.290001</v>
      </c>
      <c r="BR45" s="1073">
        <f t="shared" si="11"/>
        <v>0</v>
      </c>
      <c r="BS45" s="1073">
        <f t="shared" si="12"/>
        <v>174815445.71000001</v>
      </c>
    </row>
    <row r="46" spans="1:71" ht="25.5" customHeight="1" x14ac:dyDescent="0.2">
      <c r="A46" s="1045" t="str">
        <f t="shared" si="14"/>
        <v>A1051110</v>
      </c>
      <c r="B46" s="1411" t="s">
        <v>361</v>
      </c>
      <c r="C46" s="1411"/>
      <c r="D46" s="1411" t="s">
        <v>738</v>
      </c>
      <c r="E46" s="1411"/>
      <c r="F46" s="1411" t="s">
        <v>739</v>
      </c>
      <c r="G46" s="1411"/>
      <c r="H46" s="1411" t="s">
        <v>743</v>
      </c>
      <c r="I46" s="1411"/>
      <c r="J46" s="1411" t="s">
        <v>738</v>
      </c>
      <c r="K46" s="1411"/>
      <c r="L46" s="1411"/>
      <c r="M46" s="1411" t="s">
        <v>738</v>
      </c>
      <c r="N46" s="1411"/>
      <c r="O46" s="1411"/>
      <c r="P46" s="1411"/>
      <c r="Q46" s="1411"/>
      <c r="R46" s="1411"/>
      <c r="S46" s="1411"/>
      <c r="T46" s="1412" t="s">
        <v>376</v>
      </c>
      <c r="U46" s="1412"/>
      <c r="V46" s="1412"/>
      <c r="W46" s="1412"/>
      <c r="X46" s="1412"/>
      <c r="Y46" s="1412"/>
      <c r="Z46" s="1412"/>
      <c r="AA46" s="1412"/>
      <c r="AB46" s="1411" t="s">
        <v>732</v>
      </c>
      <c r="AC46" s="1411"/>
      <c r="AD46" s="1411"/>
      <c r="AE46" s="1411"/>
      <c r="AF46" s="1411"/>
      <c r="AG46" s="1411" t="s">
        <v>733</v>
      </c>
      <c r="AH46" s="1411"/>
      <c r="AI46" s="1411"/>
      <c r="AJ46" s="1019" t="s">
        <v>417</v>
      </c>
      <c r="AK46" s="1413" t="s">
        <v>734</v>
      </c>
      <c r="AL46" s="1413"/>
      <c r="AM46" s="1413"/>
      <c r="AN46" s="1413"/>
      <c r="AO46" s="1413"/>
      <c r="AP46" s="1413"/>
      <c r="AQ46" s="1077">
        <v>4247370203</v>
      </c>
      <c r="AR46" s="1077">
        <v>4247370203</v>
      </c>
      <c r="AS46" s="1078">
        <v>0</v>
      </c>
      <c r="AT46" s="1078">
        <v>0</v>
      </c>
      <c r="AU46" s="1015"/>
      <c r="AV46" s="1077">
        <v>3679399948</v>
      </c>
      <c r="AW46" s="1079">
        <v>567970255</v>
      </c>
      <c r="AX46" s="1077">
        <v>3679399948</v>
      </c>
      <c r="AY46" s="1078">
        <v>0</v>
      </c>
      <c r="AZ46" s="1077">
        <v>3679399948</v>
      </c>
      <c r="BA46" s="1078">
        <v>0</v>
      </c>
      <c r="BB46" s="1079">
        <v>3679399948</v>
      </c>
      <c r="BC46" s="1078">
        <v>0</v>
      </c>
      <c r="BD46" s="1079">
        <v>435852</v>
      </c>
      <c r="BG46" s="1073">
        <f t="shared" si="13"/>
        <v>4247370203</v>
      </c>
      <c r="BH46" s="1073">
        <f t="shared" si="1"/>
        <v>4247370203</v>
      </c>
      <c r="BI46" s="1073">
        <f t="shared" si="2"/>
        <v>0</v>
      </c>
      <c r="BJ46" s="1073">
        <f t="shared" si="3"/>
        <v>0</v>
      </c>
      <c r="BK46" s="1073">
        <f t="shared" si="4"/>
        <v>3679399948</v>
      </c>
      <c r="BL46" s="1073">
        <f t="shared" si="5"/>
        <v>567970255</v>
      </c>
      <c r="BM46" s="1073">
        <f t="shared" si="6"/>
        <v>3679399948</v>
      </c>
      <c r="BN46" s="1073">
        <f t="shared" si="7"/>
        <v>0</v>
      </c>
      <c r="BO46" s="1073">
        <f t="shared" si="8"/>
        <v>3679399948</v>
      </c>
      <c r="BP46" s="1073">
        <f t="shared" si="9"/>
        <v>0</v>
      </c>
      <c r="BQ46" s="1073">
        <f t="shared" si="10"/>
        <v>3679399948</v>
      </c>
      <c r="BR46" s="1073">
        <f t="shared" si="11"/>
        <v>0</v>
      </c>
      <c r="BS46" s="1073">
        <f t="shared" si="12"/>
        <v>435852</v>
      </c>
    </row>
    <row r="47" spans="1:71" ht="25.5" customHeight="1" x14ac:dyDescent="0.2">
      <c r="A47" s="1045" t="str">
        <f t="shared" si="14"/>
        <v>A1051210</v>
      </c>
      <c r="B47" s="1411" t="s">
        <v>361</v>
      </c>
      <c r="C47" s="1411"/>
      <c r="D47" s="1411" t="s">
        <v>738</v>
      </c>
      <c r="E47" s="1411"/>
      <c r="F47" s="1411" t="s">
        <v>739</v>
      </c>
      <c r="G47" s="1411"/>
      <c r="H47" s="1411" t="s">
        <v>743</v>
      </c>
      <c r="I47" s="1411"/>
      <c r="J47" s="1411" t="s">
        <v>738</v>
      </c>
      <c r="K47" s="1411"/>
      <c r="L47" s="1411"/>
      <c r="M47" s="1411" t="s">
        <v>741</v>
      </c>
      <c r="N47" s="1411"/>
      <c r="O47" s="1411"/>
      <c r="P47" s="1411"/>
      <c r="Q47" s="1411"/>
      <c r="R47" s="1411"/>
      <c r="S47" s="1411"/>
      <c r="T47" s="1412" t="s">
        <v>377</v>
      </c>
      <c r="U47" s="1412"/>
      <c r="V47" s="1412"/>
      <c r="W47" s="1412"/>
      <c r="X47" s="1412"/>
      <c r="Y47" s="1412"/>
      <c r="Z47" s="1412"/>
      <c r="AA47" s="1412"/>
      <c r="AB47" s="1411" t="s">
        <v>732</v>
      </c>
      <c r="AC47" s="1411"/>
      <c r="AD47" s="1411"/>
      <c r="AE47" s="1411"/>
      <c r="AF47" s="1411"/>
      <c r="AG47" s="1411" t="s">
        <v>733</v>
      </c>
      <c r="AH47" s="1411"/>
      <c r="AI47" s="1411"/>
      <c r="AJ47" s="1019" t="s">
        <v>417</v>
      </c>
      <c r="AK47" s="1413" t="s">
        <v>734</v>
      </c>
      <c r="AL47" s="1413"/>
      <c r="AM47" s="1413"/>
      <c r="AN47" s="1413"/>
      <c r="AO47" s="1413"/>
      <c r="AP47" s="1413"/>
      <c r="AQ47" s="1077">
        <v>3397203153</v>
      </c>
      <c r="AR47" s="1077">
        <v>3387531121</v>
      </c>
      <c r="AS47" s="1079">
        <v>9672032</v>
      </c>
      <c r="AT47" s="1078">
        <v>0</v>
      </c>
      <c r="AU47" s="1015"/>
      <c r="AV47" s="1077">
        <v>138020223</v>
      </c>
      <c r="AW47" s="1079">
        <v>3249510898</v>
      </c>
      <c r="AX47" s="1077">
        <v>138020223</v>
      </c>
      <c r="AY47" s="1078">
        <v>0</v>
      </c>
      <c r="AZ47" s="1077">
        <v>138020223</v>
      </c>
      <c r="BA47" s="1078">
        <v>0</v>
      </c>
      <c r="BB47" s="1079">
        <v>138020223</v>
      </c>
      <c r="BC47" s="1078">
        <v>0</v>
      </c>
      <c r="BD47" s="1078">
        <v>0</v>
      </c>
      <c r="BG47" s="1073">
        <f t="shared" si="13"/>
        <v>3397203153</v>
      </c>
      <c r="BH47" s="1073">
        <f t="shared" si="1"/>
        <v>3387531121</v>
      </c>
      <c r="BI47" s="1073">
        <f t="shared" si="2"/>
        <v>9672032</v>
      </c>
      <c r="BJ47" s="1073">
        <f t="shared" si="3"/>
        <v>0</v>
      </c>
      <c r="BK47" s="1073">
        <f t="shared" si="4"/>
        <v>138020223</v>
      </c>
      <c r="BL47" s="1073">
        <f t="shared" si="5"/>
        <v>3249510898</v>
      </c>
      <c r="BM47" s="1073">
        <f t="shared" si="6"/>
        <v>138020223</v>
      </c>
      <c r="BN47" s="1073">
        <f t="shared" si="7"/>
        <v>0</v>
      </c>
      <c r="BO47" s="1073">
        <f t="shared" si="8"/>
        <v>138020223</v>
      </c>
      <c r="BP47" s="1073">
        <f t="shared" si="9"/>
        <v>0</v>
      </c>
      <c r="BQ47" s="1073">
        <f t="shared" si="10"/>
        <v>138020223</v>
      </c>
      <c r="BR47" s="1073">
        <f t="shared" si="11"/>
        <v>0</v>
      </c>
      <c r="BS47" s="1073">
        <f t="shared" si="12"/>
        <v>0</v>
      </c>
    </row>
    <row r="48" spans="1:71" ht="25.5" customHeight="1" x14ac:dyDescent="0.2">
      <c r="A48" s="1045" t="str">
        <f t="shared" si="14"/>
        <v>A1051310</v>
      </c>
      <c r="B48" s="1411" t="s">
        <v>361</v>
      </c>
      <c r="C48" s="1411"/>
      <c r="D48" s="1411" t="s">
        <v>738</v>
      </c>
      <c r="E48" s="1411"/>
      <c r="F48" s="1411" t="s">
        <v>739</v>
      </c>
      <c r="G48" s="1411"/>
      <c r="H48" s="1411" t="s">
        <v>743</v>
      </c>
      <c r="I48" s="1411"/>
      <c r="J48" s="1411" t="s">
        <v>738</v>
      </c>
      <c r="K48" s="1411"/>
      <c r="L48" s="1411"/>
      <c r="M48" s="1411" t="s">
        <v>748</v>
      </c>
      <c r="N48" s="1411"/>
      <c r="O48" s="1411"/>
      <c r="P48" s="1411"/>
      <c r="Q48" s="1411"/>
      <c r="R48" s="1411"/>
      <c r="S48" s="1411"/>
      <c r="T48" s="1412" t="s">
        <v>378</v>
      </c>
      <c r="U48" s="1412"/>
      <c r="V48" s="1412"/>
      <c r="W48" s="1412"/>
      <c r="X48" s="1412"/>
      <c r="Y48" s="1412"/>
      <c r="Z48" s="1412"/>
      <c r="AA48" s="1412"/>
      <c r="AB48" s="1411" t="s">
        <v>732</v>
      </c>
      <c r="AC48" s="1411"/>
      <c r="AD48" s="1411"/>
      <c r="AE48" s="1411"/>
      <c r="AF48" s="1411"/>
      <c r="AG48" s="1411" t="s">
        <v>733</v>
      </c>
      <c r="AH48" s="1411"/>
      <c r="AI48" s="1411"/>
      <c r="AJ48" s="1019" t="s">
        <v>417</v>
      </c>
      <c r="AK48" s="1413" t="s">
        <v>734</v>
      </c>
      <c r="AL48" s="1413"/>
      <c r="AM48" s="1413"/>
      <c r="AN48" s="1413"/>
      <c r="AO48" s="1413"/>
      <c r="AP48" s="1413"/>
      <c r="AQ48" s="1077">
        <v>5118480408</v>
      </c>
      <c r="AR48" s="1077">
        <v>5118480408</v>
      </c>
      <c r="AS48" s="1078">
        <v>0</v>
      </c>
      <c r="AT48" s="1078">
        <v>0</v>
      </c>
      <c r="AU48" s="1015"/>
      <c r="AV48" s="1077">
        <v>4542466542</v>
      </c>
      <c r="AW48" s="1079">
        <v>576013866</v>
      </c>
      <c r="AX48" s="1077">
        <v>4542466542</v>
      </c>
      <c r="AY48" s="1078">
        <v>0</v>
      </c>
      <c r="AZ48" s="1077">
        <v>4542466542</v>
      </c>
      <c r="BA48" s="1078">
        <v>0</v>
      </c>
      <c r="BB48" s="1079">
        <v>4542466542</v>
      </c>
      <c r="BC48" s="1078">
        <v>0</v>
      </c>
      <c r="BD48" s="1079">
        <v>2890467</v>
      </c>
      <c r="BG48" s="1073">
        <f t="shared" si="13"/>
        <v>5118480408</v>
      </c>
      <c r="BH48" s="1073">
        <f t="shared" si="1"/>
        <v>5118480408</v>
      </c>
      <c r="BI48" s="1073">
        <f t="shared" si="2"/>
        <v>0</v>
      </c>
      <c r="BJ48" s="1073">
        <f t="shared" si="3"/>
        <v>0</v>
      </c>
      <c r="BK48" s="1073">
        <f t="shared" si="4"/>
        <v>4542466542</v>
      </c>
      <c r="BL48" s="1073">
        <f t="shared" si="5"/>
        <v>576013866</v>
      </c>
      <c r="BM48" s="1073">
        <f t="shared" si="6"/>
        <v>4542466542</v>
      </c>
      <c r="BN48" s="1073">
        <f t="shared" si="7"/>
        <v>0</v>
      </c>
      <c r="BO48" s="1073">
        <f t="shared" si="8"/>
        <v>4542466542</v>
      </c>
      <c r="BP48" s="1073">
        <f t="shared" si="9"/>
        <v>0</v>
      </c>
      <c r="BQ48" s="1073">
        <f t="shared" si="10"/>
        <v>4542466542</v>
      </c>
      <c r="BR48" s="1073">
        <f t="shared" si="11"/>
        <v>0</v>
      </c>
      <c r="BS48" s="1073">
        <f t="shared" si="12"/>
        <v>2890467</v>
      </c>
    </row>
    <row r="49" spans="1:71" ht="25.5" customHeight="1" x14ac:dyDescent="0.2">
      <c r="A49" s="1045" t="str">
        <f t="shared" si="14"/>
        <v>A1051410</v>
      </c>
      <c r="B49" s="1411" t="s">
        <v>361</v>
      </c>
      <c r="C49" s="1411"/>
      <c r="D49" s="1411" t="s">
        <v>738</v>
      </c>
      <c r="E49" s="1411"/>
      <c r="F49" s="1411" t="s">
        <v>739</v>
      </c>
      <c r="G49" s="1411"/>
      <c r="H49" s="1411" t="s">
        <v>743</v>
      </c>
      <c r="I49" s="1411"/>
      <c r="J49" s="1411" t="s">
        <v>738</v>
      </c>
      <c r="K49" s="1411"/>
      <c r="L49" s="1411"/>
      <c r="M49" s="1411" t="s">
        <v>742</v>
      </c>
      <c r="N49" s="1411"/>
      <c r="O49" s="1411"/>
      <c r="P49" s="1411"/>
      <c r="Q49" s="1411"/>
      <c r="R49" s="1411"/>
      <c r="S49" s="1411"/>
      <c r="T49" s="1412" t="s">
        <v>379</v>
      </c>
      <c r="U49" s="1412"/>
      <c r="V49" s="1412"/>
      <c r="W49" s="1412"/>
      <c r="X49" s="1412"/>
      <c r="Y49" s="1412"/>
      <c r="Z49" s="1412"/>
      <c r="AA49" s="1412"/>
      <c r="AB49" s="1411" t="s">
        <v>732</v>
      </c>
      <c r="AC49" s="1411"/>
      <c r="AD49" s="1411"/>
      <c r="AE49" s="1411"/>
      <c r="AF49" s="1411"/>
      <c r="AG49" s="1411" t="s">
        <v>733</v>
      </c>
      <c r="AH49" s="1411"/>
      <c r="AI49" s="1411"/>
      <c r="AJ49" s="1019" t="s">
        <v>417</v>
      </c>
      <c r="AK49" s="1413" t="s">
        <v>734</v>
      </c>
      <c r="AL49" s="1413"/>
      <c r="AM49" s="1413"/>
      <c r="AN49" s="1413"/>
      <c r="AO49" s="1413"/>
      <c r="AP49" s="1413"/>
      <c r="AQ49" s="1077">
        <v>8151842568</v>
      </c>
      <c r="AR49" s="1077">
        <v>8151842568</v>
      </c>
      <c r="AS49" s="1078">
        <v>0</v>
      </c>
      <c r="AT49" s="1078">
        <v>0</v>
      </c>
      <c r="AU49" s="1015"/>
      <c r="AV49" s="1077">
        <v>7258259628.29</v>
      </c>
      <c r="AW49" s="1079">
        <v>893582939.71000004</v>
      </c>
      <c r="AX49" s="1077">
        <v>7258259628.29</v>
      </c>
      <c r="AY49" s="1078">
        <v>0</v>
      </c>
      <c r="AZ49" s="1077">
        <v>7258259628.29</v>
      </c>
      <c r="BA49" s="1078">
        <v>0</v>
      </c>
      <c r="BB49" s="1079">
        <v>7258259628.29</v>
      </c>
      <c r="BC49" s="1078">
        <v>0</v>
      </c>
      <c r="BD49" s="1079">
        <v>157353953.71000001</v>
      </c>
      <c r="BG49" s="1073">
        <f t="shared" si="13"/>
        <v>8151842568</v>
      </c>
      <c r="BH49" s="1073">
        <f t="shared" si="1"/>
        <v>8151842568</v>
      </c>
      <c r="BI49" s="1073">
        <f t="shared" si="2"/>
        <v>0</v>
      </c>
      <c r="BJ49" s="1073">
        <f t="shared" si="3"/>
        <v>0</v>
      </c>
      <c r="BK49" s="1073">
        <f t="shared" si="4"/>
        <v>7258259628.29</v>
      </c>
      <c r="BL49" s="1073">
        <f t="shared" si="5"/>
        <v>893582939.71000004</v>
      </c>
      <c r="BM49" s="1073">
        <f t="shared" si="6"/>
        <v>7258259628.29</v>
      </c>
      <c r="BN49" s="1073">
        <f t="shared" si="7"/>
        <v>0</v>
      </c>
      <c r="BO49" s="1073">
        <f t="shared" si="8"/>
        <v>7258259628.29</v>
      </c>
      <c r="BP49" s="1073">
        <f t="shared" si="9"/>
        <v>0</v>
      </c>
      <c r="BQ49" s="1073">
        <f t="shared" si="10"/>
        <v>7258259628.29</v>
      </c>
      <c r="BR49" s="1073">
        <f t="shared" si="11"/>
        <v>0</v>
      </c>
      <c r="BS49" s="1073">
        <f t="shared" si="12"/>
        <v>157353953.71000001</v>
      </c>
    </row>
    <row r="50" spans="1:71" ht="25.5" customHeight="1" x14ac:dyDescent="0.2">
      <c r="A50" s="1045" t="str">
        <f t="shared" si="14"/>
        <v>A1051510</v>
      </c>
      <c r="B50" s="1411" t="s">
        <v>361</v>
      </c>
      <c r="C50" s="1411"/>
      <c r="D50" s="1411" t="s">
        <v>738</v>
      </c>
      <c r="E50" s="1411"/>
      <c r="F50" s="1411" t="s">
        <v>739</v>
      </c>
      <c r="G50" s="1411"/>
      <c r="H50" s="1411" t="s">
        <v>743</v>
      </c>
      <c r="I50" s="1411"/>
      <c r="J50" s="1411" t="s">
        <v>738</v>
      </c>
      <c r="K50" s="1411"/>
      <c r="L50" s="1411"/>
      <c r="M50" s="1411" t="s">
        <v>743</v>
      </c>
      <c r="N50" s="1411"/>
      <c r="O50" s="1411"/>
      <c r="P50" s="1411"/>
      <c r="Q50" s="1411"/>
      <c r="R50" s="1411"/>
      <c r="S50" s="1411"/>
      <c r="T50" s="1412" t="s">
        <v>380</v>
      </c>
      <c r="U50" s="1412"/>
      <c r="V50" s="1412"/>
      <c r="W50" s="1412"/>
      <c r="X50" s="1412"/>
      <c r="Y50" s="1412"/>
      <c r="Z50" s="1412"/>
      <c r="AA50" s="1412"/>
      <c r="AB50" s="1411" t="s">
        <v>732</v>
      </c>
      <c r="AC50" s="1411"/>
      <c r="AD50" s="1411"/>
      <c r="AE50" s="1411"/>
      <c r="AF50" s="1411"/>
      <c r="AG50" s="1411" t="s">
        <v>733</v>
      </c>
      <c r="AH50" s="1411"/>
      <c r="AI50" s="1411"/>
      <c r="AJ50" s="1019" t="s">
        <v>417</v>
      </c>
      <c r="AK50" s="1413" t="s">
        <v>734</v>
      </c>
      <c r="AL50" s="1413"/>
      <c r="AM50" s="1413"/>
      <c r="AN50" s="1413"/>
      <c r="AO50" s="1413"/>
      <c r="AP50" s="1413"/>
      <c r="AQ50" s="1077">
        <v>1058327668</v>
      </c>
      <c r="AR50" s="1077">
        <v>1058327668</v>
      </c>
      <c r="AS50" s="1078">
        <v>0</v>
      </c>
      <c r="AT50" s="1078">
        <v>0</v>
      </c>
      <c r="AU50" s="1015"/>
      <c r="AV50" s="1077">
        <v>944139917</v>
      </c>
      <c r="AW50" s="1079">
        <v>114187751</v>
      </c>
      <c r="AX50" s="1077">
        <v>944139917</v>
      </c>
      <c r="AY50" s="1078">
        <v>0</v>
      </c>
      <c r="AZ50" s="1077">
        <v>944139917</v>
      </c>
      <c r="BA50" s="1078">
        <v>0</v>
      </c>
      <c r="BB50" s="1079">
        <v>944139917</v>
      </c>
      <c r="BC50" s="1078">
        <v>0</v>
      </c>
      <c r="BD50" s="1079">
        <v>14135173</v>
      </c>
      <c r="BG50" s="1073">
        <f t="shared" si="13"/>
        <v>1058327668</v>
      </c>
      <c r="BH50" s="1073">
        <f t="shared" si="1"/>
        <v>1058327668</v>
      </c>
      <c r="BI50" s="1073">
        <f t="shared" si="2"/>
        <v>0</v>
      </c>
      <c r="BJ50" s="1073">
        <f t="shared" si="3"/>
        <v>0</v>
      </c>
      <c r="BK50" s="1073">
        <f t="shared" si="4"/>
        <v>944139917</v>
      </c>
      <c r="BL50" s="1073">
        <f t="shared" si="5"/>
        <v>114187751</v>
      </c>
      <c r="BM50" s="1073">
        <f t="shared" si="6"/>
        <v>944139917</v>
      </c>
      <c r="BN50" s="1073">
        <f t="shared" si="7"/>
        <v>0</v>
      </c>
      <c r="BO50" s="1073">
        <f t="shared" si="8"/>
        <v>944139917</v>
      </c>
      <c r="BP50" s="1073">
        <f t="shared" si="9"/>
        <v>0</v>
      </c>
      <c r="BQ50" s="1073">
        <f t="shared" si="10"/>
        <v>944139917</v>
      </c>
      <c r="BR50" s="1073">
        <f t="shared" si="11"/>
        <v>0</v>
      </c>
      <c r="BS50" s="1073">
        <f t="shared" si="12"/>
        <v>14135173</v>
      </c>
    </row>
    <row r="51" spans="1:71" ht="25.5" customHeight="1" x14ac:dyDescent="0.2">
      <c r="A51" s="1045" t="str">
        <f t="shared" si="14"/>
        <v>A105210</v>
      </c>
      <c r="B51" s="1403" t="s">
        <v>361</v>
      </c>
      <c r="C51" s="1403"/>
      <c r="D51" s="1403" t="s">
        <v>738</v>
      </c>
      <c r="E51" s="1403"/>
      <c r="F51" s="1403" t="s">
        <v>739</v>
      </c>
      <c r="G51" s="1403"/>
      <c r="H51" s="1403" t="s">
        <v>743</v>
      </c>
      <c r="I51" s="1403"/>
      <c r="J51" s="1403" t="s">
        <v>741</v>
      </c>
      <c r="K51" s="1403"/>
      <c r="L51" s="1403"/>
      <c r="M51" s="1403"/>
      <c r="N51" s="1403"/>
      <c r="O51" s="1403"/>
      <c r="P51" s="1403"/>
      <c r="Q51" s="1403"/>
      <c r="R51" s="1403"/>
      <c r="S51" s="1403"/>
      <c r="T51" s="1402" t="s">
        <v>752</v>
      </c>
      <c r="U51" s="1402"/>
      <c r="V51" s="1402"/>
      <c r="W51" s="1402"/>
      <c r="X51" s="1402"/>
      <c r="Y51" s="1402"/>
      <c r="Z51" s="1402"/>
      <c r="AA51" s="1402"/>
      <c r="AB51" s="1403" t="s">
        <v>732</v>
      </c>
      <c r="AC51" s="1403"/>
      <c r="AD51" s="1403"/>
      <c r="AE51" s="1403"/>
      <c r="AF51" s="1403"/>
      <c r="AG51" s="1403" t="s">
        <v>733</v>
      </c>
      <c r="AH51" s="1403"/>
      <c r="AI51" s="1403"/>
      <c r="AJ51" s="1014" t="s">
        <v>417</v>
      </c>
      <c r="AK51" s="1404" t="s">
        <v>734</v>
      </c>
      <c r="AL51" s="1404"/>
      <c r="AM51" s="1404"/>
      <c r="AN51" s="1404"/>
      <c r="AO51" s="1404"/>
      <c r="AP51" s="1404"/>
      <c r="AQ51" s="1079">
        <v>13499872539</v>
      </c>
      <c r="AR51" s="1079">
        <v>13499872539</v>
      </c>
      <c r="AS51" s="1078">
        <v>0</v>
      </c>
      <c r="AT51" s="1078">
        <v>0</v>
      </c>
      <c r="AU51" s="1015"/>
      <c r="AV51" s="1079">
        <v>11483232670</v>
      </c>
      <c r="AW51" s="1079">
        <v>2016639869</v>
      </c>
      <c r="AX51" s="1079">
        <v>11483232670</v>
      </c>
      <c r="AY51" s="1078">
        <v>0</v>
      </c>
      <c r="AZ51" s="1079">
        <v>11483232670</v>
      </c>
      <c r="BA51" s="1078">
        <v>0</v>
      </c>
      <c r="BB51" s="1079">
        <v>11483232670</v>
      </c>
      <c r="BC51" s="1078">
        <v>0</v>
      </c>
      <c r="BD51" s="1079">
        <v>7858075</v>
      </c>
    </row>
    <row r="52" spans="1:71" ht="25.5" customHeight="1" x14ac:dyDescent="0.2">
      <c r="A52" s="1045" t="str">
        <f t="shared" si="14"/>
        <v>A1052110</v>
      </c>
      <c r="B52" s="1411" t="s">
        <v>361</v>
      </c>
      <c r="C52" s="1411"/>
      <c r="D52" s="1411" t="s">
        <v>738</v>
      </c>
      <c r="E52" s="1411"/>
      <c r="F52" s="1411" t="s">
        <v>739</v>
      </c>
      <c r="G52" s="1411"/>
      <c r="H52" s="1411" t="s">
        <v>743</v>
      </c>
      <c r="I52" s="1411"/>
      <c r="J52" s="1411" t="s">
        <v>741</v>
      </c>
      <c r="K52" s="1411"/>
      <c r="L52" s="1411"/>
      <c r="M52" s="1411" t="s">
        <v>738</v>
      </c>
      <c r="N52" s="1411"/>
      <c r="O52" s="1411"/>
      <c r="P52" s="1411"/>
      <c r="Q52" s="1411"/>
      <c r="R52" s="1411"/>
      <c r="S52" s="1411"/>
      <c r="T52" s="1412" t="s">
        <v>381</v>
      </c>
      <c r="U52" s="1412"/>
      <c r="V52" s="1412"/>
      <c r="W52" s="1412"/>
      <c r="X52" s="1412"/>
      <c r="Y52" s="1412"/>
      <c r="Z52" s="1412"/>
      <c r="AA52" s="1412"/>
      <c r="AB52" s="1411" t="s">
        <v>732</v>
      </c>
      <c r="AC52" s="1411"/>
      <c r="AD52" s="1411"/>
      <c r="AE52" s="1411"/>
      <c r="AF52" s="1411"/>
      <c r="AG52" s="1411" t="s">
        <v>733</v>
      </c>
      <c r="AH52" s="1411"/>
      <c r="AI52" s="1411"/>
      <c r="AJ52" s="1019" t="s">
        <v>417</v>
      </c>
      <c r="AK52" s="1413" t="s">
        <v>734</v>
      </c>
      <c r="AL52" s="1413"/>
      <c r="AM52" s="1413"/>
      <c r="AN52" s="1413"/>
      <c r="AO52" s="1413"/>
      <c r="AP52" s="1413"/>
      <c r="AQ52" s="1077">
        <v>148627109</v>
      </c>
      <c r="AR52" s="1077">
        <v>148627109</v>
      </c>
      <c r="AS52" s="1078">
        <v>0</v>
      </c>
      <c r="AT52" s="1078">
        <v>0</v>
      </c>
      <c r="AU52" s="1015"/>
      <c r="AV52" s="1077">
        <v>107866800</v>
      </c>
      <c r="AW52" s="1079">
        <v>40760309</v>
      </c>
      <c r="AX52" s="1077">
        <v>107866800</v>
      </c>
      <c r="AY52" s="1078">
        <v>0</v>
      </c>
      <c r="AZ52" s="1077">
        <v>107866800</v>
      </c>
      <c r="BA52" s="1078">
        <v>0</v>
      </c>
      <c r="BB52" s="1079">
        <v>107866800</v>
      </c>
      <c r="BC52" s="1078">
        <v>0</v>
      </c>
      <c r="BD52" s="1078">
        <v>0</v>
      </c>
      <c r="BG52" s="1073">
        <f t="shared" ref="BG52:BG92" si="15">+ABS(AQ52)</f>
        <v>148627109</v>
      </c>
      <c r="BH52" s="1073">
        <f t="shared" ref="BH52:BH92" si="16">+ABS(AR52)</f>
        <v>148627109</v>
      </c>
      <c r="BI52" s="1073">
        <f t="shared" ref="BI52:BI92" si="17">+ABS(AS52)</f>
        <v>0</v>
      </c>
      <c r="BJ52" s="1073">
        <f t="shared" ref="BJ52:BJ92" si="18">+ABS(AT52)</f>
        <v>0</v>
      </c>
      <c r="BK52" s="1073">
        <f t="shared" ref="BK52:BK92" si="19">+ABS(AV52)</f>
        <v>107866800</v>
      </c>
      <c r="BL52" s="1073">
        <f t="shared" ref="BL52:BL92" si="20">+ABS(AW52)</f>
        <v>40760309</v>
      </c>
      <c r="BM52" s="1073">
        <f t="shared" ref="BM52:BM92" si="21">+ABS(AX52)</f>
        <v>107866800</v>
      </c>
      <c r="BN52" s="1073">
        <f t="shared" ref="BN52:BN92" si="22">+ABS(AY52)</f>
        <v>0</v>
      </c>
      <c r="BO52" s="1073">
        <f t="shared" ref="BO52:BO92" si="23">+ABS(AZ52)</f>
        <v>107866800</v>
      </c>
      <c r="BP52" s="1073">
        <f t="shared" ref="BP52:BP92" si="24">+ABS(BA52)</f>
        <v>0</v>
      </c>
      <c r="BQ52" s="1073">
        <f t="shared" ref="BQ52:BQ92" si="25">+ABS(BB52)</f>
        <v>107866800</v>
      </c>
      <c r="BR52" s="1073">
        <f t="shared" ref="BR52:BR92" si="26">+ABS(BC52)</f>
        <v>0</v>
      </c>
      <c r="BS52" s="1073">
        <f t="shared" ref="BS52:BS92" si="27">+ABS(BD52)</f>
        <v>0</v>
      </c>
    </row>
    <row r="53" spans="1:71" ht="25.5" customHeight="1" x14ac:dyDescent="0.2">
      <c r="A53" s="1045" t="str">
        <f t="shared" si="14"/>
        <v>A1052210</v>
      </c>
      <c r="B53" s="1411" t="s">
        <v>361</v>
      </c>
      <c r="C53" s="1411"/>
      <c r="D53" s="1411" t="s">
        <v>738</v>
      </c>
      <c r="E53" s="1411"/>
      <c r="F53" s="1411" t="s">
        <v>739</v>
      </c>
      <c r="G53" s="1411"/>
      <c r="H53" s="1411" t="s">
        <v>743</v>
      </c>
      <c r="I53" s="1411"/>
      <c r="J53" s="1411" t="s">
        <v>741</v>
      </c>
      <c r="K53" s="1411"/>
      <c r="L53" s="1411"/>
      <c r="M53" s="1411" t="s">
        <v>741</v>
      </c>
      <c r="N53" s="1411"/>
      <c r="O53" s="1411"/>
      <c r="P53" s="1411"/>
      <c r="Q53" s="1411"/>
      <c r="R53" s="1411"/>
      <c r="S53" s="1411"/>
      <c r="T53" s="1412" t="s">
        <v>382</v>
      </c>
      <c r="U53" s="1412"/>
      <c r="V53" s="1412"/>
      <c r="W53" s="1412"/>
      <c r="X53" s="1412"/>
      <c r="Y53" s="1412"/>
      <c r="Z53" s="1412"/>
      <c r="AA53" s="1412"/>
      <c r="AB53" s="1411" t="s">
        <v>732</v>
      </c>
      <c r="AC53" s="1411"/>
      <c r="AD53" s="1411"/>
      <c r="AE53" s="1411"/>
      <c r="AF53" s="1411"/>
      <c r="AG53" s="1411" t="s">
        <v>733</v>
      </c>
      <c r="AH53" s="1411"/>
      <c r="AI53" s="1411"/>
      <c r="AJ53" s="1019" t="s">
        <v>417</v>
      </c>
      <c r="AK53" s="1413" t="s">
        <v>734</v>
      </c>
      <c r="AL53" s="1413"/>
      <c r="AM53" s="1413"/>
      <c r="AN53" s="1413"/>
      <c r="AO53" s="1413"/>
      <c r="AP53" s="1413"/>
      <c r="AQ53" s="1077">
        <v>6543597377</v>
      </c>
      <c r="AR53" s="1077">
        <v>6543597377</v>
      </c>
      <c r="AS53" s="1078">
        <v>0</v>
      </c>
      <c r="AT53" s="1078">
        <v>0</v>
      </c>
      <c r="AU53" s="1015"/>
      <c r="AV53" s="1077">
        <v>5331009997</v>
      </c>
      <c r="AW53" s="1079">
        <v>1212587380</v>
      </c>
      <c r="AX53" s="1077">
        <v>5331009997</v>
      </c>
      <c r="AY53" s="1078">
        <v>0</v>
      </c>
      <c r="AZ53" s="1077">
        <v>5331009997</v>
      </c>
      <c r="BA53" s="1078">
        <v>0</v>
      </c>
      <c r="BB53" s="1079">
        <v>5331009997</v>
      </c>
      <c r="BC53" s="1078">
        <v>0</v>
      </c>
      <c r="BD53" s="1078">
        <v>0</v>
      </c>
      <c r="BG53" s="1073">
        <f t="shared" si="15"/>
        <v>6543597377</v>
      </c>
      <c r="BH53" s="1073">
        <f t="shared" si="16"/>
        <v>6543597377</v>
      </c>
      <c r="BI53" s="1073">
        <f t="shared" si="17"/>
        <v>0</v>
      </c>
      <c r="BJ53" s="1073">
        <f t="shared" si="18"/>
        <v>0</v>
      </c>
      <c r="BK53" s="1073">
        <f t="shared" si="19"/>
        <v>5331009997</v>
      </c>
      <c r="BL53" s="1073">
        <f t="shared" si="20"/>
        <v>1212587380</v>
      </c>
      <c r="BM53" s="1073">
        <f t="shared" si="21"/>
        <v>5331009997</v>
      </c>
      <c r="BN53" s="1073">
        <f t="shared" si="22"/>
        <v>0</v>
      </c>
      <c r="BO53" s="1073">
        <f t="shared" si="23"/>
        <v>5331009997</v>
      </c>
      <c r="BP53" s="1073">
        <f t="shared" si="24"/>
        <v>0</v>
      </c>
      <c r="BQ53" s="1073">
        <f t="shared" si="25"/>
        <v>5331009997</v>
      </c>
      <c r="BR53" s="1073">
        <f t="shared" si="26"/>
        <v>0</v>
      </c>
      <c r="BS53" s="1073">
        <f t="shared" si="27"/>
        <v>0</v>
      </c>
    </row>
    <row r="54" spans="1:71" ht="25.5" customHeight="1" x14ac:dyDescent="0.2">
      <c r="A54" s="1045" t="str">
        <f t="shared" si="14"/>
        <v>A1052310</v>
      </c>
      <c r="B54" s="1411" t="s">
        <v>361</v>
      </c>
      <c r="C54" s="1411"/>
      <c r="D54" s="1411" t="s">
        <v>738</v>
      </c>
      <c r="E54" s="1411"/>
      <c r="F54" s="1411" t="s">
        <v>739</v>
      </c>
      <c r="G54" s="1411"/>
      <c r="H54" s="1411" t="s">
        <v>743</v>
      </c>
      <c r="I54" s="1411"/>
      <c r="J54" s="1411" t="s">
        <v>741</v>
      </c>
      <c r="K54" s="1411"/>
      <c r="L54" s="1411"/>
      <c r="M54" s="1411" t="s">
        <v>748</v>
      </c>
      <c r="N54" s="1411"/>
      <c r="O54" s="1411"/>
      <c r="P54" s="1411"/>
      <c r="Q54" s="1411"/>
      <c r="R54" s="1411"/>
      <c r="S54" s="1411"/>
      <c r="T54" s="1412" t="s">
        <v>383</v>
      </c>
      <c r="U54" s="1412"/>
      <c r="V54" s="1412"/>
      <c r="W54" s="1412"/>
      <c r="X54" s="1412"/>
      <c r="Y54" s="1412"/>
      <c r="Z54" s="1412"/>
      <c r="AA54" s="1412"/>
      <c r="AB54" s="1411" t="s">
        <v>732</v>
      </c>
      <c r="AC54" s="1411"/>
      <c r="AD54" s="1411"/>
      <c r="AE54" s="1411"/>
      <c r="AF54" s="1411"/>
      <c r="AG54" s="1411" t="s">
        <v>733</v>
      </c>
      <c r="AH54" s="1411"/>
      <c r="AI54" s="1411"/>
      <c r="AJ54" s="1019" t="s">
        <v>417</v>
      </c>
      <c r="AK54" s="1413" t="s">
        <v>734</v>
      </c>
      <c r="AL54" s="1413"/>
      <c r="AM54" s="1413"/>
      <c r="AN54" s="1413"/>
      <c r="AO54" s="1413"/>
      <c r="AP54" s="1413"/>
      <c r="AQ54" s="1077">
        <v>6718291834</v>
      </c>
      <c r="AR54" s="1077">
        <v>6718291834</v>
      </c>
      <c r="AS54" s="1078">
        <v>0</v>
      </c>
      <c r="AT54" s="1078">
        <v>0</v>
      </c>
      <c r="AU54" s="1015"/>
      <c r="AV54" s="1077">
        <v>5975375683</v>
      </c>
      <c r="AW54" s="1079">
        <v>742916151</v>
      </c>
      <c r="AX54" s="1077">
        <v>5975375683</v>
      </c>
      <c r="AY54" s="1078">
        <v>0</v>
      </c>
      <c r="AZ54" s="1077">
        <v>5975375683</v>
      </c>
      <c r="BA54" s="1078">
        <v>0</v>
      </c>
      <c r="BB54" s="1079">
        <v>5975375683</v>
      </c>
      <c r="BC54" s="1078">
        <v>0</v>
      </c>
      <c r="BD54" s="1079">
        <v>7847790</v>
      </c>
      <c r="BG54" s="1073">
        <f t="shared" si="15"/>
        <v>6718291834</v>
      </c>
      <c r="BH54" s="1073">
        <f t="shared" si="16"/>
        <v>6718291834</v>
      </c>
      <c r="BI54" s="1073">
        <f t="shared" si="17"/>
        <v>0</v>
      </c>
      <c r="BJ54" s="1073">
        <f t="shared" si="18"/>
        <v>0</v>
      </c>
      <c r="BK54" s="1073">
        <f t="shared" si="19"/>
        <v>5975375683</v>
      </c>
      <c r="BL54" s="1073">
        <f t="shared" si="20"/>
        <v>742916151</v>
      </c>
      <c r="BM54" s="1073">
        <f t="shared" si="21"/>
        <v>5975375683</v>
      </c>
      <c r="BN54" s="1073">
        <f t="shared" si="22"/>
        <v>0</v>
      </c>
      <c r="BO54" s="1073">
        <f t="shared" si="23"/>
        <v>5975375683</v>
      </c>
      <c r="BP54" s="1073">
        <f t="shared" si="24"/>
        <v>0</v>
      </c>
      <c r="BQ54" s="1073">
        <f t="shared" si="25"/>
        <v>5975375683</v>
      </c>
      <c r="BR54" s="1073">
        <f t="shared" si="26"/>
        <v>0</v>
      </c>
      <c r="BS54" s="1073">
        <f t="shared" si="27"/>
        <v>7847790</v>
      </c>
    </row>
    <row r="55" spans="1:71" ht="12.75" x14ac:dyDescent="0.2">
      <c r="A55" s="1045" t="str">
        <f t="shared" si="14"/>
        <v>A1052610</v>
      </c>
      <c r="B55" s="1411" t="s">
        <v>361</v>
      </c>
      <c r="C55" s="1411"/>
      <c r="D55" s="1411" t="s">
        <v>738</v>
      </c>
      <c r="E55" s="1411"/>
      <c r="F55" s="1411" t="s">
        <v>739</v>
      </c>
      <c r="G55" s="1411"/>
      <c r="H55" s="1411" t="s">
        <v>743</v>
      </c>
      <c r="I55" s="1411"/>
      <c r="J55" s="1411" t="s">
        <v>741</v>
      </c>
      <c r="K55" s="1411"/>
      <c r="L55" s="1411"/>
      <c r="M55" s="1411" t="s">
        <v>753</v>
      </c>
      <c r="N55" s="1411"/>
      <c r="O55" s="1411"/>
      <c r="P55" s="1411"/>
      <c r="Q55" s="1411"/>
      <c r="R55" s="1411"/>
      <c r="S55" s="1411"/>
      <c r="T55" s="1412" t="s">
        <v>384</v>
      </c>
      <c r="U55" s="1412"/>
      <c r="V55" s="1412"/>
      <c r="W55" s="1412"/>
      <c r="X55" s="1412"/>
      <c r="Y55" s="1412"/>
      <c r="Z55" s="1412"/>
      <c r="AA55" s="1412"/>
      <c r="AB55" s="1411" t="s">
        <v>732</v>
      </c>
      <c r="AC55" s="1411"/>
      <c r="AD55" s="1411"/>
      <c r="AE55" s="1411"/>
      <c r="AF55" s="1411"/>
      <c r="AG55" s="1411" t="s">
        <v>733</v>
      </c>
      <c r="AH55" s="1411"/>
      <c r="AI55" s="1411"/>
      <c r="AJ55" s="1019" t="s">
        <v>417</v>
      </c>
      <c r="AK55" s="1413" t="s">
        <v>734</v>
      </c>
      <c r="AL55" s="1413"/>
      <c r="AM55" s="1413"/>
      <c r="AN55" s="1413"/>
      <c r="AO55" s="1413"/>
      <c r="AP55" s="1413"/>
      <c r="AQ55" s="1077">
        <v>89356219</v>
      </c>
      <c r="AR55" s="1077">
        <v>89356219</v>
      </c>
      <c r="AS55" s="1078">
        <v>0</v>
      </c>
      <c r="AT55" s="1078">
        <v>0</v>
      </c>
      <c r="AU55" s="1015"/>
      <c r="AV55" s="1077">
        <v>68980190</v>
      </c>
      <c r="AW55" s="1079">
        <v>20376029</v>
      </c>
      <c r="AX55" s="1077">
        <v>68980190</v>
      </c>
      <c r="AY55" s="1078">
        <v>0</v>
      </c>
      <c r="AZ55" s="1077">
        <v>68980190</v>
      </c>
      <c r="BA55" s="1078">
        <v>0</v>
      </c>
      <c r="BB55" s="1079">
        <v>68980190</v>
      </c>
      <c r="BC55" s="1078">
        <v>0</v>
      </c>
      <c r="BD55" s="1079">
        <v>10285</v>
      </c>
      <c r="BG55" s="1073">
        <f t="shared" si="15"/>
        <v>89356219</v>
      </c>
      <c r="BH55" s="1073">
        <f t="shared" si="16"/>
        <v>89356219</v>
      </c>
      <c r="BI55" s="1073">
        <f t="shared" si="17"/>
        <v>0</v>
      </c>
      <c r="BJ55" s="1073">
        <f t="shared" si="18"/>
        <v>0</v>
      </c>
      <c r="BK55" s="1073">
        <f t="shared" si="19"/>
        <v>68980190</v>
      </c>
      <c r="BL55" s="1073">
        <f t="shared" si="20"/>
        <v>20376029</v>
      </c>
      <c r="BM55" s="1073">
        <f t="shared" si="21"/>
        <v>68980190</v>
      </c>
      <c r="BN55" s="1073">
        <f t="shared" si="22"/>
        <v>0</v>
      </c>
      <c r="BO55" s="1073">
        <f t="shared" si="23"/>
        <v>68980190</v>
      </c>
      <c r="BP55" s="1073">
        <f t="shared" si="24"/>
        <v>0</v>
      </c>
      <c r="BQ55" s="1073">
        <f t="shared" si="25"/>
        <v>68980190</v>
      </c>
      <c r="BR55" s="1073">
        <f t="shared" si="26"/>
        <v>0</v>
      </c>
      <c r="BS55" s="1073">
        <f t="shared" si="27"/>
        <v>10285</v>
      </c>
    </row>
    <row r="56" spans="1:71" ht="12.75" x14ac:dyDescent="0.2">
      <c r="A56" s="1045" t="str">
        <f t="shared" si="14"/>
        <v>A105610</v>
      </c>
      <c r="B56" s="1411" t="s">
        <v>361</v>
      </c>
      <c r="C56" s="1411"/>
      <c r="D56" s="1411" t="s">
        <v>738</v>
      </c>
      <c r="E56" s="1411"/>
      <c r="F56" s="1411" t="s">
        <v>739</v>
      </c>
      <c r="G56" s="1411"/>
      <c r="H56" s="1411" t="s">
        <v>743</v>
      </c>
      <c r="I56" s="1411"/>
      <c r="J56" s="1411" t="s">
        <v>753</v>
      </c>
      <c r="K56" s="1411"/>
      <c r="L56" s="1411"/>
      <c r="M56" s="1411"/>
      <c r="N56" s="1411"/>
      <c r="O56" s="1411"/>
      <c r="P56" s="1411"/>
      <c r="Q56" s="1411"/>
      <c r="R56" s="1411"/>
      <c r="S56" s="1411"/>
      <c r="T56" s="1412" t="s">
        <v>385</v>
      </c>
      <c r="U56" s="1412"/>
      <c r="V56" s="1412"/>
      <c r="W56" s="1412"/>
      <c r="X56" s="1412"/>
      <c r="Y56" s="1412"/>
      <c r="Z56" s="1412"/>
      <c r="AA56" s="1412"/>
      <c r="AB56" s="1411" t="s">
        <v>732</v>
      </c>
      <c r="AC56" s="1411"/>
      <c r="AD56" s="1411"/>
      <c r="AE56" s="1411"/>
      <c r="AF56" s="1411"/>
      <c r="AG56" s="1411" t="s">
        <v>733</v>
      </c>
      <c r="AH56" s="1411"/>
      <c r="AI56" s="1411"/>
      <c r="AJ56" s="1019" t="s">
        <v>417</v>
      </c>
      <c r="AK56" s="1413" t="s">
        <v>734</v>
      </c>
      <c r="AL56" s="1413"/>
      <c r="AM56" s="1413"/>
      <c r="AN56" s="1413"/>
      <c r="AO56" s="1413"/>
      <c r="AP56" s="1413"/>
      <c r="AQ56" s="1077">
        <v>3207076847</v>
      </c>
      <c r="AR56" s="1077">
        <v>3207076847</v>
      </c>
      <c r="AS56" s="1078">
        <v>0</v>
      </c>
      <c r="AT56" s="1078">
        <v>0</v>
      </c>
      <c r="AU56" s="1015"/>
      <c r="AV56" s="1077">
        <v>2840683100</v>
      </c>
      <c r="AW56" s="1079">
        <v>366393747</v>
      </c>
      <c r="AX56" s="1077">
        <v>2840683100</v>
      </c>
      <c r="AY56" s="1078">
        <v>0</v>
      </c>
      <c r="AZ56" s="1077">
        <v>2840683100</v>
      </c>
      <c r="BA56" s="1078">
        <v>0</v>
      </c>
      <c r="BB56" s="1079">
        <v>2840683100</v>
      </c>
      <c r="BC56" s="1078">
        <v>0</v>
      </c>
      <c r="BD56" s="1078">
        <v>0</v>
      </c>
      <c r="BG56" s="1073">
        <f t="shared" si="15"/>
        <v>3207076847</v>
      </c>
      <c r="BH56" s="1073">
        <f t="shared" si="16"/>
        <v>3207076847</v>
      </c>
      <c r="BI56" s="1073">
        <f t="shared" si="17"/>
        <v>0</v>
      </c>
      <c r="BJ56" s="1073">
        <f t="shared" si="18"/>
        <v>0</v>
      </c>
      <c r="BK56" s="1073">
        <f t="shared" si="19"/>
        <v>2840683100</v>
      </c>
      <c r="BL56" s="1073">
        <f t="shared" si="20"/>
        <v>366393747</v>
      </c>
      <c r="BM56" s="1073">
        <f t="shared" si="21"/>
        <v>2840683100</v>
      </c>
      <c r="BN56" s="1073">
        <f t="shared" si="22"/>
        <v>0</v>
      </c>
      <c r="BO56" s="1073">
        <f t="shared" si="23"/>
        <v>2840683100</v>
      </c>
      <c r="BP56" s="1073">
        <f t="shared" si="24"/>
        <v>0</v>
      </c>
      <c r="BQ56" s="1073">
        <f t="shared" si="25"/>
        <v>2840683100</v>
      </c>
      <c r="BR56" s="1073">
        <f t="shared" si="26"/>
        <v>0</v>
      </c>
      <c r="BS56" s="1073">
        <f t="shared" si="27"/>
        <v>0</v>
      </c>
    </row>
    <row r="57" spans="1:71" ht="12.75" x14ac:dyDescent="0.2">
      <c r="A57" s="1045" t="str">
        <f t="shared" si="14"/>
        <v>A105710</v>
      </c>
      <c r="B57" s="1411" t="s">
        <v>361</v>
      </c>
      <c r="C57" s="1411"/>
      <c r="D57" s="1411" t="s">
        <v>738</v>
      </c>
      <c r="E57" s="1411"/>
      <c r="F57" s="1411" t="s">
        <v>739</v>
      </c>
      <c r="G57" s="1411"/>
      <c r="H57" s="1411" t="s">
        <v>743</v>
      </c>
      <c r="I57" s="1411"/>
      <c r="J57" s="1411" t="s">
        <v>754</v>
      </c>
      <c r="K57" s="1411"/>
      <c r="L57" s="1411"/>
      <c r="M57" s="1411"/>
      <c r="N57" s="1411"/>
      <c r="O57" s="1411"/>
      <c r="P57" s="1411"/>
      <c r="Q57" s="1411"/>
      <c r="R57" s="1411"/>
      <c r="S57" s="1411"/>
      <c r="T57" s="1412" t="s">
        <v>386</v>
      </c>
      <c r="U57" s="1412"/>
      <c r="V57" s="1412"/>
      <c r="W57" s="1412"/>
      <c r="X57" s="1412"/>
      <c r="Y57" s="1412"/>
      <c r="Z57" s="1412"/>
      <c r="AA57" s="1412"/>
      <c r="AB57" s="1411" t="s">
        <v>732</v>
      </c>
      <c r="AC57" s="1411"/>
      <c r="AD57" s="1411"/>
      <c r="AE57" s="1411"/>
      <c r="AF57" s="1411"/>
      <c r="AG57" s="1411" t="s">
        <v>733</v>
      </c>
      <c r="AH57" s="1411"/>
      <c r="AI57" s="1411"/>
      <c r="AJ57" s="1019" t="s">
        <v>417</v>
      </c>
      <c r="AK57" s="1413" t="s">
        <v>734</v>
      </c>
      <c r="AL57" s="1413"/>
      <c r="AM57" s="1413"/>
      <c r="AN57" s="1413"/>
      <c r="AO57" s="1413"/>
      <c r="AP57" s="1413"/>
      <c r="AQ57" s="1077">
        <v>534630552</v>
      </c>
      <c r="AR57" s="1077">
        <v>534630552</v>
      </c>
      <c r="AS57" s="1078">
        <v>0</v>
      </c>
      <c r="AT57" s="1078">
        <v>0</v>
      </c>
      <c r="AU57" s="1015"/>
      <c r="AV57" s="1077">
        <v>473405100</v>
      </c>
      <c r="AW57" s="1079">
        <v>61225452</v>
      </c>
      <c r="AX57" s="1077">
        <v>473405100</v>
      </c>
      <c r="AY57" s="1078">
        <v>0</v>
      </c>
      <c r="AZ57" s="1077">
        <v>473405100</v>
      </c>
      <c r="BA57" s="1078">
        <v>0</v>
      </c>
      <c r="BB57" s="1079">
        <v>473405100</v>
      </c>
      <c r="BC57" s="1078">
        <v>0</v>
      </c>
      <c r="BD57" s="1078">
        <v>0</v>
      </c>
      <c r="BG57" s="1073">
        <f t="shared" si="15"/>
        <v>534630552</v>
      </c>
      <c r="BH57" s="1073">
        <f t="shared" si="16"/>
        <v>534630552</v>
      </c>
      <c r="BI57" s="1073">
        <f t="shared" si="17"/>
        <v>0</v>
      </c>
      <c r="BJ57" s="1073">
        <f t="shared" si="18"/>
        <v>0</v>
      </c>
      <c r="BK57" s="1073">
        <f t="shared" si="19"/>
        <v>473405100</v>
      </c>
      <c r="BL57" s="1073">
        <f t="shared" si="20"/>
        <v>61225452</v>
      </c>
      <c r="BM57" s="1073">
        <f t="shared" si="21"/>
        <v>473405100</v>
      </c>
      <c r="BN57" s="1073">
        <f t="shared" si="22"/>
        <v>0</v>
      </c>
      <c r="BO57" s="1073">
        <f t="shared" si="23"/>
        <v>473405100</v>
      </c>
      <c r="BP57" s="1073">
        <f t="shared" si="24"/>
        <v>0</v>
      </c>
      <c r="BQ57" s="1073">
        <f t="shared" si="25"/>
        <v>473405100</v>
      </c>
      <c r="BR57" s="1073">
        <f t="shared" si="26"/>
        <v>0</v>
      </c>
      <c r="BS57" s="1073">
        <f t="shared" si="27"/>
        <v>0</v>
      </c>
    </row>
    <row r="58" spans="1:71" ht="12.75" x14ac:dyDescent="0.2">
      <c r="A58" s="1045" t="str">
        <f t="shared" si="14"/>
        <v>A105810</v>
      </c>
      <c r="B58" s="1411" t="s">
        <v>361</v>
      </c>
      <c r="C58" s="1411"/>
      <c r="D58" s="1411" t="s">
        <v>738</v>
      </c>
      <c r="E58" s="1411"/>
      <c r="F58" s="1411" t="s">
        <v>739</v>
      </c>
      <c r="G58" s="1411"/>
      <c r="H58" s="1411" t="s">
        <v>743</v>
      </c>
      <c r="I58" s="1411"/>
      <c r="J58" s="1411" t="s">
        <v>755</v>
      </c>
      <c r="K58" s="1411"/>
      <c r="L58" s="1411"/>
      <c r="M58" s="1411"/>
      <c r="N58" s="1411"/>
      <c r="O58" s="1411"/>
      <c r="P58" s="1411"/>
      <c r="Q58" s="1411"/>
      <c r="R58" s="1411"/>
      <c r="S58" s="1411"/>
      <c r="T58" s="1412" t="s">
        <v>387</v>
      </c>
      <c r="U58" s="1412"/>
      <c r="V58" s="1412"/>
      <c r="W58" s="1412"/>
      <c r="X58" s="1412"/>
      <c r="Y58" s="1412"/>
      <c r="Z58" s="1412"/>
      <c r="AA58" s="1412"/>
      <c r="AB58" s="1411" t="s">
        <v>732</v>
      </c>
      <c r="AC58" s="1411"/>
      <c r="AD58" s="1411"/>
      <c r="AE58" s="1411"/>
      <c r="AF58" s="1411"/>
      <c r="AG58" s="1411" t="s">
        <v>733</v>
      </c>
      <c r="AH58" s="1411"/>
      <c r="AI58" s="1411"/>
      <c r="AJ58" s="1019" t="s">
        <v>417</v>
      </c>
      <c r="AK58" s="1413" t="s">
        <v>734</v>
      </c>
      <c r="AL58" s="1413"/>
      <c r="AM58" s="1413"/>
      <c r="AN58" s="1413"/>
      <c r="AO58" s="1413"/>
      <c r="AP58" s="1413"/>
      <c r="AQ58" s="1077">
        <v>534630583</v>
      </c>
      <c r="AR58" s="1077">
        <v>534630583</v>
      </c>
      <c r="AS58" s="1078">
        <v>0</v>
      </c>
      <c r="AT58" s="1078">
        <v>0</v>
      </c>
      <c r="AU58" s="1015"/>
      <c r="AV58" s="1077">
        <v>473405100</v>
      </c>
      <c r="AW58" s="1079">
        <v>61225483</v>
      </c>
      <c r="AX58" s="1077">
        <v>473405100</v>
      </c>
      <c r="AY58" s="1078">
        <v>0</v>
      </c>
      <c r="AZ58" s="1077">
        <v>473405100</v>
      </c>
      <c r="BA58" s="1078">
        <v>0</v>
      </c>
      <c r="BB58" s="1079">
        <v>473405100</v>
      </c>
      <c r="BC58" s="1078">
        <v>0</v>
      </c>
      <c r="BD58" s="1078">
        <v>0</v>
      </c>
      <c r="BG58" s="1073">
        <f t="shared" si="15"/>
        <v>534630583</v>
      </c>
      <c r="BH58" s="1073">
        <f t="shared" si="16"/>
        <v>534630583</v>
      </c>
      <c r="BI58" s="1073">
        <f t="shared" si="17"/>
        <v>0</v>
      </c>
      <c r="BJ58" s="1073">
        <f t="shared" si="18"/>
        <v>0</v>
      </c>
      <c r="BK58" s="1073">
        <f t="shared" si="19"/>
        <v>473405100</v>
      </c>
      <c r="BL58" s="1073">
        <f t="shared" si="20"/>
        <v>61225483</v>
      </c>
      <c r="BM58" s="1073">
        <f t="shared" si="21"/>
        <v>473405100</v>
      </c>
      <c r="BN58" s="1073">
        <f t="shared" si="22"/>
        <v>0</v>
      </c>
      <c r="BO58" s="1073">
        <f t="shared" si="23"/>
        <v>473405100</v>
      </c>
      <c r="BP58" s="1073">
        <f t="shared" si="24"/>
        <v>0</v>
      </c>
      <c r="BQ58" s="1073">
        <f t="shared" si="25"/>
        <v>473405100</v>
      </c>
      <c r="BR58" s="1073">
        <f t="shared" si="26"/>
        <v>0</v>
      </c>
      <c r="BS58" s="1073">
        <f t="shared" si="27"/>
        <v>0</v>
      </c>
    </row>
    <row r="59" spans="1:71" ht="12.75" x14ac:dyDescent="0.2">
      <c r="A59" s="1045" t="str">
        <f t="shared" si="14"/>
        <v>A105910</v>
      </c>
      <c r="B59" s="1411" t="s">
        <v>361</v>
      </c>
      <c r="C59" s="1411"/>
      <c r="D59" s="1411" t="s">
        <v>738</v>
      </c>
      <c r="E59" s="1411"/>
      <c r="F59" s="1411" t="s">
        <v>739</v>
      </c>
      <c r="G59" s="1411"/>
      <c r="H59" s="1411" t="s">
        <v>743</v>
      </c>
      <c r="I59" s="1411"/>
      <c r="J59" s="1411" t="s">
        <v>747</v>
      </c>
      <c r="K59" s="1411"/>
      <c r="L59" s="1411"/>
      <c r="M59" s="1411"/>
      <c r="N59" s="1411"/>
      <c r="O59" s="1411"/>
      <c r="P59" s="1411"/>
      <c r="Q59" s="1411"/>
      <c r="R59" s="1411"/>
      <c r="S59" s="1411"/>
      <c r="T59" s="1412" t="s">
        <v>388</v>
      </c>
      <c r="U59" s="1412"/>
      <c r="V59" s="1412"/>
      <c r="W59" s="1412"/>
      <c r="X59" s="1412"/>
      <c r="Y59" s="1412"/>
      <c r="Z59" s="1412"/>
      <c r="AA59" s="1412"/>
      <c r="AB59" s="1411" t="s">
        <v>732</v>
      </c>
      <c r="AC59" s="1411"/>
      <c r="AD59" s="1411"/>
      <c r="AE59" s="1411"/>
      <c r="AF59" s="1411"/>
      <c r="AG59" s="1411" t="s">
        <v>733</v>
      </c>
      <c r="AH59" s="1411"/>
      <c r="AI59" s="1411"/>
      <c r="AJ59" s="1019" t="s">
        <v>417</v>
      </c>
      <c r="AK59" s="1413" t="s">
        <v>734</v>
      </c>
      <c r="AL59" s="1413"/>
      <c r="AM59" s="1413"/>
      <c r="AN59" s="1413"/>
      <c r="AO59" s="1413"/>
      <c r="AP59" s="1413"/>
      <c r="AQ59" s="1077">
        <v>1078819879</v>
      </c>
      <c r="AR59" s="1077">
        <v>1078819879</v>
      </c>
      <c r="AS59" s="1078">
        <v>0</v>
      </c>
      <c r="AT59" s="1078">
        <v>0</v>
      </c>
      <c r="AU59" s="1015"/>
      <c r="AV59" s="1077">
        <v>946773100</v>
      </c>
      <c r="AW59" s="1079">
        <v>132046779</v>
      </c>
      <c r="AX59" s="1077">
        <v>946773100</v>
      </c>
      <c r="AY59" s="1078">
        <v>0</v>
      </c>
      <c r="AZ59" s="1077">
        <v>946773100</v>
      </c>
      <c r="BA59" s="1078">
        <v>0</v>
      </c>
      <c r="BB59" s="1079">
        <v>946773100</v>
      </c>
      <c r="BC59" s="1078">
        <v>0</v>
      </c>
      <c r="BD59" s="1078">
        <v>0</v>
      </c>
      <c r="BG59" s="1073">
        <f t="shared" si="15"/>
        <v>1078819879</v>
      </c>
      <c r="BH59" s="1073">
        <f t="shared" si="16"/>
        <v>1078819879</v>
      </c>
      <c r="BI59" s="1073">
        <f t="shared" si="17"/>
        <v>0</v>
      </c>
      <c r="BJ59" s="1073">
        <f t="shared" si="18"/>
        <v>0</v>
      </c>
      <c r="BK59" s="1073">
        <f t="shared" si="19"/>
        <v>946773100</v>
      </c>
      <c r="BL59" s="1073">
        <f t="shared" si="20"/>
        <v>132046779</v>
      </c>
      <c r="BM59" s="1073">
        <f t="shared" si="21"/>
        <v>946773100</v>
      </c>
      <c r="BN59" s="1073">
        <f t="shared" si="22"/>
        <v>0</v>
      </c>
      <c r="BO59" s="1073">
        <f t="shared" si="23"/>
        <v>946773100</v>
      </c>
      <c r="BP59" s="1073">
        <f t="shared" si="24"/>
        <v>0</v>
      </c>
      <c r="BQ59" s="1073">
        <f t="shared" si="25"/>
        <v>946773100</v>
      </c>
      <c r="BR59" s="1073">
        <f t="shared" si="26"/>
        <v>0</v>
      </c>
      <c r="BS59" s="1073">
        <f t="shared" si="27"/>
        <v>0</v>
      </c>
    </row>
    <row r="60" spans="1:71" s="1021" customFormat="1" ht="12.75" x14ac:dyDescent="0.2">
      <c r="A60" s="1045" t="str">
        <f t="shared" si="14"/>
        <v>A210</v>
      </c>
      <c r="B60" s="1421" t="s">
        <v>361</v>
      </c>
      <c r="C60" s="1421"/>
      <c r="D60" s="1421" t="s">
        <v>741</v>
      </c>
      <c r="E60" s="1421"/>
      <c r="F60" s="1421"/>
      <c r="G60" s="1421"/>
      <c r="H60" s="1421"/>
      <c r="I60" s="1421"/>
      <c r="J60" s="1421"/>
      <c r="K60" s="1421"/>
      <c r="L60" s="1421"/>
      <c r="M60" s="1421"/>
      <c r="N60" s="1421"/>
      <c r="O60" s="1421"/>
      <c r="P60" s="1421"/>
      <c r="Q60" s="1421"/>
      <c r="R60" s="1421"/>
      <c r="S60" s="1421"/>
      <c r="T60" s="1420" t="s">
        <v>59</v>
      </c>
      <c r="U60" s="1420"/>
      <c r="V60" s="1420"/>
      <c r="W60" s="1420"/>
      <c r="X60" s="1420"/>
      <c r="Y60" s="1420"/>
      <c r="Z60" s="1420"/>
      <c r="AA60" s="1420"/>
      <c r="AB60" s="1421" t="s">
        <v>732</v>
      </c>
      <c r="AC60" s="1421"/>
      <c r="AD60" s="1421"/>
      <c r="AE60" s="1421"/>
      <c r="AF60" s="1421"/>
      <c r="AG60" s="1421" t="s">
        <v>733</v>
      </c>
      <c r="AH60" s="1421"/>
      <c r="AI60" s="1421"/>
      <c r="AJ60" s="1020" t="s">
        <v>417</v>
      </c>
      <c r="AK60" s="1422" t="s">
        <v>734</v>
      </c>
      <c r="AL60" s="1422"/>
      <c r="AM60" s="1422"/>
      <c r="AN60" s="1422"/>
      <c r="AO60" s="1422"/>
      <c r="AP60" s="1422"/>
      <c r="AQ60" s="1077">
        <v>15187497500</v>
      </c>
      <c r="AR60" s="1077">
        <v>14938368963.48</v>
      </c>
      <c r="AS60" s="1079">
        <v>249128536.52000001</v>
      </c>
      <c r="AT60" s="1078">
        <v>0</v>
      </c>
      <c r="AU60" s="1015"/>
      <c r="AV60" s="1077">
        <v>13742411887.73</v>
      </c>
      <c r="AW60" s="1079">
        <v>1195957075.75</v>
      </c>
      <c r="AX60" s="1077">
        <v>10664137571.860001</v>
      </c>
      <c r="AY60" s="1079">
        <v>3078274315.8699999</v>
      </c>
      <c r="AZ60" s="1077">
        <v>10627589743.860001</v>
      </c>
      <c r="BA60" s="1079">
        <v>36547828</v>
      </c>
      <c r="BB60" s="1079">
        <v>10621066968.860001</v>
      </c>
      <c r="BC60" s="1079">
        <v>6522775</v>
      </c>
      <c r="BD60" s="1079">
        <v>1121981</v>
      </c>
      <c r="BG60" s="1073">
        <f t="shared" si="15"/>
        <v>15187497500</v>
      </c>
      <c r="BH60" s="1073">
        <f t="shared" si="16"/>
        <v>14938368963.48</v>
      </c>
      <c r="BI60" s="1073">
        <f t="shared" si="17"/>
        <v>249128536.52000001</v>
      </c>
      <c r="BJ60" s="1073">
        <f t="shared" si="18"/>
        <v>0</v>
      </c>
      <c r="BK60" s="1073">
        <f t="shared" si="19"/>
        <v>13742411887.73</v>
      </c>
      <c r="BL60" s="1073">
        <f t="shared" si="20"/>
        <v>1195957075.75</v>
      </c>
      <c r="BM60" s="1073">
        <f t="shared" si="21"/>
        <v>10664137571.860001</v>
      </c>
      <c r="BN60" s="1073">
        <f t="shared" si="22"/>
        <v>3078274315.8699999</v>
      </c>
      <c r="BO60" s="1073">
        <f t="shared" si="23"/>
        <v>10627589743.860001</v>
      </c>
      <c r="BP60" s="1073">
        <f t="shared" si="24"/>
        <v>36547828</v>
      </c>
      <c r="BQ60" s="1073">
        <f t="shared" si="25"/>
        <v>10621066968.860001</v>
      </c>
      <c r="BR60" s="1073">
        <f t="shared" si="26"/>
        <v>6522775</v>
      </c>
      <c r="BS60" s="1073">
        <f t="shared" si="27"/>
        <v>1121981</v>
      </c>
    </row>
    <row r="61" spans="1:71" ht="12.75" x14ac:dyDescent="0.2">
      <c r="A61" s="1045" t="str">
        <f t="shared" si="14"/>
        <v>A2010</v>
      </c>
      <c r="B61" s="1403" t="s">
        <v>361</v>
      </c>
      <c r="C61" s="1403"/>
      <c r="D61" s="1403" t="s">
        <v>741</v>
      </c>
      <c r="E61" s="1403"/>
      <c r="F61" s="1403" t="s">
        <v>739</v>
      </c>
      <c r="G61" s="1403"/>
      <c r="H61" s="1403"/>
      <c r="I61" s="1403"/>
      <c r="J61" s="1403"/>
      <c r="K61" s="1403"/>
      <c r="L61" s="1403"/>
      <c r="M61" s="1403"/>
      <c r="N61" s="1403"/>
      <c r="O61" s="1403"/>
      <c r="P61" s="1403"/>
      <c r="Q61" s="1403"/>
      <c r="R61" s="1403"/>
      <c r="S61" s="1403"/>
      <c r="T61" s="1402" t="s">
        <v>59</v>
      </c>
      <c r="U61" s="1402"/>
      <c r="V61" s="1402"/>
      <c r="W61" s="1402"/>
      <c r="X61" s="1402"/>
      <c r="Y61" s="1402"/>
      <c r="Z61" s="1402"/>
      <c r="AA61" s="1402"/>
      <c r="AB61" s="1403" t="s">
        <v>732</v>
      </c>
      <c r="AC61" s="1403"/>
      <c r="AD61" s="1403"/>
      <c r="AE61" s="1403"/>
      <c r="AF61" s="1403"/>
      <c r="AG61" s="1403" t="s">
        <v>733</v>
      </c>
      <c r="AH61" s="1403"/>
      <c r="AI61" s="1403"/>
      <c r="AJ61" s="1014" t="s">
        <v>417</v>
      </c>
      <c r="AK61" s="1404" t="s">
        <v>734</v>
      </c>
      <c r="AL61" s="1404"/>
      <c r="AM61" s="1404"/>
      <c r="AN61" s="1404"/>
      <c r="AO61" s="1404"/>
      <c r="AP61" s="1404"/>
      <c r="AQ61" s="1077">
        <v>15187497500</v>
      </c>
      <c r="AR61" s="1077">
        <v>14938368963.48</v>
      </c>
      <c r="AS61" s="1079">
        <v>249128536.52000001</v>
      </c>
      <c r="AT61" s="1078">
        <v>0</v>
      </c>
      <c r="AU61" s="1015"/>
      <c r="AV61" s="1077">
        <v>13742411887.73</v>
      </c>
      <c r="AW61" s="1079">
        <v>1195957075.75</v>
      </c>
      <c r="AX61" s="1077">
        <v>10664137571.860001</v>
      </c>
      <c r="AY61" s="1079">
        <v>3078274315.8699999</v>
      </c>
      <c r="AZ61" s="1077">
        <v>10627589743.860001</v>
      </c>
      <c r="BA61" s="1079">
        <v>36547828</v>
      </c>
      <c r="BB61" s="1079">
        <v>10621066968.860001</v>
      </c>
      <c r="BC61" s="1079">
        <v>6522775</v>
      </c>
      <c r="BD61" s="1079">
        <v>1121981</v>
      </c>
      <c r="BG61" s="1073">
        <f t="shared" si="15"/>
        <v>15187497500</v>
      </c>
      <c r="BH61" s="1073">
        <f t="shared" si="16"/>
        <v>14938368963.48</v>
      </c>
      <c r="BI61" s="1073">
        <f t="shared" si="17"/>
        <v>249128536.52000001</v>
      </c>
      <c r="BJ61" s="1073">
        <f t="shared" si="18"/>
        <v>0</v>
      </c>
      <c r="BK61" s="1073">
        <f t="shared" si="19"/>
        <v>13742411887.73</v>
      </c>
      <c r="BL61" s="1073">
        <f t="shared" si="20"/>
        <v>1195957075.75</v>
      </c>
      <c r="BM61" s="1073">
        <f t="shared" si="21"/>
        <v>10664137571.860001</v>
      </c>
      <c r="BN61" s="1073">
        <f t="shared" si="22"/>
        <v>3078274315.8699999</v>
      </c>
      <c r="BO61" s="1073">
        <f t="shared" si="23"/>
        <v>10627589743.860001</v>
      </c>
      <c r="BP61" s="1073">
        <f t="shared" si="24"/>
        <v>36547828</v>
      </c>
      <c r="BQ61" s="1073">
        <f t="shared" si="25"/>
        <v>10621066968.860001</v>
      </c>
      <c r="BR61" s="1073">
        <f t="shared" si="26"/>
        <v>6522775</v>
      </c>
      <c r="BS61" s="1073">
        <f t="shared" si="27"/>
        <v>1121981</v>
      </c>
    </row>
    <row r="62" spans="1:71" ht="12.75" x14ac:dyDescent="0.2">
      <c r="A62" s="1045" t="str">
        <f t="shared" si="14"/>
        <v>A20310</v>
      </c>
      <c r="B62" s="1411" t="s">
        <v>361</v>
      </c>
      <c r="C62" s="1411"/>
      <c r="D62" s="1411" t="s">
        <v>741</v>
      </c>
      <c r="E62" s="1411"/>
      <c r="F62" s="1411" t="s">
        <v>739</v>
      </c>
      <c r="G62" s="1411"/>
      <c r="H62" s="1411" t="s">
        <v>748</v>
      </c>
      <c r="I62" s="1411"/>
      <c r="J62" s="1411"/>
      <c r="K62" s="1411"/>
      <c r="L62" s="1411"/>
      <c r="M62" s="1411"/>
      <c r="N62" s="1411"/>
      <c r="O62" s="1411"/>
      <c r="P62" s="1411"/>
      <c r="Q62" s="1411"/>
      <c r="R62" s="1411"/>
      <c r="S62" s="1411"/>
      <c r="T62" s="1412" t="s">
        <v>625</v>
      </c>
      <c r="U62" s="1412"/>
      <c r="V62" s="1412"/>
      <c r="W62" s="1412"/>
      <c r="X62" s="1412"/>
      <c r="Y62" s="1412"/>
      <c r="Z62" s="1412"/>
      <c r="AA62" s="1412"/>
      <c r="AB62" s="1411" t="s">
        <v>732</v>
      </c>
      <c r="AC62" s="1411"/>
      <c r="AD62" s="1411"/>
      <c r="AE62" s="1411"/>
      <c r="AF62" s="1411"/>
      <c r="AG62" s="1411" t="s">
        <v>733</v>
      </c>
      <c r="AH62" s="1411"/>
      <c r="AI62" s="1411"/>
      <c r="AJ62" s="1019" t="s">
        <v>417</v>
      </c>
      <c r="AK62" s="1413" t="s">
        <v>734</v>
      </c>
      <c r="AL62" s="1413"/>
      <c r="AM62" s="1413"/>
      <c r="AN62" s="1413"/>
      <c r="AO62" s="1413"/>
      <c r="AP62" s="1413"/>
      <c r="AQ62" s="1077">
        <v>334000000</v>
      </c>
      <c r="AR62" s="1077">
        <v>319924179</v>
      </c>
      <c r="AS62" s="1079">
        <v>14075821</v>
      </c>
      <c r="AT62" s="1078">
        <v>0</v>
      </c>
      <c r="AU62" s="1015"/>
      <c r="AV62" s="1077">
        <v>319100576</v>
      </c>
      <c r="AW62" s="1079">
        <v>823603</v>
      </c>
      <c r="AX62" s="1077">
        <v>319100576</v>
      </c>
      <c r="AY62" s="1078">
        <v>0</v>
      </c>
      <c r="AZ62" s="1077">
        <v>319100576</v>
      </c>
      <c r="BA62" s="1078">
        <v>0</v>
      </c>
      <c r="BB62" s="1079">
        <v>319100576</v>
      </c>
      <c r="BC62" s="1078">
        <v>0</v>
      </c>
      <c r="BD62" s="1078">
        <v>0</v>
      </c>
      <c r="BG62" s="1073">
        <f t="shared" si="15"/>
        <v>334000000</v>
      </c>
      <c r="BH62" s="1073">
        <f t="shared" si="16"/>
        <v>319924179</v>
      </c>
      <c r="BI62" s="1073">
        <f t="shared" si="17"/>
        <v>14075821</v>
      </c>
      <c r="BJ62" s="1073">
        <f t="shared" si="18"/>
        <v>0</v>
      </c>
      <c r="BK62" s="1073">
        <f t="shared" si="19"/>
        <v>319100576</v>
      </c>
      <c r="BL62" s="1073">
        <f t="shared" si="20"/>
        <v>823603</v>
      </c>
      <c r="BM62" s="1073">
        <f t="shared" si="21"/>
        <v>319100576</v>
      </c>
      <c r="BN62" s="1073">
        <f t="shared" si="22"/>
        <v>0</v>
      </c>
      <c r="BO62" s="1073">
        <f t="shared" si="23"/>
        <v>319100576</v>
      </c>
      <c r="BP62" s="1073">
        <f t="shared" si="24"/>
        <v>0</v>
      </c>
      <c r="BQ62" s="1073">
        <f t="shared" si="25"/>
        <v>319100576</v>
      </c>
      <c r="BR62" s="1073">
        <f t="shared" si="26"/>
        <v>0</v>
      </c>
      <c r="BS62" s="1073">
        <f t="shared" si="27"/>
        <v>0</v>
      </c>
    </row>
    <row r="63" spans="1:71" ht="12.75" x14ac:dyDescent="0.2">
      <c r="A63" s="1045" t="str">
        <f t="shared" si="14"/>
        <v>A2035010</v>
      </c>
      <c r="B63" s="1403" t="s">
        <v>361</v>
      </c>
      <c r="C63" s="1403"/>
      <c r="D63" s="1403" t="s">
        <v>741</v>
      </c>
      <c r="E63" s="1403"/>
      <c r="F63" s="1403" t="s">
        <v>739</v>
      </c>
      <c r="G63" s="1403"/>
      <c r="H63" s="1403" t="s">
        <v>748</v>
      </c>
      <c r="I63" s="1403"/>
      <c r="J63" s="1403" t="s">
        <v>756</v>
      </c>
      <c r="K63" s="1403"/>
      <c r="L63" s="1403"/>
      <c r="M63" s="1403"/>
      <c r="N63" s="1403"/>
      <c r="O63" s="1403"/>
      <c r="P63" s="1403"/>
      <c r="Q63" s="1403"/>
      <c r="R63" s="1403"/>
      <c r="S63" s="1403"/>
      <c r="T63" s="1402" t="s">
        <v>632</v>
      </c>
      <c r="U63" s="1402"/>
      <c r="V63" s="1402"/>
      <c r="W63" s="1402"/>
      <c r="X63" s="1402"/>
      <c r="Y63" s="1402"/>
      <c r="Z63" s="1402"/>
      <c r="AA63" s="1402"/>
      <c r="AB63" s="1403" t="s">
        <v>732</v>
      </c>
      <c r="AC63" s="1403"/>
      <c r="AD63" s="1403"/>
      <c r="AE63" s="1403"/>
      <c r="AF63" s="1403"/>
      <c r="AG63" s="1403" t="s">
        <v>733</v>
      </c>
      <c r="AH63" s="1403"/>
      <c r="AI63" s="1403"/>
      <c r="AJ63" s="1014" t="s">
        <v>417</v>
      </c>
      <c r="AK63" s="1404" t="s">
        <v>734</v>
      </c>
      <c r="AL63" s="1404"/>
      <c r="AM63" s="1404"/>
      <c r="AN63" s="1404"/>
      <c r="AO63" s="1404"/>
      <c r="AP63" s="1404"/>
      <c r="AQ63" s="1077">
        <v>334000000</v>
      </c>
      <c r="AR63" s="1077">
        <v>319924179</v>
      </c>
      <c r="AS63" s="1079">
        <v>14075821</v>
      </c>
      <c r="AT63" s="1078">
        <v>0</v>
      </c>
      <c r="AU63" s="1015"/>
      <c r="AV63" s="1077">
        <v>319100576</v>
      </c>
      <c r="AW63" s="1079">
        <v>823603</v>
      </c>
      <c r="AX63" s="1077">
        <v>319100576</v>
      </c>
      <c r="AY63" s="1078">
        <v>0</v>
      </c>
      <c r="AZ63" s="1077">
        <v>319100576</v>
      </c>
      <c r="BA63" s="1078">
        <v>0</v>
      </c>
      <c r="BB63" s="1079">
        <v>319100576</v>
      </c>
      <c r="BC63" s="1078">
        <v>0</v>
      </c>
      <c r="BD63" s="1078">
        <v>0</v>
      </c>
      <c r="BG63" s="1073">
        <f t="shared" si="15"/>
        <v>334000000</v>
      </c>
      <c r="BH63" s="1073">
        <f t="shared" si="16"/>
        <v>319924179</v>
      </c>
      <c r="BI63" s="1073">
        <f t="shared" si="17"/>
        <v>14075821</v>
      </c>
      <c r="BJ63" s="1073">
        <f t="shared" si="18"/>
        <v>0</v>
      </c>
      <c r="BK63" s="1073">
        <f t="shared" si="19"/>
        <v>319100576</v>
      </c>
      <c r="BL63" s="1073">
        <f t="shared" si="20"/>
        <v>823603</v>
      </c>
      <c r="BM63" s="1073">
        <f t="shared" si="21"/>
        <v>319100576</v>
      </c>
      <c r="BN63" s="1073">
        <f t="shared" si="22"/>
        <v>0</v>
      </c>
      <c r="BO63" s="1073">
        <f t="shared" si="23"/>
        <v>319100576</v>
      </c>
      <c r="BP63" s="1073">
        <f t="shared" si="24"/>
        <v>0</v>
      </c>
      <c r="BQ63" s="1073">
        <f t="shared" si="25"/>
        <v>319100576</v>
      </c>
      <c r="BR63" s="1073">
        <f t="shared" si="26"/>
        <v>0</v>
      </c>
      <c r="BS63" s="1073">
        <f t="shared" si="27"/>
        <v>0</v>
      </c>
    </row>
    <row r="64" spans="1:71" ht="25.5" customHeight="1" x14ac:dyDescent="0.2">
      <c r="A64" s="1045" t="str">
        <f t="shared" si="14"/>
        <v>A20350210</v>
      </c>
      <c r="B64" s="1411" t="s">
        <v>361</v>
      </c>
      <c r="C64" s="1411"/>
      <c r="D64" s="1411" t="s">
        <v>741</v>
      </c>
      <c r="E64" s="1411"/>
      <c r="F64" s="1411" t="s">
        <v>739</v>
      </c>
      <c r="G64" s="1411"/>
      <c r="H64" s="1411" t="s">
        <v>748</v>
      </c>
      <c r="I64" s="1411"/>
      <c r="J64" s="1411" t="s">
        <v>756</v>
      </c>
      <c r="K64" s="1411"/>
      <c r="L64" s="1411"/>
      <c r="M64" s="1411" t="s">
        <v>741</v>
      </c>
      <c r="N64" s="1411"/>
      <c r="O64" s="1411"/>
      <c r="P64" s="1411"/>
      <c r="Q64" s="1411"/>
      <c r="R64" s="1411"/>
      <c r="S64" s="1411"/>
      <c r="T64" s="1412" t="s">
        <v>389</v>
      </c>
      <c r="U64" s="1412"/>
      <c r="V64" s="1412"/>
      <c r="W64" s="1412"/>
      <c r="X64" s="1412"/>
      <c r="Y64" s="1412"/>
      <c r="Z64" s="1412"/>
      <c r="AA64" s="1412"/>
      <c r="AB64" s="1411" t="s">
        <v>732</v>
      </c>
      <c r="AC64" s="1411"/>
      <c r="AD64" s="1411"/>
      <c r="AE64" s="1411"/>
      <c r="AF64" s="1411"/>
      <c r="AG64" s="1411" t="s">
        <v>733</v>
      </c>
      <c r="AH64" s="1411"/>
      <c r="AI64" s="1411"/>
      <c r="AJ64" s="1019" t="s">
        <v>417</v>
      </c>
      <c r="AK64" s="1413" t="s">
        <v>734</v>
      </c>
      <c r="AL64" s="1413"/>
      <c r="AM64" s="1413"/>
      <c r="AN64" s="1413"/>
      <c r="AO64" s="1413"/>
      <c r="AP64" s="1413"/>
      <c r="AQ64" s="1077">
        <v>6375300</v>
      </c>
      <c r="AR64" s="1077">
        <v>6375300</v>
      </c>
      <c r="AS64" s="1078">
        <v>0</v>
      </c>
      <c r="AT64" s="1078">
        <v>0</v>
      </c>
      <c r="AU64" s="1015"/>
      <c r="AV64" s="1077">
        <v>6375300</v>
      </c>
      <c r="AW64" s="1078">
        <v>0</v>
      </c>
      <c r="AX64" s="1077">
        <v>6375300</v>
      </c>
      <c r="AY64" s="1078">
        <v>0</v>
      </c>
      <c r="AZ64" s="1077">
        <v>6375300</v>
      </c>
      <c r="BA64" s="1078">
        <v>0</v>
      </c>
      <c r="BB64" s="1079">
        <v>6375300</v>
      </c>
      <c r="BC64" s="1078">
        <v>0</v>
      </c>
      <c r="BD64" s="1078">
        <v>0</v>
      </c>
      <c r="BG64" s="1073">
        <f t="shared" si="15"/>
        <v>6375300</v>
      </c>
      <c r="BH64" s="1073">
        <f t="shared" si="16"/>
        <v>6375300</v>
      </c>
      <c r="BI64" s="1073">
        <f t="shared" si="17"/>
        <v>0</v>
      </c>
      <c r="BJ64" s="1073">
        <f t="shared" si="18"/>
        <v>0</v>
      </c>
      <c r="BK64" s="1073">
        <f t="shared" si="19"/>
        <v>6375300</v>
      </c>
      <c r="BL64" s="1073">
        <f t="shared" si="20"/>
        <v>0</v>
      </c>
      <c r="BM64" s="1073">
        <f t="shared" si="21"/>
        <v>6375300</v>
      </c>
      <c r="BN64" s="1073">
        <f t="shared" si="22"/>
        <v>0</v>
      </c>
      <c r="BO64" s="1073">
        <f t="shared" si="23"/>
        <v>6375300</v>
      </c>
      <c r="BP64" s="1073">
        <f t="shared" si="24"/>
        <v>0</v>
      </c>
      <c r="BQ64" s="1073">
        <f t="shared" si="25"/>
        <v>6375300</v>
      </c>
      <c r="BR64" s="1073">
        <f t="shared" si="26"/>
        <v>0</v>
      </c>
      <c r="BS64" s="1073">
        <f t="shared" si="27"/>
        <v>0</v>
      </c>
    </row>
    <row r="65" spans="1:71" ht="25.5" customHeight="1" x14ac:dyDescent="0.2">
      <c r="A65" s="1045" t="str">
        <f t="shared" si="14"/>
        <v>A20350310</v>
      </c>
      <c r="B65" s="1411" t="s">
        <v>361</v>
      </c>
      <c r="C65" s="1411"/>
      <c r="D65" s="1411" t="s">
        <v>741</v>
      </c>
      <c r="E65" s="1411"/>
      <c r="F65" s="1411" t="s">
        <v>739</v>
      </c>
      <c r="G65" s="1411"/>
      <c r="H65" s="1411" t="s">
        <v>748</v>
      </c>
      <c r="I65" s="1411"/>
      <c r="J65" s="1411" t="s">
        <v>756</v>
      </c>
      <c r="K65" s="1411"/>
      <c r="L65" s="1411"/>
      <c r="M65" s="1411" t="s">
        <v>748</v>
      </c>
      <c r="N65" s="1411"/>
      <c r="O65" s="1411"/>
      <c r="P65" s="1411"/>
      <c r="Q65" s="1411"/>
      <c r="R65" s="1411"/>
      <c r="S65" s="1411"/>
      <c r="T65" s="1412" t="s">
        <v>390</v>
      </c>
      <c r="U65" s="1412"/>
      <c r="V65" s="1412"/>
      <c r="W65" s="1412"/>
      <c r="X65" s="1412"/>
      <c r="Y65" s="1412"/>
      <c r="Z65" s="1412"/>
      <c r="AA65" s="1412"/>
      <c r="AB65" s="1411" t="s">
        <v>732</v>
      </c>
      <c r="AC65" s="1411"/>
      <c r="AD65" s="1411"/>
      <c r="AE65" s="1411"/>
      <c r="AF65" s="1411"/>
      <c r="AG65" s="1411" t="s">
        <v>733</v>
      </c>
      <c r="AH65" s="1411"/>
      <c r="AI65" s="1411"/>
      <c r="AJ65" s="1019" t="s">
        <v>417</v>
      </c>
      <c r="AK65" s="1413" t="s">
        <v>734</v>
      </c>
      <c r="AL65" s="1413"/>
      <c r="AM65" s="1413"/>
      <c r="AN65" s="1413"/>
      <c r="AO65" s="1413"/>
      <c r="AP65" s="1413"/>
      <c r="AQ65" s="1077">
        <v>326124700</v>
      </c>
      <c r="AR65" s="1077">
        <v>312682959</v>
      </c>
      <c r="AS65" s="1079">
        <v>13441741</v>
      </c>
      <c r="AT65" s="1078">
        <v>0</v>
      </c>
      <c r="AU65" s="1015"/>
      <c r="AV65" s="1077">
        <v>311859356</v>
      </c>
      <c r="AW65" s="1079">
        <v>823603</v>
      </c>
      <c r="AX65" s="1077">
        <v>311859356</v>
      </c>
      <c r="AY65" s="1078">
        <v>0</v>
      </c>
      <c r="AZ65" s="1077">
        <v>311859356</v>
      </c>
      <c r="BA65" s="1078">
        <v>0</v>
      </c>
      <c r="BB65" s="1079">
        <v>311859356</v>
      </c>
      <c r="BC65" s="1078">
        <v>0</v>
      </c>
      <c r="BD65" s="1078">
        <v>0</v>
      </c>
      <c r="BG65" s="1073">
        <f t="shared" si="15"/>
        <v>326124700</v>
      </c>
      <c r="BH65" s="1073">
        <f t="shared" si="16"/>
        <v>312682959</v>
      </c>
      <c r="BI65" s="1073">
        <f t="shared" si="17"/>
        <v>13441741</v>
      </c>
      <c r="BJ65" s="1073">
        <f t="shared" si="18"/>
        <v>0</v>
      </c>
      <c r="BK65" s="1073">
        <f t="shared" si="19"/>
        <v>311859356</v>
      </c>
      <c r="BL65" s="1073">
        <f t="shared" si="20"/>
        <v>823603</v>
      </c>
      <c r="BM65" s="1073">
        <f t="shared" si="21"/>
        <v>311859356</v>
      </c>
      <c r="BN65" s="1073">
        <f t="shared" si="22"/>
        <v>0</v>
      </c>
      <c r="BO65" s="1073">
        <f t="shared" si="23"/>
        <v>311859356</v>
      </c>
      <c r="BP65" s="1073">
        <f t="shared" si="24"/>
        <v>0</v>
      </c>
      <c r="BQ65" s="1073">
        <f t="shared" si="25"/>
        <v>311859356</v>
      </c>
      <c r="BR65" s="1073">
        <f t="shared" si="26"/>
        <v>0</v>
      </c>
      <c r="BS65" s="1073">
        <f t="shared" si="27"/>
        <v>0</v>
      </c>
    </row>
    <row r="66" spans="1:71" ht="25.5" customHeight="1" x14ac:dyDescent="0.2">
      <c r="A66" s="1045" t="str">
        <f t="shared" si="14"/>
        <v>A203501610</v>
      </c>
      <c r="B66" s="1411" t="s">
        <v>361</v>
      </c>
      <c r="C66" s="1411"/>
      <c r="D66" s="1411" t="s">
        <v>741</v>
      </c>
      <c r="E66" s="1411"/>
      <c r="F66" s="1411" t="s">
        <v>739</v>
      </c>
      <c r="G66" s="1411"/>
      <c r="H66" s="1411" t="s">
        <v>748</v>
      </c>
      <c r="I66" s="1411"/>
      <c r="J66" s="1411" t="s">
        <v>756</v>
      </c>
      <c r="K66" s="1411"/>
      <c r="L66" s="1411"/>
      <c r="M66" s="1411" t="s">
        <v>370</v>
      </c>
      <c r="N66" s="1411"/>
      <c r="O66" s="1411"/>
      <c r="P66" s="1411"/>
      <c r="Q66" s="1411"/>
      <c r="R66" s="1411"/>
      <c r="S66" s="1411"/>
      <c r="T66" s="1412" t="s">
        <v>391</v>
      </c>
      <c r="U66" s="1412"/>
      <c r="V66" s="1412"/>
      <c r="W66" s="1412"/>
      <c r="X66" s="1412"/>
      <c r="Y66" s="1412"/>
      <c r="Z66" s="1412"/>
      <c r="AA66" s="1412"/>
      <c r="AB66" s="1411" t="s">
        <v>732</v>
      </c>
      <c r="AC66" s="1411"/>
      <c r="AD66" s="1411"/>
      <c r="AE66" s="1411"/>
      <c r="AF66" s="1411"/>
      <c r="AG66" s="1411" t="s">
        <v>733</v>
      </c>
      <c r="AH66" s="1411"/>
      <c r="AI66" s="1411"/>
      <c r="AJ66" s="1019" t="s">
        <v>417</v>
      </c>
      <c r="AK66" s="1413" t="s">
        <v>734</v>
      </c>
      <c r="AL66" s="1413"/>
      <c r="AM66" s="1413"/>
      <c r="AN66" s="1413"/>
      <c r="AO66" s="1413"/>
      <c r="AP66" s="1413"/>
      <c r="AQ66" s="1076">
        <v>0</v>
      </c>
      <c r="AR66" s="1076">
        <v>0</v>
      </c>
      <c r="AS66" s="1078">
        <v>0</v>
      </c>
      <c r="AT66" s="1078">
        <v>0</v>
      </c>
      <c r="AU66" s="1015"/>
      <c r="AV66" s="1076">
        <v>0</v>
      </c>
      <c r="AW66" s="1078">
        <v>0</v>
      </c>
      <c r="AX66" s="1076">
        <v>0</v>
      </c>
      <c r="AY66" s="1078">
        <v>0</v>
      </c>
      <c r="AZ66" s="1076">
        <v>0</v>
      </c>
      <c r="BA66" s="1078">
        <v>0</v>
      </c>
      <c r="BB66" s="1078">
        <v>0</v>
      </c>
      <c r="BC66" s="1078">
        <v>0</v>
      </c>
      <c r="BD66" s="1078">
        <v>0</v>
      </c>
      <c r="BG66" s="1073">
        <f t="shared" si="15"/>
        <v>0</v>
      </c>
      <c r="BH66" s="1073">
        <f t="shared" si="16"/>
        <v>0</v>
      </c>
      <c r="BI66" s="1073">
        <f t="shared" si="17"/>
        <v>0</v>
      </c>
      <c r="BJ66" s="1073">
        <f t="shared" si="18"/>
        <v>0</v>
      </c>
      <c r="BK66" s="1073">
        <f t="shared" si="19"/>
        <v>0</v>
      </c>
      <c r="BL66" s="1073">
        <f t="shared" si="20"/>
        <v>0</v>
      </c>
      <c r="BM66" s="1073">
        <f t="shared" si="21"/>
        <v>0</v>
      </c>
      <c r="BN66" s="1073">
        <f t="shared" si="22"/>
        <v>0</v>
      </c>
      <c r="BO66" s="1073">
        <f t="shared" si="23"/>
        <v>0</v>
      </c>
      <c r="BP66" s="1073">
        <f t="shared" si="24"/>
        <v>0</v>
      </c>
      <c r="BQ66" s="1073">
        <f t="shared" si="25"/>
        <v>0</v>
      </c>
      <c r="BR66" s="1073">
        <f t="shared" si="26"/>
        <v>0</v>
      </c>
      <c r="BS66" s="1073">
        <f t="shared" si="27"/>
        <v>0</v>
      </c>
    </row>
    <row r="67" spans="1:71" ht="25.5" customHeight="1" x14ac:dyDescent="0.2">
      <c r="A67" s="1045" t="str">
        <f t="shared" si="14"/>
        <v>A203509010</v>
      </c>
      <c r="B67" s="1411" t="s">
        <v>361</v>
      </c>
      <c r="C67" s="1411"/>
      <c r="D67" s="1411" t="s">
        <v>741</v>
      </c>
      <c r="E67" s="1411"/>
      <c r="F67" s="1411" t="s">
        <v>739</v>
      </c>
      <c r="G67" s="1411"/>
      <c r="H67" s="1411" t="s">
        <v>748</v>
      </c>
      <c r="I67" s="1411"/>
      <c r="J67" s="1411" t="s">
        <v>756</v>
      </c>
      <c r="K67" s="1411"/>
      <c r="L67" s="1411"/>
      <c r="M67" s="1411" t="s">
        <v>757</v>
      </c>
      <c r="N67" s="1411"/>
      <c r="O67" s="1411"/>
      <c r="P67" s="1411"/>
      <c r="Q67" s="1411"/>
      <c r="R67" s="1411"/>
      <c r="S67" s="1411"/>
      <c r="T67" s="1412" t="s">
        <v>392</v>
      </c>
      <c r="U67" s="1412"/>
      <c r="V67" s="1412"/>
      <c r="W67" s="1412"/>
      <c r="X67" s="1412"/>
      <c r="Y67" s="1412"/>
      <c r="Z67" s="1412"/>
      <c r="AA67" s="1412"/>
      <c r="AB67" s="1411" t="s">
        <v>732</v>
      </c>
      <c r="AC67" s="1411"/>
      <c r="AD67" s="1411"/>
      <c r="AE67" s="1411"/>
      <c r="AF67" s="1411"/>
      <c r="AG67" s="1411" t="s">
        <v>733</v>
      </c>
      <c r="AH67" s="1411"/>
      <c r="AI67" s="1411"/>
      <c r="AJ67" s="1019" t="s">
        <v>417</v>
      </c>
      <c r="AK67" s="1413" t="s">
        <v>734</v>
      </c>
      <c r="AL67" s="1413"/>
      <c r="AM67" s="1413"/>
      <c r="AN67" s="1413"/>
      <c r="AO67" s="1413"/>
      <c r="AP67" s="1413"/>
      <c r="AQ67" s="1077">
        <v>1500000</v>
      </c>
      <c r="AR67" s="1077">
        <v>865920</v>
      </c>
      <c r="AS67" s="1079">
        <v>634080</v>
      </c>
      <c r="AT67" s="1078">
        <v>0</v>
      </c>
      <c r="AU67" s="1015"/>
      <c r="AV67" s="1077">
        <v>865920</v>
      </c>
      <c r="AW67" s="1078">
        <v>0</v>
      </c>
      <c r="AX67" s="1077">
        <v>865920</v>
      </c>
      <c r="AY67" s="1078">
        <v>0</v>
      </c>
      <c r="AZ67" s="1077">
        <v>865920</v>
      </c>
      <c r="BA67" s="1078">
        <v>0</v>
      </c>
      <c r="BB67" s="1079">
        <v>865920</v>
      </c>
      <c r="BC67" s="1078">
        <v>0</v>
      </c>
      <c r="BD67" s="1078">
        <v>0</v>
      </c>
      <c r="BG67" s="1073">
        <f t="shared" si="15"/>
        <v>1500000</v>
      </c>
      <c r="BH67" s="1073">
        <f t="shared" si="16"/>
        <v>865920</v>
      </c>
      <c r="BI67" s="1073">
        <f t="shared" si="17"/>
        <v>634080</v>
      </c>
      <c r="BJ67" s="1073">
        <f t="shared" si="18"/>
        <v>0</v>
      </c>
      <c r="BK67" s="1073">
        <f t="shared" si="19"/>
        <v>865920</v>
      </c>
      <c r="BL67" s="1073">
        <f t="shared" si="20"/>
        <v>0</v>
      </c>
      <c r="BM67" s="1073">
        <f t="shared" si="21"/>
        <v>865920</v>
      </c>
      <c r="BN67" s="1073">
        <f t="shared" si="22"/>
        <v>0</v>
      </c>
      <c r="BO67" s="1073">
        <f t="shared" si="23"/>
        <v>865920</v>
      </c>
      <c r="BP67" s="1073">
        <f t="shared" si="24"/>
        <v>0</v>
      </c>
      <c r="BQ67" s="1073">
        <f t="shared" si="25"/>
        <v>865920</v>
      </c>
      <c r="BR67" s="1073">
        <f t="shared" si="26"/>
        <v>0</v>
      </c>
      <c r="BS67" s="1073">
        <f t="shared" si="27"/>
        <v>0</v>
      </c>
    </row>
    <row r="68" spans="1:71" ht="12.75" x14ac:dyDescent="0.2">
      <c r="A68" s="1045" t="str">
        <f t="shared" si="14"/>
        <v>A2035110</v>
      </c>
      <c r="B68" s="1403" t="s">
        <v>361</v>
      </c>
      <c r="C68" s="1403"/>
      <c r="D68" s="1403" t="s">
        <v>741</v>
      </c>
      <c r="E68" s="1403"/>
      <c r="F68" s="1403" t="s">
        <v>739</v>
      </c>
      <c r="G68" s="1403"/>
      <c r="H68" s="1403" t="s">
        <v>748</v>
      </c>
      <c r="I68" s="1403"/>
      <c r="J68" s="1403" t="s">
        <v>758</v>
      </c>
      <c r="K68" s="1403"/>
      <c r="L68" s="1403"/>
      <c r="M68" s="1403"/>
      <c r="N68" s="1403"/>
      <c r="O68" s="1403"/>
      <c r="P68" s="1403"/>
      <c r="Q68" s="1403"/>
      <c r="R68" s="1403"/>
      <c r="S68" s="1403"/>
      <c r="T68" s="1402" t="s">
        <v>628</v>
      </c>
      <c r="U68" s="1402"/>
      <c r="V68" s="1402"/>
      <c r="W68" s="1402"/>
      <c r="X68" s="1402"/>
      <c r="Y68" s="1402"/>
      <c r="Z68" s="1402"/>
      <c r="AA68" s="1402"/>
      <c r="AB68" s="1403" t="s">
        <v>732</v>
      </c>
      <c r="AC68" s="1403"/>
      <c r="AD68" s="1403"/>
      <c r="AE68" s="1403"/>
      <c r="AF68" s="1403"/>
      <c r="AG68" s="1403" t="s">
        <v>733</v>
      </c>
      <c r="AH68" s="1403"/>
      <c r="AI68" s="1403"/>
      <c r="AJ68" s="1014" t="s">
        <v>417</v>
      </c>
      <c r="AK68" s="1404" t="s">
        <v>734</v>
      </c>
      <c r="AL68" s="1404"/>
      <c r="AM68" s="1404"/>
      <c r="AN68" s="1404"/>
      <c r="AO68" s="1404"/>
      <c r="AP68" s="1404"/>
      <c r="AQ68" s="1076">
        <v>0</v>
      </c>
      <c r="AR68" s="1076">
        <v>0</v>
      </c>
      <c r="AS68" s="1078">
        <v>0</v>
      </c>
      <c r="AT68" s="1078">
        <v>0</v>
      </c>
      <c r="AU68" s="1015"/>
      <c r="AV68" s="1076">
        <v>0</v>
      </c>
      <c r="AW68" s="1078">
        <v>0</v>
      </c>
      <c r="AX68" s="1076">
        <v>0</v>
      </c>
      <c r="AY68" s="1078">
        <v>0</v>
      </c>
      <c r="AZ68" s="1076">
        <v>0</v>
      </c>
      <c r="BA68" s="1078">
        <v>0</v>
      </c>
      <c r="BB68" s="1078">
        <v>0</v>
      </c>
      <c r="BC68" s="1078">
        <v>0</v>
      </c>
      <c r="BD68" s="1078">
        <v>0</v>
      </c>
      <c r="BG68" s="1073">
        <f t="shared" si="15"/>
        <v>0</v>
      </c>
      <c r="BH68" s="1073">
        <f t="shared" si="16"/>
        <v>0</v>
      </c>
      <c r="BI68" s="1073">
        <f t="shared" si="17"/>
        <v>0</v>
      </c>
      <c r="BJ68" s="1073">
        <f t="shared" si="18"/>
        <v>0</v>
      </c>
      <c r="BK68" s="1073">
        <f t="shared" si="19"/>
        <v>0</v>
      </c>
      <c r="BL68" s="1073">
        <f t="shared" si="20"/>
        <v>0</v>
      </c>
      <c r="BM68" s="1073">
        <f t="shared" si="21"/>
        <v>0</v>
      </c>
      <c r="BN68" s="1073">
        <f t="shared" si="22"/>
        <v>0</v>
      </c>
      <c r="BO68" s="1073">
        <f t="shared" si="23"/>
        <v>0</v>
      </c>
      <c r="BP68" s="1073">
        <f t="shared" si="24"/>
        <v>0</v>
      </c>
      <c r="BQ68" s="1073">
        <f t="shared" si="25"/>
        <v>0</v>
      </c>
      <c r="BR68" s="1073">
        <f t="shared" si="26"/>
        <v>0</v>
      </c>
      <c r="BS68" s="1073">
        <f t="shared" si="27"/>
        <v>0</v>
      </c>
    </row>
    <row r="69" spans="1:71" ht="25.5" customHeight="1" x14ac:dyDescent="0.2">
      <c r="A69" s="1045" t="str">
        <f t="shared" si="14"/>
        <v>A20351110</v>
      </c>
      <c r="B69" s="1411" t="s">
        <v>361</v>
      </c>
      <c r="C69" s="1411"/>
      <c r="D69" s="1411" t="s">
        <v>741</v>
      </c>
      <c r="E69" s="1411"/>
      <c r="F69" s="1411" t="s">
        <v>739</v>
      </c>
      <c r="G69" s="1411"/>
      <c r="H69" s="1411" t="s">
        <v>748</v>
      </c>
      <c r="I69" s="1411"/>
      <c r="J69" s="1411" t="s">
        <v>758</v>
      </c>
      <c r="K69" s="1411"/>
      <c r="L69" s="1411"/>
      <c r="M69" s="1411" t="s">
        <v>738</v>
      </c>
      <c r="N69" s="1411"/>
      <c r="O69" s="1411"/>
      <c r="P69" s="1411"/>
      <c r="Q69" s="1411"/>
      <c r="R69" s="1411"/>
      <c r="S69" s="1411"/>
      <c r="T69" s="1412" t="s">
        <v>393</v>
      </c>
      <c r="U69" s="1412"/>
      <c r="V69" s="1412"/>
      <c r="W69" s="1412"/>
      <c r="X69" s="1412"/>
      <c r="Y69" s="1412"/>
      <c r="Z69" s="1412"/>
      <c r="AA69" s="1412"/>
      <c r="AB69" s="1411" t="s">
        <v>732</v>
      </c>
      <c r="AC69" s="1411"/>
      <c r="AD69" s="1411"/>
      <c r="AE69" s="1411"/>
      <c r="AF69" s="1411"/>
      <c r="AG69" s="1411" t="s">
        <v>733</v>
      </c>
      <c r="AH69" s="1411"/>
      <c r="AI69" s="1411"/>
      <c r="AJ69" s="1019" t="s">
        <v>417</v>
      </c>
      <c r="AK69" s="1413" t="s">
        <v>734</v>
      </c>
      <c r="AL69" s="1413"/>
      <c r="AM69" s="1413"/>
      <c r="AN69" s="1413"/>
      <c r="AO69" s="1413"/>
      <c r="AP69" s="1413"/>
      <c r="AQ69" s="1076">
        <v>0</v>
      </c>
      <c r="AR69" s="1076">
        <v>0</v>
      </c>
      <c r="AS69" s="1078">
        <v>0</v>
      </c>
      <c r="AT69" s="1078">
        <v>0</v>
      </c>
      <c r="AU69" s="1015"/>
      <c r="AV69" s="1076">
        <v>0</v>
      </c>
      <c r="AW69" s="1078">
        <v>0</v>
      </c>
      <c r="AX69" s="1076">
        <v>0</v>
      </c>
      <c r="AY69" s="1078">
        <v>0</v>
      </c>
      <c r="AZ69" s="1076">
        <v>0</v>
      </c>
      <c r="BA69" s="1078">
        <v>0</v>
      </c>
      <c r="BB69" s="1078">
        <v>0</v>
      </c>
      <c r="BC69" s="1078">
        <v>0</v>
      </c>
      <c r="BD69" s="1078">
        <v>0</v>
      </c>
      <c r="BG69" s="1073">
        <f t="shared" si="15"/>
        <v>0</v>
      </c>
      <c r="BH69" s="1073">
        <f t="shared" si="16"/>
        <v>0</v>
      </c>
      <c r="BI69" s="1073">
        <f t="shared" si="17"/>
        <v>0</v>
      </c>
      <c r="BJ69" s="1073">
        <f t="shared" si="18"/>
        <v>0</v>
      </c>
      <c r="BK69" s="1073">
        <f t="shared" si="19"/>
        <v>0</v>
      </c>
      <c r="BL69" s="1073">
        <f t="shared" si="20"/>
        <v>0</v>
      </c>
      <c r="BM69" s="1073">
        <f t="shared" si="21"/>
        <v>0</v>
      </c>
      <c r="BN69" s="1073">
        <f t="shared" si="22"/>
        <v>0</v>
      </c>
      <c r="BO69" s="1073">
        <f t="shared" si="23"/>
        <v>0</v>
      </c>
      <c r="BP69" s="1073">
        <f t="shared" si="24"/>
        <v>0</v>
      </c>
      <c r="BQ69" s="1073">
        <f t="shared" si="25"/>
        <v>0</v>
      </c>
      <c r="BR69" s="1073">
        <f t="shared" si="26"/>
        <v>0</v>
      </c>
      <c r="BS69" s="1073">
        <f t="shared" si="27"/>
        <v>0</v>
      </c>
    </row>
    <row r="70" spans="1:71" ht="25.5" customHeight="1" x14ac:dyDescent="0.2">
      <c r="A70" s="1045" t="str">
        <f t="shared" si="14"/>
        <v>A20351210</v>
      </c>
      <c r="B70" s="1411" t="s">
        <v>361</v>
      </c>
      <c r="C70" s="1411"/>
      <c r="D70" s="1411" t="s">
        <v>741</v>
      </c>
      <c r="E70" s="1411"/>
      <c r="F70" s="1411" t="s">
        <v>739</v>
      </c>
      <c r="G70" s="1411"/>
      <c r="H70" s="1411" t="s">
        <v>748</v>
      </c>
      <c r="I70" s="1411"/>
      <c r="J70" s="1411" t="s">
        <v>758</v>
      </c>
      <c r="K70" s="1411"/>
      <c r="L70" s="1411"/>
      <c r="M70" s="1411" t="s">
        <v>741</v>
      </c>
      <c r="N70" s="1411"/>
      <c r="O70" s="1411"/>
      <c r="P70" s="1411"/>
      <c r="Q70" s="1411"/>
      <c r="R70" s="1411"/>
      <c r="S70" s="1411"/>
      <c r="T70" s="1412" t="s">
        <v>394</v>
      </c>
      <c r="U70" s="1412"/>
      <c r="V70" s="1412"/>
      <c r="W70" s="1412"/>
      <c r="X70" s="1412"/>
      <c r="Y70" s="1412"/>
      <c r="Z70" s="1412"/>
      <c r="AA70" s="1412"/>
      <c r="AB70" s="1411" t="s">
        <v>732</v>
      </c>
      <c r="AC70" s="1411"/>
      <c r="AD70" s="1411"/>
      <c r="AE70" s="1411"/>
      <c r="AF70" s="1411"/>
      <c r="AG70" s="1411" t="s">
        <v>733</v>
      </c>
      <c r="AH70" s="1411"/>
      <c r="AI70" s="1411"/>
      <c r="AJ70" s="1019" t="s">
        <v>417</v>
      </c>
      <c r="AK70" s="1413" t="s">
        <v>734</v>
      </c>
      <c r="AL70" s="1413"/>
      <c r="AM70" s="1413"/>
      <c r="AN70" s="1413"/>
      <c r="AO70" s="1413"/>
      <c r="AP70" s="1413"/>
      <c r="AQ70" s="1076">
        <v>0</v>
      </c>
      <c r="AR70" s="1076">
        <v>0</v>
      </c>
      <c r="AS70" s="1078">
        <v>0</v>
      </c>
      <c r="AT70" s="1078">
        <v>0</v>
      </c>
      <c r="AU70" s="1015"/>
      <c r="AV70" s="1076">
        <v>0</v>
      </c>
      <c r="AW70" s="1078">
        <v>0</v>
      </c>
      <c r="AX70" s="1076">
        <v>0</v>
      </c>
      <c r="AY70" s="1078">
        <v>0</v>
      </c>
      <c r="AZ70" s="1076">
        <v>0</v>
      </c>
      <c r="BA70" s="1078">
        <v>0</v>
      </c>
      <c r="BB70" s="1078">
        <v>0</v>
      </c>
      <c r="BC70" s="1078">
        <v>0</v>
      </c>
      <c r="BD70" s="1078">
        <v>0</v>
      </c>
      <c r="BG70" s="1073">
        <f t="shared" si="15"/>
        <v>0</v>
      </c>
      <c r="BH70" s="1073">
        <f t="shared" si="16"/>
        <v>0</v>
      </c>
      <c r="BI70" s="1073">
        <f t="shared" si="17"/>
        <v>0</v>
      </c>
      <c r="BJ70" s="1073">
        <f t="shared" si="18"/>
        <v>0</v>
      </c>
      <c r="BK70" s="1073">
        <f t="shared" si="19"/>
        <v>0</v>
      </c>
      <c r="BL70" s="1073">
        <f t="shared" si="20"/>
        <v>0</v>
      </c>
      <c r="BM70" s="1073">
        <f t="shared" si="21"/>
        <v>0</v>
      </c>
      <c r="BN70" s="1073">
        <f t="shared" si="22"/>
        <v>0</v>
      </c>
      <c r="BO70" s="1073">
        <f t="shared" si="23"/>
        <v>0</v>
      </c>
      <c r="BP70" s="1073">
        <f t="shared" si="24"/>
        <v>0</v>
      </c>
      <c r="BQ70" s="1073">
        <f t="shared" si="25"/>
        <v>0</v>
      </c>
      <c r="BR70" s="1073">
        <f t="shared" si="26"/>
        <v>0</v>
      </c>
      <c r="BS70" s="1073">
        <f t="shared" si="27"/>
        <v>0</v>
      </c>
    </row>
    <row r="71" spans="1:71" ht="12.75" x14ac:dyDescent="0.2">
      <c r="A71" s="1045" t="str">
        <f t="shared" si="14"/>
        <v>A20410</v>
      </c>
      <c r="B71" s="1411" t="s">
        <v>361</v>
      </c>
      <c r="C71" s="1411"/>
      <c r="D71" s="1411" t="s">
        <v>741</v>
      </c>
      <c r="E71" s="1411"/>
      <c r="F71" s="1411" t="s">
        <v>739</v>
      </c>
      <c r="G71" s="1411"/>
      <c r="H71" s="1411" t="s">
        <v>742</v>
      </c>
      <c r="I71" s="1411"/>
      <c r="J71" s="1411"/>
      <c r="K71" s="1411"/>
      <c r="L71" s="1411"/>
      <c r="M71" s="1411"/>
      <c r="N71" s="1411"/>
      <c r="O71" s="1411"/>
      <c r="P71" s="1411"/>
      <c r="Q71" s="1411"/>
      <c r="R71" s="1411"/>
      <c r="S71" s="1411"/>
      <c r="T71" s="1412" t="s">
        <v>630</v>
      </c>
      <c r="U71" s="1412"/>
      <c r="V71" s="1412"/>
      <c r="W71" s="1412"/>
      <c r="X71" s="1412"/>
      <c r="Y71" s="1412"/>
      <c r="Z71" s="1412"/>
      <c r="AA71" s="1412"/>
      <c r="AB71" s="1411" t="s">
        <v>732</v>
      </c>
      <c r="AC71" s="1411"/>
      <c r="AD71" s="1411"/>
      <c r="AE71" s="1411"/>
      <c r="AF71" s="1411"/>
      <c r="AG71" s="1411" t="s">
        <v>733</v>
      </c>
      <c r="AH71" s="1411"/>
      <c r="AI71" s="1411"/>
      <c r="AJ71" s="1019" t="s">
        <v>417</v>
      </c>
      <c r="AK71" s="1413" t="s">
        <v>734</v>
      </c>
      <c r="AL71" s="1413"/>
      <c r="AM71" s="1413"/>
      <c r="AN71" s="1413"/>
      <c r="AO71" s="1413"/>
      <c r="AP71" s="1413"/>
      <c r="AQ71" s="1077">
        <v>14853497500</v>
      </c>
      <c r="AR71" s="1077">
        <v>14618444784.48</v>
      </c>
      <c r="AS71" s="1079">
        <v>235052715.52000001</v>
      </c>
      <c r="AT71" s="1078">
        <v>0</v>
      </c>
      <c r="AU71" s="1015"/>
      <c r="AV71" s="1077">
        <v>13423311311.73</v>
      </c>
      <c r="AW71" s="1079">
        <v>1195133472.75</v>
      </c>
      <c r="AX71" s="1077">
        <v>10345036995.860001</v>
      </c>
      <c r="AY71" s="1079">
        <v>3078274315.8699999</v>
      </c>
      <c r="AZ71" s="1077">
        <v>10308489167.860001</v>
      </c>
      <c r="BA71" s="1079">
        <v>36547828</v>
      </c>
      <c r="BB71" s="1079">
        <v>10301966392.860001</v>
      </c>
      <c r="BC71" s="1079">
        <v>6522775</v>
      </c>
      <c r="BD71" s="1079">
        <v>1121981</v>
      </c>
      <c r="BG71" s="1073">
        <f t="shared" si="15"/>
        <v>14853497500</v>
      </c>
      <c r="BH71" s="1073">
        <f t="shared" si="16"/>
        <v>14618444784.48</v>
      </c>
      <c r="BI71" s="1073">
        <f t="shared" si="17"/>
        <v>235052715.52000001</v>
      </c>
      <c r="BJ71" s="1073">
        <f t="shared" si="18"/>
        <v>0</v>
      </c>
      <c r="BK71" s="1073">
        <f t="shared" si="19"/>
        <v>13423311311.73</v>
      </c>
      <c r="BL71" s="1073">
        <f t="shared" si="20"/>
        <v>1195133472.75</v>
      </c>
      <c r="BM71" s="1073">
        <f t="shared" si="21"/>
        <v>10345036995.860001</v>
      </c>
      <c r="BN71" s="1073">
        <f t="shared" si="22"/>
        <v>3078274315.8699999</v>
      </c>
      <c r="BO71" s="1073">
        <f t="shared" si="23"/>
        <v>10308489167.860001</v>
      </c>
      <c r="BP71" s="1073">
        <f t="shared" si="24"/>
        <v>36547828</v>
      </c>
      <c r="BQ71" s="1073">
        <f t="shared" si="25"/>
        <v>10301966392.860001</v>
      </c>
      <c r="BR71" s="1073">
        <f t="shared" si="26"/>
        <v>6522775</v>
      </c>
      <c r="BS71" s="1073">
        <f t="shared" si="27"/>
        <v>1121981</v>
      </c>
    </row>
    <row r="72" spans="1:71" ht="12.75" x14ac:dyDescent="0.2">
      <c r="A72" s="1045" t="str">
        <f t="shared" si="14"/>
        <v>A204110</v>
      </c>
      <c r="B72" s="1403" t="s">
        <v>361</v>
      </c>
      <c r="C72" s="1403"/>
      <c r="D72" s="1403" t="s">
        <v>741</v>
      </c>
      <c r="E72" s="1403"/>
      <c r="F72" s="1403" t="s">
        <v>739</v>
      </c>
      <c r="G72" s="1403"/>
      <c r="H72" s="1403" t="s">
        <v>742</v>
      </c>
      <c r="I72" s="1403"/>
      <c r="J72" s="1403" t="s">
        <v>738</v>
      </c>
      <c r="K72" s="1403"/>
      <c r="L72" s="1403"/>
      <c r="M72" s="1403"/>
      <c r="N72" s="1403"/>
      <c r="O72" s="1403"/>
      <c r="P72" s="1403"/>
      <c r="Q72" s="1403"/>
      <c r="R72" s="1403"/>
      <c r="S72" s="1403"/>
      <c r="T72" s="1402" t="s">
        <v>633</v>
      </c>
      <c r="U72" s="1402"/>
      <c r="V72" s="1402"/>
      <c r="W72" s="1402"/>
      <c r="X72" s="1402"/>
      <c r="Y72" s="1402"/>
      <c r="Z72" s="1402"/>
      <c r="AA72" s="1402"/>
      <c r="AB72" s="1403" t="s">
        <v>732</v>
      </c>
      <c r="AC72" s="1403"/>
      <c r="AD72" s="1403"/>
      <c r="AE72" s="1403"/>
      <c r="AF72" s="1403"/>
      <c r="AG72" s="1403" t="s">
        <v>733</v>
      </c>
      <c r="AH72" s="1403"/>
      <c r="AI72" s="1403"/>
      <c r="AJ72" s="1014" t="s">
        <v>417</v>
      </c>
      <c r="AK72" s="1404" t="s">
        <v>734</v>
      </c>
      <c r="AL72" s="1404"/>
      <c r="AM72" s="1404"/>
      <c r="AN72" s="1404"/>
      <c r="AO72" s="1404"/>
      <c r="AP72" s="1404"/>
      <c r="AQ72" s="1077">
        <v>1214345111</v>
      </c>
      <c r="AR72" s="1077">
        <v>1181537047.4000001</v>
      </c>
      <c r="AS72" s="1079">
        <v>32808063.600000001</v>
      </c>
      <c r="AT72" s="1078">
        <v>0</v>
      </c>
      <c r="AU72" s="1015"/>
      <c r="AV72" s="1077">
        <v>783836349</v>
      </c>
      <c r="AW72" s="1079">
        <v>397700698.39999998</v>
      </c>
      <c r="AX72" s="1077">
        <v>470893842</v>
      </c>
      <c r="AY72" s="1079">
        <v>312942507</v>
      </c>
      <c r="AZ72" s="1077">
        <v>470893842</v>
      </c>
      <c r="BA72" s="1078">
        <v>0</v>
      </c>
      <c r="BB72" s="1079">
        <v>470893842</v>
      </c>
      <c r="BC72" s="1078">
        <v>0</v>
      </c>
      <c r="BD72" s="1078">
        <v>0</v>
      </c>
      <c r="BG72" s="1073">
        <f t="shared" si="15"/>
        <v>1214345111</v>
      </c>
      <c r="BH72" s="1073">
        <f t="shared" si="16"/>
        <v>1181537047.4000001</v>
      </c>
      <c r="BI72" s="1073">
        <f t="shared" si="17"/>
        <v>32808063.600000001</v>
      </c>
      <c r="BJ72" s="1073">
        <f t="shared" si="18"/>
        <v>0</v>
      </c>
      <c r="BK72" s="1073">
        <f t="shared" si="19"/>
        <v>783836349</v>
      </c>
      <c r="BL72" s="1073">
        <f t="shared" si="20"/>
        <v>397700698.39999998</v>
      </c>
      <c r="BM72" s="1073">
        <f t="shared" si="21"/>
        <v>470893842</v>
      </c>
      <c r="BN72" s="1073">
        <f t="shared" si="22"/>
        <v>312942507</v>
      </c>
      <c r="BO72" s="1073">
        <f t="shared" si="23"/>
        <v>470893842</v>
      </c>
      <c r="BP72" s="1073">
        <f t="shared" si="24"/>
        <v>0</v>
      </c>
      <c r="BQ72" s="1073">
        <f t="shared" si="25"/>
        <v>470893842</v>
      </c>
      <c r="BR72" s="1073">
        <f t="shared" si="26"/>
        <v>0</v>
      </c>
      <c r="BS72" s="1073">
        <f t="shared" si="27"/>
        <v>0</v>
      </c>
    </row>
    <row r="73" spans="1:71" ht="25.5" customHeight="1" x14ac:dyDescent="0.2">
      <c r="A73" s="1045" t="str">
        <f t="shared" si="14"/>
        <v>A2041310</v>
      </c>
      <c r="B73" s="1411" t="s">
        <v>361</v>
      </c>
      <c r="C73" s="1411"/>
      <c r="D73" s="1411" t="s">
        <v>741</v>
      </c>
      <c r="E73" s="1411"/>
      <c r="F73" s="1411" t="s">
        <v>739</v>
      </c>
      <c r="G73" s="1411"/>
      <c r="H73" s="1411" t="s">
        <v>742</v>
      </c>
      <c r="I73" s="1411"/>
      <c r="J73" s="1411" t="s">
        <v>738</v>
      </c>
      <c r="K73" s="1411"/>
      <c r="L73" s="1411"/>
      <c r="M73" s="1411" t="s">
        <v>748</v>
      </c>
      <c r="N73" s="1411"/>
      <c r="O73" s="1411"/>
      <c r="P73" s="1411"/>
      <c r="Q73" s="1411"/>
      <c r="R73" s="1411"/>
      <c r="S73" s="1411"/>
      <c r="T73" s="1412" t="s">
        <v>575</v>
      </c>
      <c r="U73" s="1412"/>
      <c r="V73" s="1412"/>
      <c r="W73" s="1412"/>
      <c r="X73" s="1412"/>
      <c r="Y73" s="1412"/>
      <c r="Z73" s="1412"/>
      <c r="AA73" s="1412"/>
      <c r="AB73" s="1411" t="s">
        <v>732</v>
      </c>
      <c r="AC73" s="1411"/>
      <c r="AD73" s="1411"/>
      <c r="AE73" s="1411"/>
      <c r="AF73" s="1411"/>
      <c r="AG73" s="1411" t="s">
        <v>733</v>
      </c>
      <c r="AH73" s="1411"/>
      <c r="AI73" s="1411"/>
      <c r="AJ73" s="1019" t="s">
        <v>417</v>
      </c>
      <c r="AK73" s="1413" t="s">
        <v>734</v>
      </c>
      <c r="AL73" s="1413"/>
      <c r="AM73" s="1413"/>
      <c r="AN73" s="1413"/>
      <c r="AO73" s="1413"/>
      <c r="AP73" s="1413"/>
      <c r="AQ73" s="1077">
        <v>30000000</v>
      </c>
      <c r="AR73" s="1077">
        <v>620850</v>
      </c>
      <c r="AS73" s="1079">
        <v>29379150</v>
      </c>
      <c r="AT73" s="1078">
        <v>0</v>
      </c>
      <c r="AU73" s="1015"/>
      <c r="AV73" s="1077">
        <v>620850</v>
      </c>
      <c r="AW73" s="1078">
        <v>0</v>
      </c>
      <c r="AX73" s="1077">
        <v>620850</v>
      </c>
      <c r="AY73" s="1078">
        <v>0</v>
      </c>
      <c r="AZ73" s="1077">
        <v>620850</v>
      </c>
      <c r="BA73" s="1078">
        <v>0</v>
      </c>
      <c r="BB73" s="1079">
        <v>620850</v>
      </c>
      <c r="BC73" s="1078">
        <v>0</v>
      </c>
      <c r="BD73" s="1078">
        <v>0</v>
      </c>
      <c r="BG73" s="1073">
        <f t="shared" si="15"/>
        <v>30000000</v>
      </c>
      <c r="BH73" s="1073">
        <f t="shared" si="16"/>
        <v>620850</v>
      </c>
      <c r="BI73" s="1073">
        <f t="shared" si="17"/>
        <v>29379150</v>
      </c>
      <c r="BJ73" s="1073">
        <f t="shared" si="18"/>
        <v>0</v>
      </c>
      <c r="BK73" s="1073">
        <f t="shared" si="19"/>
        <v>620850</v>
      </c>
      <c r="BL73" s="1073">
        <f t="shared" si="20"/>
        <v>0</v>
      </c>
      <c r="BM73" s="1073">
        <f t="shared" si="21"/>
        <v>620850</v>
      </c>
      <c r="BN73" s="1073">
        <f t="shared" si="22"/>
        <v>0</v>
      </c>
      <c r="BO73" s="1073">
        <f t="shared" si="23"/>
        <v>620850</v>
      </c>
      <c r="BP73" s="1073">
        <f t="shared" si="24"/>
        <v>0</v>
      </c>
      <c r="BQ73" s="1073">
        <f t="shared" si="25"/>
        <v>620850</v>
      </c>
      <c r="BR73" s="1073">
        <f t="shared" si="26"/>
        <v>0</v>
      </c>
      <c r="BS73" s="1073">
        <f t="shared" si="27"/>
        <v>0</v>
      </c>
    </row>
    <row r="74" spans="1:71" ht="25.5" customHeight="1" x14ac:dyDescent="0.2">
      <c r="A74" s="1045" t="str">
        <f t="shared" si="14"/>
        <v>A2041410</v>
      </c>
      <c r="B74" s="1411" t="s">
        <v>361</v>
      </c>
      <c r="C74" s="1411"/>
      <c r="D74" s="1411" t="s">
        <v>741</v>
      </c>
      <c r="E74" s="1411"/>
      <c r="F74" s="1411" t="s">
        <v>739</v>
      </c>
      <c r="G74" s="1411"/>
      <c r="H74" s="1411" t="s">
        <v>742</v>
      </c>
      <c r="I74" s="1411"/>
      <c r="J74" s="1411" t="s">
        <v>738</v>
      </c>
      <c r="K74" s="1411"/>
      <c r="L74" s="1411"/>
      <c r="M74" s="1411" t="s">
        <v>742</v>
      </c>
      <c r="N74" s="1411"/>
      <c r="O74" s="1411"/>
      <c r="P74" s="1411"/>
      <c r="Q74" s="1411"/>
      <c r="R74" s="1411"/>
      <c r="S74" s="1411"/>
      <c r="T74" s="1412" t="s">
        <v>395</v>
      </c>
      <c r="U74" s="1412"/>
      <c r="V74" s="1412"/>
      <c r="W74" s="1412"/>
      <c r="X74" s="1412"/>
      <c r="Y74" s="1412"/>
      <c r="Z74" s="1412"/>
      <c r="AA74" s="1412"/>
      <c r="AB74" s="1411" t="s">
        <v>732</v>
      </c>
      <c r="AC74" s="1411"/>
      <c r="AD74" s="1411"/>
      <c r="AE74" s="1411"/>
      <c r="AF74" s="1411"/>
      <c r="AG74" s="1411" t="s">
        <v>733</v>
      </c>
      <c r="AH74" s="1411"/>
      <c r="AI74" s="1411"/>
      <c r="AJ74" s="1019" t="s">
        <v>417</v>
      </c>
      <c r="AK74" s="1413" t="s">
        <v>734</v>
      </c>
      <c r="AL74" s="1413"/>
      <c r="AM74" s="1413"/>
      <c r="AN74" s="1413"/>
      <c r="AO74" s="1413"/>
      <c r="AP74" s="1413"/>
      <c r="AQ74" s="1077">
        <v>1500000</v>
      </c>
      <c r="AR74" s="1077">
        <v>500000</v>
      </c>
      <c r="AS74" s="1079">
        <v>1000000</v>
      </c>
      <c r="AT74" s="1078">
        <v>0</v>
      </c>
      <c r="AU74" s="1015"/>
      <c r="AV74" s="1077">
        <v>500000</v>
      </c>
      <c r="AW74" s="1078">
        <v>0</v>
      </c>
      <c r="AX74" s="1077">
        <v>500000</v>
      </c>
      <c r="AY74" s="1078">
        <v>0</v>
      </c>
      <c r="AZ74" s="1077">
        <v>500000</v>
      </c>
      <c r="BA74" s="1078">
        <v>0</v>
      </c>
      <c r="BB74" s="1079">
        <v>500000</v>
      </c>
      <c r="BC74" s="1078">
        <v>0</v>
      </c>
      <c r="BD74" s="1078">
        <v>0</v>
      </c>
      <c r="BG74" s="1073">
        <f t="shared" si="15"/>
        <v>1500000</v>
      </c>
      <c r="BH74" s="1073">
        <f t="shared" si="16"/>
        <v>500000</v>
      </c>
      <c r="BI74" s="1073">
        <f t="shared" si="17"/>
        <v>1000000</v>
      </c>
      <c r="BJ74" s="1073">
        <f t="shared" si="18"/>
        <v>0</v>
      </c>
      <c r="BK74" s="1073">
        <f t="shared" si="19"/>
        <v>500000</v>
      </c>
      <c r="BL74" s="1073">
        <f t="shared" si="20"/>
        <v>0</v>
      </c>
      <c r="BM74" s="1073">
        <f t="shared" si="21"/>
        <v>500000</v>
      </c>
      <c r="BN74" s="1073">
        <f t="shared" si="22"/>
        <v>0</v>
      </c>
      <c r="BO74" s="1073">
        <f t="shared" si="23"/>
        <v>500000</v>
      </c>
      <c r="BP74" s="1073">
        <f t="shared" si="24"/>
        <v>0</v>
      </c>
      <c r="BQ74" s="1073">
        <f t="shared" si="25"/>
        <v>500000</v>
      </c>
      <c r="BR74" s="1073">
        <f t="shared" si="26"/>
        <v>0</v>
      </c>
      <c r="BS74" s="1073">
        <f t="shared" si="27"/>
        <v>0</v>
      </c>
    </row>
    <row r="75" spans="1:71" ht="25.5" customHeight="1" x14ac:dyDescent="0.2">
      <c r="A75" s="1045" t="str">
        <f t="shared" si="14"/>
        <v>A2041610</v>
      </c>
      <c r="B75" s="1411" t="s">
        <v>361</v>
      </c>
      <c r="C75" s="1411"/>
      <c r="D75" s="1411" t="s">
        <v>741</v>
      </c>
      <c r="E75" s="1411"/>
      <c r="F75" s="1411" t="s">
        <v>739</v>
      </c>
      <c r="G75" s="1411"/>
      <c r="H75" s="1411" t="s">
        <v>742</v>
      </c>
      <c r="I75" s="1411"/>
      <c r="J75" s="1411" t="s">
        <v>738</v>
      </c>
      <c r="K75" s="1411"/>
      <c r="L75" s="1411"/>
      <c r="M75" s="1411" t="s">
        <v>753</v>
      </c>
      <c r="N75" s="1411"/>
      <c r="O75" s="1411"/>
      <c r="P75" s="1411"/>
      <c r="Q75" s="1411"/>
      <c r="R75" s="1411"/>
      <c r="S75" s="1411"/>
      <c r="T75" s="1412" t="s">
        <v>396</v>
      </c>
      <c r="U75" s="1412"/>
      <c r="V75" s="1412"/>
      <c r="W75" s="1412"/>
      <c r="X75" s="1412"/>
      <c r="Y75" s="1412"/>
      <c r="Z75" s="1412"/>
      <c r="AA75" s="1412"/>
      <c r="AB75" s="1411" t="s">
        <v>732</v>
      </c>
      <c r="AC75" s="1411"/>
      <c r="AD75" s="1411"/>
      <c r="AE75" s="1411"/>
      <c r="AF75" s="1411"/>
      <c r="AG75" s="1411" t="s">
        <v>733</v>
      </c>
      <c r="AH75" s="1411"/>
      <c r="AI75" s="1411"/>
      <c r="AJ75" s="1019" t="s">
        <v>417</v>
      </c>
      <c r="AK75" s="1413" t="s">
        <v>734</v>
      </c>
      <c r="AL75" s="1413"/>
      <c r="AM75" s="1413"/>
      <c r="AN75" s="1413"/>
      <c r="AO75" s="1413"/>
      <c r="AP75" s="1413"/>
      <c r="AQ75" s="1077">
        <v>407625668</v>
      </c>
      <c r="AR75" s="1077">
        <v>407008534</v>
      </c>
      <c r="AS75" s="1079">
        <v>617134</v>
      </c>
      <c r="AT75" s="1078">
        <v>0</v>
      </c>
      <c r="AU75" s="1015"/>
      <c r="AV75" s="1077">
        <v>407008534</v>
      </c>
      <c r="AW75" s="1078">
        <v>0</v>
      </c>
      <c r="AX75" s="1077">
        <v>399054248</v>
      </c>
      <c r="AY75" s="1079">
        <v>7954286</v>
      </c>
      <c r="AZ75" s="1077">
        <v>399054248</v>
      </c>
      <c r="BA75" s="1078">
        <v>0</v>
      </c>
      <c r="BB75" s="1079">
        <v>399054248</v>
      </c>
      <c r="BC75" s="1078">
        <v>0</v>
      </c>
      <c r="BD75" s="1078">
        <v>0</v>
      </c>
      <c r="BG75" s="1073">
        <f t="shared" si="15"/>
        <v>407625668</v>
      </c>
      <c r="BH75" s="1073">
        <f t="shared" si="16"/>
        <v>407008534</v>
      </c>
      <c r="BI75" s="1073">
        <f t="shared" si="17"/>
        <v>617134</v>
      </c>
      <c r="BJ75" s="1073">
        <f t="shared" si="18"/>
        <v>0</v>
      </c>
      <c r="BK75" s="1073">
        <f t="shared" si="19"/>
        <v>407008534</v>
      </c>
      <c r="BL75" s="1073">
        <f t="shared" si="20"/>
        <v>0</v>
      </c>
      <c r="BM75" s="1073">
        <f t="shared" si="21"/>
        <v>399054248</v>
      </c>
      <c r="BN75" s="1073">
        <f t="shared" si="22"/>
        <v>7954286</v>
      </c>
      <c r="BO75" s="1073">
        <f t="shared" si="23"/>
        <v>399054248</v>
      </c>
      <c r="BP75" s="1073">
        <f t="shared" si="24"/>
        <v>0</v>
      </c>
      <c r="BQ75" s="1073">
        <f t="shared" si="25"/>
        <v>399054248</v>
      </c>
      <c r="BR75" s="1073">
        <f t="shared" si="26"/>
        <v>0</v>
      </c>
      <c r="BS75" s="1073">
        <f t="shared" si="27"/>
        <v>0</v>
      </c>
    </row>
    <row r="76" spans="1:71" ht="25.5" customHeight="1" x14ac:dyDescent="0.2">
      <c r="A76" s="1045" t="str">
        <f t="shared" si="14"/>
        <v>A2041810</v>
      </c>
      <c r="B76" s="1411" t="s">
        <v>361</v>
      </c>
      <c r="C76" s="1411"/>
      <c r="D76" s="1411" t="s">
        <v>741</v>
      </c>
      <c r="E76" s="1411"/>
      <c r="F76" s="1411" t="s">
        <v>739</v>
      </c>
      <c r="G76" s="1411"/>
      <c r="H76" s="1411" t="s">
        <v>742</v>
      </c>
      <c r="I76" s="1411"/>
      <c r="J76" s="1411" t="s">
        <v>738</v>
      </c>
      <c r="K76" s="1411"/>
      <c r="L76" s="1411"/>
      <c r="M76" s="1411" t="s">
        <v>755</v>
      </c>
      <c r="N76" s="1411"/>
      <c r="O76" s="1411"/>
      <c r="P76" s="1411"/>
      <c r="Q76" s="1411"/>
      <c r="R76" s="1411"/>
      <c r="S76" s="1411"/>
      <c r="T76" s="1412" t="s">
        <v>397</v>
      </c>
      <c r="U76" s="1412"/>
      <c r="V76" s="1412"/>
      <c r="W76" s="1412"/>
      <c r="X76" s="1412"/>
      <c r="Y76" s="1412"/>
      <c r="Z76" s="1412"/>
      <c r="AA76" s="1412"/>
      <c r="AB76" s="1411" t="s">
        <v>732</v>
      </c>
      <c r="AC76" s="1411"/>
      <c r="AD76" s="1411"/>
      <c r="AE76" s="1411"/>
      <c r="AF76" s="1411"/>
      <c r="AG76" s="1411" t="s">
        <v>733</v>
      </c>
      <c r="AH76" s="1411"/>
      <c r="AI76" s="1411"/>
      <c r="AJ76" s="1019" t="s">
        <v>417</v>
      </c>
      <c r="AK76" s="1413" t="s">
        <v>734</v>
      </c>
      <c r="AL76" s="1413"/>
      <c r="AM76" s="1413"/>
      <c r="AN76" s="1413"/>
      <c r="AO76" s="1413"/>
      <c r="AP76" s="1413"/>
      <c r="AQ76" s="1077">
        <v>511719443</v>
      </c>
      <c r="AR76" s="1077">
        <v>511719442.39999998</v>
      </c>
      <c r="AS76" s="1078">
        <v>0.6</v>
      </c>
      <c r="AT76" s="1078">
        <v>0</v>
      </c>
      <c r="AU76" s="1015"/>
      <c r="AV76" s="1077">
        <v>114018744</v>
      </c>
      <c r="AW76" s="1079">
        <v>397700698.39999998</v>
      </c>
      <c r="AX76" s="1077">
        <v>69718744</v>
      </c>
      <c r="AY76" s="1079">
        <v>44300000</v>
      </c>
      <c r="AZ76" s="1077">
        <v>69718744</v>
      </c>
      <c r="BA76" s="1078">
        <v>0</v>
      </c>
      <c r="BB76" s="1079">
        <v>69718744</v>
      </c>
      <c r="BC76" s="1078">
        <v>0</v>
      </c>
      <c r="BD76" s="1078">
        <v>0</v>
      </c>
      <c r="BG76" s="1073">
        <f t="shared" si="15"/>
        <v>511719443</v>
      </c>
      <c r="BH76" s="1073">
        <f t="shared" si="16"/>
        <v>511719442.39999998</v>
      </c>
      <c r="BI76" s="1073">
        <f t="shared" si="17"/>
        <v>0.6</v>
      </c>
      <c r="BJ76" s="1073">
        <f t="shared" si="18"/>
        <v>0</v>
      </c>
      <c r="BK76" s="1073">
        <f t="shared" si="19"/>
        <v>114018744</v>
      </c>
      <c r="BL76" s="1073">
        <f t="shared" si="20"/>
        <v>397700698.39999998</v>
      </c>
      <c r="BM76" s="1073">
        <f t="shared" si="21"/>
        <v>69718744</v>
      </c>
      <c r="BN76" s="1073">
        <f t="shared" si="22"/>
        <v>44300000</v>
      </c>
      <c r="BO76" s="1073">
        <f t="shared" si="23"/>
        <v>69718744</v>
      </c>
      <c r="BP76" s="1073">
        <f t="shared" si="24"/>
        <v>0</v>
      </c>
      <c r="BQ76" s="1073">
        <f t="shared" si="25"/>
        <v>69718744</v>
      </c>
      <c r="BR76" s="1073">
        <f t="shared" si="26"/>
        <v>0</v>
      </c>
      <c r="BS76" s="1073">
        <f t="shared" si="27"/>
        <v>0</v>
      </c>
    </row>
    <row r="77" spans="1:71" ht="25.5" customHeight="1" x14ac:dyDescent="0.2">
      <c r="A77" s="1045" t="str">
        <f t="shared" si="14"/>
        <v>A2041910</v>
      </c>
      <c r="B77" s="1411" t="s">
        <v>361</v>
      </c>
      <c r="C77" s="1411"/>
      <c r="D77" s="1411" t="s">
        <v>741</v>
      </c>
      <c r="E77" s="1411"/>
      <c r="F77" s="1411" t="s">
        <v>739</v>
      </c>
      <c r="G77" s="1411"/>
      <c r="H77" s="1411" t="s">
        <v>742</v>
      </c>
      <c r="I77" s="1411"/>
      <c r="J77" s="1411" t="s">
        <v>738</v>
      </c>
      <c r="K77" s="1411"/>
      <c r="L77" s="1411"/>
      <c r="M77" s="1411" t="s">
        <v>747</v>
      </c>
      <c r="N77" s="1411"/>
      <c r="O77" s="1411"/>
      <c r="P77" s="1411"/>
      <c r="Q77" s="1411"/>
      <c r="R77" s="1411"/>
      <c r="S77" s="1411"/>
      <c r="T77" s="1412" t="s">
        <v>398</v>
      </c>
      <c r="U77" s="1412"/>
      <c r="V77" s="1412"/>
      <c r="W77" s="1412"/>
      <c r="X77" s="1412"/>
      <c r="Y77" s="1412"/>
      <c r="Z77" s="1412"/>
      <c r="AA77" s="1412"/>
      <c r="AB77" s="1411" t="s">
        <v>732</v>
      </c>
      <c r="AC77" s="1411"/>
      <c r="AD77" s="1411"/>
      <c r="AE77" s="1411"/>
      <c r="AF77" s="1411"/>
      <c r="AG77" s="1411" t="s">
        <v>733</v>
      </c>
      <c r="AH77" s="1411"/>
      <c r="AI77" s="1411"/>
      <c r="AJ77" s="1019" t="s">
        <v>417</v>
      </c>
      <c r="AK77" s="1413" t="s">
        <v>734</v>
      </c>
      <c r="AL77" s="1413"/>
      <c r="AM77" s="1413"/>
      <c r="AN77" s="1413"/>
      <c r="AO77" s="1413"/>
      <c r="AP77" s="1413"/>
      <c r="AQ77" s="1077">
        <v>1000000</v>
      </c>
      <c r="AR77" s="1077">
        <v>500000</v>
      </c>
      <c r="AS77" s="1079">
        <v>500000</v>
      </c>
      <c r="AT77" s="1078">
        <v>0</v>
      </c>
      <c r="AU77" s="1015"/>
      <c r="AV77" s="1077">
        <v>500000</v>
      </c>
      <c r="AW77" s="1078">
        <v>0</v>
      </c>
      <c r="AX77" s="1077">
        <v>500000</v>
      </c>
      <c r="AY77" s="1078">
        <v>0</v>
      </c>
      <c r="AZ77" s="1077">
        <v>500000</v>
      </c>
      <c r="BA77" s="1078">
        <v>0</v>
      </c>
      <c r="BB77" s="1079">
        <v>500000</v>
      </c>
      <c r="BC77" s="1078">
        <v>0</v>
      </c>
      <c r="BD77" s="1078">
        <v>0</v>
      </c>
      <c r="BG77" s="1073">
        <f t="shared" si="15"/>
        <v>1000000</v>
      </c>
      <c r="BH77" s="1073">
        <f t="shared" si="16"/>
        <v>500000</v>
      </c>
      <c r="BI77" s="1073">
        <f t="shared" si="17"/>
        <v>500000</v>
      </c>
      <c r="BJ77" s="1073">
        <f t="shared" si="18"/>
        <v>0</v>
      </c>
      <c r="BK77" s="1073">
        <f t="shared" si="19"/>
        <v>500000</v>
      </c>
      <c r="BL77" s="1073">
        <f t="shared" si="20"/>
        <v>0</v>
      </c>
      <c r="BM77" s="1073">
        <f t="shared" si="21"/>
        <v>500000</v>
      </c>
      <c r="BN77" s="1073">
        <f t="shared" si="22"/>
        <v>0</v>
      </c>
      <c r="BO77" s="1073">
        <f t="shared" si="23"/>
        <v>500000</v>
      </c>
      <c r="BP77" s="1073">
        <f t="shared" si="24"/>
        <v>0</v>
      </c>
      <c r="BQ77" s="1073">
        <f t="shared" si="25"/>
        <v>500000</v>
      </c>
      <c r="BR77" s="1073">
        <f t="shared" si="26"/>
        <v>0</v>
      </c>
      <c r="BS77" s="1073">
        <f t="shared" si="27"/>
        <v>0</v>
      </c>
    </row>
    <row r="78" spans="1:71" ht="25.5" customHeight="1" x14ac:dyDescent="0.2">
      <c r="A78" s="1045" t="str">
        <f t="shared" si="14"/>
        <v>A20411610</v>
      </c>
      <c r="B78" s="1411" t="s">
        <v>361</v>
      </c>
      <c r="C78" s="1411"/>
      <c r="D78" s="1411" t="s">
        <v>741</v>
      </c>
      <c r="E78" s="1411"/>
      <c r="F78" s="1411" t="s">
        <v>739</v>
      </c>
      <c r="G78" s="1411"/>
      <c r="H78" s="1411" t="s">
        <v>742</v>
      </c>
      <c r="I78" s="1411"/>
      <c r="J78" s="1411" t="s">
        <v>738</v>
      </c>
      <c r="K78" s="1411"/>
      <c r="L78" s="1411"/>
      <c r="M78" s="1411" t="s">
        <v>370</v>
      </c>
      <c r="N78" s="1411"/>
      <c r="O78" s="1411"/>
      <c r="P78" s="1411"/>
      <c r="Q78" s="1411"/>
      <c r="R78" s="1411"/>
      <c r="S78" s="1411"/>
      <c r="T78" s="1412" t="s">
        <v>399</v>
      </c>
      <c r="U78" s="1412"/>
      <c r="V78" s="1412"/>
      <c r="W78" s="1412"/>
      <c r="X78" s="1412"/>
      <c r="Y78" s="1412"/>
      <c r="Z78" s="1412"/>
      <c r="AA78" s="1412"/>
      <c r="AB78" s="1411" t="s">
        <v>732</v>
      </c>
      <c r="AC78" s="1411"/>
      <c r="AD78" s="1411"/>
      <c r="AE78" s="1411"/>
      <c r="AF78" s="1411"/>
      <c r="AG78" s="1411" t="s">
        <v>733</v>
      </c>
      <c r="AH78" s="1411"/>
      <c r="AI78" s="1411"/>
      <c r="AJ78" s="1019" t="s">
        <v>417</v>
      </c>
      <c r="AK78" s="1413" t="s">
        <v>734</v>
      </c>
      <c r="AL78" s="1413"/>
      <c r="AM78" s="1413"/>
      <c r="AN78" s="1413"/>
      <c r="AO78" s="1413"/>
      <c r="AP78" s="1413"/>
      <c r="AQ78" s="1076">
        <v>0</v>
      </c>
      <c r="AR78" s="1076">
        <v>0</v>
      </c>
      <c r="AS78" s="1078">
        <v>0</v>
      </c>
      <c r="AT78" s="1078">
        <v>0</v>
      </c>
      <c r="AU78" s="1015"/>
      <c r="AV78" s="1076">
        <v>0</v>
      </c>
      <c r="AW78" s="1078">
        <v>0</v>
      </c>
      <c r="AX78" s="1076">
        <v>0</v>
      </c>
      <c r="AY78" s="1078">
        <v>0</v>
      </c>
      <c r="AZ78" s="1076">
        <v>0</v>
      </c>
      <c r="BA78" s="1078">
        <v>0</v>
      </c>
      <c r="BB78" s="1078">
        <v>0</v>
      </c>
      <c r="BC78" s="1078">
        <v>0</v>
      </c>
      <c r="BD78" s="1078">
        <v>0</v>
      </c>
      <c r="BG78" s="1073">
        <f t="shared" si="15"/>
        <v>0</v>
      </c>
      <c r="BH78" s="1073">
        <f t="shared" si="16"/>
        <v>0</v>
      </c>
      <c r="BI78" s="1073">
        <f t="shared" si="17"/>
        <v>0</v>
      </c>
      <c r="BJ78" s="1073">
        <f t="shared" si="18"/>
        <v>0</v>
      </c>
      <c r="BK78" s="1073">
        <f t="shared" si="19"/>
        <v>0</v>
      </c>
      <c r="BL78" s="1073">
        <f t="shared" si="20"/>
        <v>0</v>
      </c>
      <c r="BM78" s="1073">
        <f t="shared" si="21"/>
        <v>0</v>
      </c>
      <c r="BN78" s="1073">
        <f t="shared" si="22"/>
        <v>0</v>
      </c>
      <c r="BO78" s="1073">
        <f t="shared" si="23"/>
        <v>0</v>
      </c>
      <c r="BP78" s="1073">
        <f t="shared" si="24"/>
        <v>0</v>
      </c>
      <c r="BQ78" s="1073">
        <f t="shared" si="25"/>
        <v>0</v>
      </c>
      <c r="BR78" s="1073">
        <f t="shared" si="26"/>
        <v>0</v>
      </c>
      <c r="BS78" s="1073">
        <f t="shared" si="27"/>
        <v>0</v>
      </c>
    </row>
    <row r="79" spans="1:71" ht="12.75" x14ac:dyDescent="0.2">
      <c r="A79" s="1045" t="str">
        <f t="shared" si="14"/>
        <v>A20412510</v>
      </c>
      <c r="B79" s="1411" t="s">
        <v>361</v>
      </c>
      <c r="C79" s="1411"/>
      <c r="D79" s="1411" t="s">
        <v>741</v>
      </c>
      <c r="E79" s="1411"/>
      <c r="F79" s="1411" t="s">
        <v>739</v>
      </c>
      <c r="G79" s="1411"/>
      <c r="H79" s="1411" t="s">
        <v>742</v>
      </c>
      <c r="I79" s="1411"/>
      <c r="J79" s="1411" t="s">
        <v>738</v>
      </c>
      <c r="K79" s="1411"/>
      <c r="L79" s="1411"/>
      <c r="M79" s="1411" t="s">
        <v>759</v>
      </c>
      <c r="N79" s="1411"/>
      <c r="O79" s="1411"/>
      <c r="P79" s="1411"/>
      <c r="Q79" s="1411"/>
      <c r="R79" s="1411"/>
      <c r="S79" s="1411"/>
      <c r="T79" s="1412" t="s">
        <v>400</v>
      </c>
      <c r="U79" s="1412"/>
      <c r="V79" s="1412"/>
      <c r="W79" s="1412"/>
      <c r="X79" s="1412"/>
      <c r="Y79" s="1412"/>
      <c r="Z79" s="1412"/>
      <c r="AA79" s="1412"/>
      <c r="AB79" s="1411" t="s">
        <v>732</v>
      </c>
      <c r="AC79" s="1411"/>
      <c r="AD79" s="1411"/>
      <c r="AE79" s="1411"/>
      <c r="AF79" s="1411"/>
      <c r="AG79" s="1411" t="s">
        <v>733</v>
      </c>
      <c r="AH79" s="1411"/>
      <c r="AI79" s="1411"/>
      <c r="AJ79" s="1019" t="s">
        <v>417</v>
      </c>
      <c r="AK79" s="1413" t="s">
        <v>734</v>
      </c>
      <c r="AL79" s="1413"/>
      <c r="AM79" s="1413"/>
      <c r="AN79" s="1413"/>
      <c r="AO79" s="1413"/>
      <c r="AP79" s="1413"/>
      <c r="AQ79" s="1077">
        <v>262500000</v>
      </c>
      <c r="AR79" s="1077">
        <v>261188221</v>
      </c>
      <c r="AS79" s="1079">
        <v>1311779</v>
      </c>
      <c r="AT79" s="1078">
        <v>0</v>
      </c>
      <c r="AU79" s="1015"/>
      <c r="AV79" s="1077">
        <v>261188221</v>
      </c>
      <c r="AW79" s="1078">
        <v>0</v>
      </c>
      <c r="AX79" s="1077">
        <v>500000</v>
      </c>
      <c r="AY79" s="1079">
        <v>260688221</v>
      </c>
      <c r="AZ79" s="1077">
        <v>500000</v>
      </c>
      <c r="BA79" s="1078">
        <v>0</v>
      </c>
      <c r="BB79" s="1079">
        <v>500000</v>
      </c>
      <c r="BC79" s="1078">
        <v>0</v>
      </c>
      <c r="BD79" s="1078">
        <v>0</v>
      </c>
      <c r="BG79" s="1073">
        <f t="shared" si="15"/>
        <v>262500000</v>
      </c>
      <c r="BH79" s="1073">
        <f t="shared" si="16"/>
        <v>261188221</v>
      </c>
      <c r="BI79" s="1073">
        <f t="shared" si="17"/>
        <v>1311779</v>
      </c>
      <c r="BJ79" s="1073">
        <f t="shared" si="18"/>
        <v>0</v>
      </c>
      <c r="BK79" s="1073">
        <f t="shared" si="19"/>
        <v>261188221</v>
      </c>
      <c r="BL79" s="1073">
        <f t="shared" si="20"/>
        <v>0</v>
      </c>
      <c r="BM79" s="1073">
        <f t="shared" si="21"/>
        <v>500000</v>
      </c>
      <c r="BN79" s="1073">
        <f t="shared" si="22"/>
        <v>260688221</v>
      </c>
      <c r="BO79" s="1073">
        <f t="shared" si="23"/>
        <v>500000</v>
      </c>
      <c r="BP79" s="1073">
        <f t="shared" si="24"/>
        <v>0</v>
      </c>
      <c r="BQ79" s="1073">
        <f t="shared" si="25"/>
        <v>500000</v>
      </c>
      <c r="BR79" s="1073">
        <f t="shared" si="26"/>
        <v>0</v>
      </c>
      <c r="BS79" s="1073">
        <f t="shared" si="27"/>
        <v>0</v>
      </c>
    </row>
    <row r="80" spans="1:71" ht="12.75" x14ac:dyDescent="0.2">
      <c r="A80" s="1045" t="str">
        <f t="shared" si="14"/>
        <v>A204210</v>
      </c>
      <c r="B80" s="1403" t="s">
        <v>361</v>
      </c>
      <c r="C80" s="1403"/>
      <c r="D80" s="1403" t="s">
        <v>741</v>
      </c>
      <c r="E80" s="1403"/>
      <c r="F80" s="1403" t="s">
        <v>739</v>
      </c>
      <c r="G80" s="1403"/>
      <c r="H80" s="1403" t="s">
        <v>742</v>
      </c>
      <c r="I80" s="1403"/>
      <c r="J80" s="1403" t="s">
        <v>741</v>
      </c>
      <c r="K80" s="1403"/>
      <c r="L80" s="1403"/>
      <c r="M80" s="1403"/>
      <c r="N80" s="1403"/>
      <c r="O80" s="1403"/>
      <c r="P80" s="1403"/>
      <c r="Q80" s="1403"/>
      <c r="R80" s="1403"/>
      <c r="S80" s="1403"/>
      <c r="T80" s="1402" t="s">
        <v>635</v>
      </c>
      <c r="U80" s="1402"/>
      <c r="V80" s="1402"/>
      <c r="W80" s="1402"/>
      <c r="X80" s="1402"/>
      <c r="Y80" s="1402"/>
      <c r="Z80" s="1402"/>
      <c r="AA80" s="1402"/>
      <c r="AB80" s="1403" t="s">
        <v>732</v>
      </c>
      <c r="AC80" s="1403"/>
      <c r="AD80" s="1403"/>
      <c r="AE80" s="1403"/>
      <c r="AF80" s="1403"/>
      <c r="AG80" s="1403" t="s">
        <v>733</v>
      </c>
      <c r="AH80" s="1403"/>
      <c r="AI80" s="1403"/>
      <c r="AJ80" s="1014" t="s">
        <v>417</v>
      </c>
      <c r="AK80" s="1404" t="s">
        <v>734</v>
      </c>
      <c r="AL80" s="1404"/>
      <c r="AM80" s="1404"/>
      <c r="AN80" s="1404"/>
      <c r="AO80" s="1404"/>
      <c r="AP80" s="1404"/>
      <c r="AQ80" s="1077">
        <v>40937304</v>
      </c>
      <c r="AR80" s="1077">
        <v>33820911</v>
      </c>
      <c r="AS80" s="1079">
        <v>7116393</v>
      </c>
      <c r="AT80" s="1078">
        <v>0</v>
      </c>
      <c r="AU80" s="1015"/>
      <c r="AV80" s="1077">
        <v>8294044</v>
      </c>
      <c r="AW80" s="1079">
        <v>25526867</v>
      </c>
      <c r="AX80" s="1077">
        <v>8294044</v>
      </c>
      <c r="AY80" s="1078">
        <v>0</v>
      </c>
      <c r="AZ80" s="1077">
        <v>8294044</v>
      </c>
      <c r="BA80" s="1078">
        <v>0</v>
      </c>
      <c r="BB80" s="1079">
        <v>8294044</v>
      </c>
      <c r="BC80" s="1078">
        <v>0</v>
      </c>
      <c r="BD80" s="1078">
        <v>0</v>
      </c>
      <c r="BG80" s="1073">
        <f t="shared" si="15"/>
        <v>40937304</v>
      </c>
      <c r="BH80" s="1073">
        <f t="shared" si="16"/>
        <v>33820911</v>
      </c>
      <c r="BI80" s="1073">
        <f t="shared" si="17"/>
        <v>7116393</v>
      </c>
      <c r="BJ80" s="1073">
        <f t="shared" si="18"/>
        <v>0</v>
      </c>
      <c r="BK80" s="1073">
        <f t="shared" si="19"/>
        <v>8294044</v>
      </c>
      <c r="BL80" s="1073">
        <f t="shared" si="20"/>
        <v>25526867</v>
      </c>
      <c r="BM80" s="1073">
        <f t="shared" si="21"/>
        <v>8294044</v>
      </c>
      <c r="BN80" s="1073">
        <f t="shared" si="22"/>
        <v>0</v>
      </c>
      <c r="BO80" s="1073">
        <f t="shared" si="23"/>
        <v>8294044</v>
      </c>
      <c r="BP80" s="1073">
        <f t="shared" si="24"/>
        <v>0</v>
      </c>
      <c r="BQ80" s="1073">
        <f t="shared" si="25"/>
        <v>8294044</v>
      </c>
      <c r="BR80" s="1073">
        <f t="shared" si="26"/>
        <v>0</v>
      </c>
      <c r="BS80" s="1073">
        <f t="shared" si="27"/>
        <v>0</v>
      </c>
    </row>
    <row r="81" spans="1:71" ht="25.5" customHeight="1" x14ac:dyDescent="0.2">
      <c r="A81" s="1045" t="str">
        <f t="shared" si="14"/>
        <v>A2042110</v>
      </c>
      <c r="B81" s="1411" t="s">
        <v>361</v>
      </c>
      <c r="C81" s="1411"/>
      <c r="D81" s="1411" t="s">
        <v>741</v>
      </c>
      <c r="E81" s="1411"/>
      <c r="F81" s="1411" t="s">
        <v>739</v>
      </c>
      <c r="G81" s="1411"/>
      <c r="H81" s="1411" t="s">
        <v>742</v>
      </c>
      <c r="I81" s="1411"/>
      <c r="J81" s="1411" t="s">
        <v>741</v>
      </c>
      <c r="K81" s="1411"/>
      <c r="L81" s="1411"/>
      <c r="M81" s="1411" t="s">
        <v>738</v>
      </c>
      <c r="N81" s="1411"/>
      <c r="O81" s="1411"/>
      <c r="P81" s="1411"/>
      <c r="Q81" s="1411"/>
      <c r="R81" s="1411"/>
      <c r="S81" s="1411"/>
      <c r="T81" s="1412" t="s">
        <v>401</v>
      </c>
      <c r="U81" s="1412"/>
      <c r="V81" s="1412"/>
      <c r="W81" s="1412"/>
      <c r="X81" s="1412"/>
      <c r="Y81" s="1412"/>
      <c r="Z81" s="1412"/>
      <c r="AA81" s="1412"/>
      <c r="AB81" s="1411" t="s">
        <v>732</v>
      </c>
      <c r="AC81" s="1411"/>
      <c r="AD81" s="1411"/>
      <c r="AE81" s="1411"/>
      <c r="AF81" s="1411"/>
      <c r="AG81" s="1411" t="s">
        <v>733</v>
      </c>
      <c r="AH81" s="1411"/>
      <c r="AI81" s="1411"/>
      <c r="AJ81" s="1019" t="s">
        <v>417</v>
      </c>
      <c r="AK81" s="1413" t="s">
        <v>734</v>
      </c>
      <c r="AL81" s="1413"/>
      <c r="AM81" s="1413"/>
      <c r="AN81" s="1413"/>
      <c r="AO81" s="1413"/>
      <c r="AP81" s="1413"/>
      <c r="AQ81" s="1077">
        <v>11780557</v>
      </c>
      <c r="AR81" s="1077">
        <v>6664164</v>
      </c>
      <c r="AS81" s="1079">
        <v>5116393</v>
      </c>
      <c r="AT81" s="1078">
        <v>0</v>
      </c>
      <c r="AU81" s="1015"/>
      <c r="AV81" s="1077">
        <v>6664164</v>
      </c>
      <c r="AW81" s="1078">
        <v>0</v>
      </c>
      <c r="AX81" s="1077">
        <v>6664164</v>
      </c>
      <c r="AY81" s="1078">
        <v>0</v>
      </c>
      <c r="AZ81" s="1077">
        <v>6664164</v>
      </c>
      <c r="BA81" s="1078">
        <v>0</v>
      </c>
      <c r="BB81" s="1079">
        <v>6664164</v>
      </c>
      <c r="BC81" s="1078">
        <v>0</v>
      </c>
      <c r="BD81" s="1078">
        <v>0</v>
      </c>
      <c r="BG81" s="1073">
        <f t="shared" si="15"/>
        <v>11780557</v>
      </c>
      <c r="BH81" s="1073">
        <f t="shared" si="16"/>
        <v>6664164</v>
      </c>
      <c r="BI81" s="1073">
        <f t="shared" si="17"/>
        <v>5116393</v>
      </c>
      <c r="BJ81" s="1073">
        <f t="shared" si="18"/>
        <v>0</v>
      </c>
      <c r="BK81" s="1073">
        <f t="shared" si="19"/>
        <v>6664164</v>
      </c>
      <c r="BL81" s="1073">
        <f t="shared" si="20"/>
        <v>0</v>
      </c>
      <c r="BM81" s="1073">
        <f t="shared" si="21"/>
        <v>6664164</v>
      </c>
      <c r="BN81" s="1073">
        <f t="shared" si="22"/>
        <v>0</v>
      </c>
      <c r="BO81" s="1073">
        <f t="shared" si="23"/>
        <v>6664164</v>
      </c>
      <c r="BP81" s="1073">
        <f t="shared" si="24"/>
        <v>0</v>
      </c>
      <c r="BQ81" s="1073">
        <f t="shared" si="25"/>
        <v>6664164</v>
      </c>
      <c r="BR81" s="1073">
        <f t="shared" si="26"/>
        <v>0</v>
      </c>
      <c r="BS81" s="1073">
        <f t="shared" si="27"/>
        <v>0</v>
      </c>
    </row>
    <row r="82" spans="1:71" ht="25.5" customHeight="1" x14ac:dyDescent="0.2">
      <c r="A82" s="1045" t="str">
        <f t="shared" si="14"/>
        <v>A2042210</v>
      </c>
      <c r="B82" s="1411" t="s">
        <v>361</v>
      </c>
      <c r="C82" s="1411"/>
      <c r="D82" s="1411" t="s">
        <v>741</v>
      </c>
      <c r="E82" s="1411"/>
      <c r="F82" s="1411" t="s">
        <v>739</v>
      </c>
      <c r="G82" s="1411"/>
      <c r="H82" s="1411" t="s">
        <v>742</v>
      </c>
      <c r="I82" s="1411"/>
      <c r="J82" s="1411" t="s">
        <v>741</v>
      </c>
      <c r="K82" s="1411"/>
      <c r="L82" s="1411"/>
      <c r="M82" s="1411" t="s">
        <v>741</v>
      </c>
      <c r="N82" s="1411"/>
      <c r="O82" s="1411"/>
      <c r="P82" s="1411"/>
      <c r="Q82" s="1411"/>
      <c r="R82" s="1411"/>
      <c r="S82" s="1411"/>
      <c r="T82" s="1412" t="s">
        <v>402</v>
      </c>
      <c r="U82" s="1412"/>
      <c r="V82" s="1412"/>
      <c r="W82" s="1412"/>
      <c r="X82" s="1412"/>
      <c r="Y82" s="1412"/>
      <c r="Z82" s="1412"/>
      <c r="AA82" s="1412"/>
      <c r="AB82" s="1411" t="s">
        <v>732</v>
      </c>
      <c r="AC82" s="1411"/>
      <c r="AD82" s="1411"/>
      <c r="AE82" s="1411"/>
      <c r="AF82" s="1411"/>
      <c r="AG82" s="1411" t="s">
        <v>733</v>
      </c>
      <c r="AH82" s="1411"/>
      <c r="AI82" s="1411"/>
      <c r="AJ82" s="1019" t="s">
        <v>417</v>
      </c>
      <c r="AK82" s="1413" t="s">
        <v>734</v>
      </c>
      <c r="AL82" s="1413"/>
      <c r="AM82" s="1413"/>
      <c r="AN82" s="1413"/>
      <c r="AO82" s="1413"/>
      <c r="AP82" s="1413"/>
      <c r="AQ82" s="1077">
        <v>29156747</v>
      </c>
      <c r="AR82" s="1077">
        <v>27156747</v>
      </c>
      <c r="AS82" s="1079">
        <v>2000000</v>
      </c>
      <c r="AT82" s="1078">
        <v>0</v>
      </c>
      <c r="AU82" s="1015"/>
      <c r="AV82" s="1077">
        <v>1629880</v>
      </c>
      <c r="AW82" s="1079">
        <v>25526867</v>
      </c>
      <c r="AX82" s="1077">
        <v>1629880</v>
      </c>
      <c r="AY82" s="1078">
        <v>0</v>
      </c>
      <c r="AZ82" s="1077">
        <v>1629880</v>
      </c>
      <c r="BA82" s="1078">
        <v>0</v>
      </c>
      <c r="BB82" s="1079">
        <v>1629880</v>
      </c>
      <c r="BC82" s="1078">
        <v>0</v>
      </c>
      <c r="BD82" s="1078">
        <v>0</v>
      </c>
      <c r="BG82" s="1073">
        <f t="shared" si="15"/>
        <v>29156747</v>
      </c>
      <c r="BH82" s="1073">
        <f t="shared" si="16"/>
        <v>27156747</v>
      </c>
      <c r="BI82" s="1073">
        <f t="shared" si="17"/>
        <v>2000000</v>
      </c>
      <c r="BJ82" s="1073">
        <f t="shared" si="18"/>
        <v>0</v>
      </c>
      <c r="BK82" s="1073">
        <f t="shared" si="19"/>
        <v>1629880</v>
      </c>
      <c r="BL82" s="1073">
        <f t="shared" si="20"/>
        <v>25526867</v>
      </c>
      <c r="BM82" s="1073">
        <f t="shared" si="21"/>
        <v>1629880</v>
      </c>
      <c r="BN82" s="1073">
        <f t="shared" si="22"/>
        <v>0</v>
      </c>
      <c r="BO82" s="1073">
        <f t="shared" si="23"/>
        <v>1629880</v>
      </c>
      <c r="BP82" s="1073">
        <f t="shared" si="24"/>
        <v>0</v>
      </c>
      <c r="BQ82" s="1073">
        <f t="shared" si="25"/>
        <v>1629880</v>
      </c>
      <c r="BR82" s="1073">
        <f t="shared" si="26"/>
        <v>0</v>
      </c>
      <c r="BS82" s="1073">
        <f t="shared" si="27"/>
        <v>0</v>
      </c>
    </row>
    <row r="83" spans="1:71" ht="12.75" x14ac:dyDescent="0.2">
      <c r="A83" s="1045" t="str">
        <f t="shared" si="14"/>
        <v>A204410</v>
      </c>
      <c r="B83" s="1403" t="s">
        <v>361</v>
      </c>
      <c r="C83" s="1403"/>
      <c r="D83" s="1403" t="s">
        <v>741</v>
      </c>
      <c r="E83" s="1403"/>
      <c r="F83" s="1403" t="s">
        <v>739</v>
      </c>
      <c r="G83" s="1403"/>
      <c r="H83" s="1403" t="s">
        <v>742</v>
      </c>
      <c r="I83" s="1403"/>
      <c r="J83" s="1403" t="s">
        <v>742</v>
      </c>
      <c r="K83" s="1403"/>
      <c r="L83" s="1403"/>
      <c r="M83" s="1403"/>
      <c r="N83" s="1403"/>
      <c r="O83" s="1403"/>
      <c r="P83" s="1403"/>
      <c r="Q83" s="1403"/>
      <c r="R83" s="1403"/>
      <c r="S83" s="1403"/>
      <c r="T83" s="1402" t="s">
        <v>637</v>
      </c>
      <c r="U83" s="1402"/>
      <c r="V83" s="1402"/>
      <c r="W83" s="1402"/>
      <c r="X83" s="1402"/>
      <c r="Y83" s="1402"/>
      <c r="Z83" s="1402"/>
      <c r="AA83" s="1402"/>
      <c r="AB83" s="1403" t="s">
        <v>732</v>
      </c>
      <c r="AC83" s="1403"/>
      <c r="AD83" s="1403"/>
      <c r="AE83" s="1403"/>
      <c r="AF83" s="1403"/>
      <c r="AG83" s="1403" t="s">
        <v>733</v>
      </c>
      <c r="AH83" s="1403"/>
      <c r="AI83" s="1403"/>
      <c r="AJ83" s="1014" t="s">
        <v>417</v>
      </c>
      <c r="AK83" s="1404" t="s">
        <v>734</v>
      </c>
      <c r="AL83" s="1404"/>
      <c r="AM83" s="1404"/>
      <c r="AN83" s="1404"/>
      <c r="AO83" s="1404"/>
      <c r="AP83" s="1404"/>
      <c r="AQ83" s="1077">
        <v>1119609341</v>
      </c>
      <c r="AR83" s="1077">
        <v>1109208485</v>
      </c>
      <c r="AS83" s="1079">
        <v>10400856</v>
      </c>
      <c r="AT83" s="1078">
        <v>0</v>
      </c>
      <c r="AU83" s="1015"/>
      <c r="AV83" s="1077">
        <v>1075999524.6500001</v>
      </c>
      <c r="AW83" s="1079">
        <v>33208960.350000001</v>
      </c>
      <c r="AX83" s="1077">
        <v>624971723.64999998</v>
      </c>
      <c r="AY83" s="1079">
        <v>451027801</v>
      </c>
      <c r="AZ83" s="1077">
        <v>624971723.64999998</v>
      </c>
      <c r="BA83" s="1078">
        <v>0</v>
      </c>
      <c r="BB83" s="1079">
        <v>624971723.64999998</v>
      </c>
      <c r="BC83" s="1078">
        <v>0</v>
      </c>
      <c r="BD83" s="1078">
        <v>0</v>
      </c>
      <c r="BG83" s="1073">
        <f t="shared" si="15"/>
        <v>1119609341</v>
      </c>
      <c r="BH83" s="1073">
        <f t="shared" si="16"/>
        <v>1109208485</v>
      </c>
      <c r="BI83" s="1073">
        <f t="shared" si="17"/>
        <v>10400856</v>
      </c>
      <c r="BJ83" s="1073">
        <f t="shared" si="18"/>
        <v>0</v>
      </c>
      <c r="BK83" s="1073">
        <f t="shared" si="19"/>
        <v>1075999524.6500001</v>
      </c>
      <c r="BL83" s="1073">
        <f t="shared" si="20"/>
        <v>33208960.350000001</v>
      </c>
      <c r="BM83" s="1073">
        <f t="shared" si="21"/>
        <v>624971723.64999998</v>
      </c>
      <c r="BN83" s="1073">
        <f t="shared" si="22"/>
        <v>451027801</v>
      </c>
      <c r="BO83" s="1073">
        <f t="shared" si="23"/>
        <v>624971723.64999998</v>
      </c>
      <c r="BP83" s="1073">
        <f t="shared" si="24"/>
        <v>0</v>
      </c>
      <c r="BQ83" s="1073">
        <f t="shared" si="25"/>
        <v>624971723.64999998</v>
      </c>
      <c r="BR83" s="1073">
        <f t="shared" si="26"/>
        <v>0</v>
      </c>
      <c r="BS83" s="1073">
        <f t="shared" si="27"/>
        <v>0</v>
      </c>
    </row>
    <row r="84" spans="1:71" ht="25.5" customHeight="1" x14ac:dyDescent="0.2">
      <c r="A84" s="1045" t="str">
        <f t="shared" si="14"/>
        <v>A2044110</v>
      </c>
      <c r="B84" s="1411" t="s">
        <v>361</v>
      </c>
      <c r="C84" s="1411"/>
      <c r="D84" s="1411" t="s">
        <v>741</v>
      </c>
      <c r="E84" s="1411"/>
      <c r="F84" s="1411" t="s">
        <v>739</v>
      </c>
      <c r="G84" s="1411"/>
      <c r="H84" s="1411" t="s">
        <v>742</v>
      </c>
      <c r="I84" s="1411"/>
      <c r="J84" s="1411" t="s">
        <v>742</v>
      </c>
      <c r="K84" s="1411"/>
      <c r="L84" s="1411"/>
      <c r="M84" s="1411" t="s">
        <v>738</v>
      </c>
      <c r="N84" s="1411"/>
      <c r="O84" s="1411"/>
      <c r="P84" s="1411"/>
      <c r="Q84" s="1411"/>
      <c r="R84" s="1411"/>
      <c r="S84" s="1411"/>
      <c r="T84" s="1412" t="s">
        <v>403</v>
      </c>
      <c r="U84" s="1412"/>
      <c r="V84" s="1412"/>
      <c r="W84" s="1412"/>
      <c r="X84" s="1412"/>
      <c r="Y84" s="1412"/>
      <c r="Z84" s="1412"/>
      <c r="AA84" s="1412"/>
      <c r="AB84" s="1411" t="s">
        <v>732</v>
      </c>
      <c r="AC84" s="1411"/>
      <c r="AD84" s="1411"/>
      <c r="AE84" s="1411"/>
      <c r="AF84" s="1411"/>
      <c r="AG84" s="1411" t="s">
        <v>733</v>
      </c>
      <c r="AH84" s="1411"/>
      <c r="AI84" s="1411"/>
      <c r="AJ84" s="1019" t="s">
        <v>417</v>
      </c>
      <c r="AK84" s="1413" t="s">
        <v>734</v>
      </c>
      <c r="AL84" s="1413"/>
      <c r="AM84" s="1413"/>
      <c r="AN84" s="1413"/>
      <c r="AO84" s="1413"/>
      <c r="AP84" s="1413"/>
      <c r="AQ84" s="1077">
        <v>400000000</v>
      </c>
      <c r="AR84" s="1077">
        <v>399000000</v>
      </c>
      <c r="AS84" s="1079">
        <v>1000000</v>
      </c>
      <c r="AT84" s="1078">
        <v>0</v>
      </c>
      <c r="AU84" s="1015"/>
      <c r="AV84" s="1077">
        <v>396991620</v>
      </c>
      <c r="AW84" s="1079">
        <v>2008380</v>
      </c>
      <c r="AX84" s="1077">
        <v>270026819</v>
      </c>
      <c r="AY84" s="1079">
        <v>126964801</v>
      </c>
      <c r="AZ84" s="1077">
        <v>270026819</v>
      </c>
      <c r="BA84" s="1078">
        <v>0</v>
      </c>
      <c r="BB84" s="1079">
        <v>270026819</v>
      </c>
      <c r="BC84" s="1078">
        <v>0</v>
      </c>
      <c r="BD84" s="1078">
        <v>0</v>
      </c>
      <c r="BG84" s="1073">
        <f t="shared" si="15"/>
        <v>400000000</v>
      </c>
      <c r="BH84" s="1073">
        <f t="shared" si="16"/>
        <v>399000000</v>
      </c>
      <c r="BI84" s="1073">
        <f t="shared" si="17"/>
        <v>1000000</v>
      </c>
      <c r="BJ84" s="1073">
        <f t="shared" si="18"/>
        <v>0</v>
      </c>
      <c r="BK84" s="1073">
        <f t="shared" si="19"/>
        <v>396991620</v>
      </c>
      <c r="BL84" s="1073">
        <f t="shared" si="20"/>
        <v>2008380</v>
      </c>
      <c r="BM84" s="1073">
        <f t="shared" si="21"/>
        <v>270026819</v>
      </c>
      <c r="BN84" s="1073">
        <f t="shared" si="22"/>
        <v>126964801</v>
      </c>
      <c r="BO84" s="1073">
        <f t="shared" si="23"/>
        <v>270026819</v>
      </c>
      <c r="BP84" s="1073">
        <f t="shared" si="24"/>
        <v>0</v>
      </c>
      <c r="BQ84" s="1073">
        <f t="shared" si="25"/>
        <v>270026819</v>
      </c>
      <c r="BR84" s="1073">
        <f t="shared" si="26"/>
        <v>0</v>
      </c>
      <c r="BS84" s="1073">
        <f t="shared" si="27"/>
        <v>0</v>
      </c>
    </row>
    <row r="85" spans="1:71" ht="25.5" customHeight="1" x14ac:dyDescent="0.2">
      <c r="A85" s="1045" t="str">
        <f t="shared" si="14"/>
        <v>A2044610</v>
      </c>
      <c r="B85" s="1411" t="s">
        <v>361</v>
      </c>
      <c r="C85" s="1411"/>
      <c r="D85" s="1411" t="s">
        <v>741</v>
      </c>
      <c r="E85" s="1411"/>
      <c r="F85" s="1411" t="s">
        <v>739</v>
      </c>
      <c r="G85" s="1411"/>
      <c r="H85" s="1411" t="s">
        <v>742</v>
      </c>
      <c r="I85" s="1411"/>
      <c r="J85" s="1411" t="s">
        <v>742</v>
      </c>
      <c r="K85" s="1411"/>
      <c r="L85" s="1411"/>
      <c r="M85" s="1411" t="s">
        <v>753</v>
      </c>
      <c r="N85" s="1411"/>
      <c r="O85" s="1411"/>
      <c r="P85" s="1411"/>
      <c r="Q85" s="1411"/>
      <c r="R85" s="1411"/>
      <c r="S85" s="1411"/>
      <c r="T85" s="1412" t="s">
        <v>404</v>
      </c>
      <c r="U85" s="1412"/>
      <c r="V85" s="1412"/>
      <c r="W85" s="1412"/>
      <c r="X85" s="1412"/>
      <c r="Y85" s="1412"/>
      <c r="Z85" s="1412"/>
      <c r="AA85" s="1412"/>
      <c r="AB85" s="1411" t="s">
        <v>732</v>
      </c>
      <c r="AC85" s="1411"/>
      <c r="AD85" s="1411"/>
      <c r="AE85" s="1411"/>
      <c r="AF85" s="1411"/>
      <c r="AG85" s="1411" t="s">
        <v>733</v>
      </c>
      <c r="AH85" s="1411"/>
      <c r="AI85" s="1411"/>
      <c r="AJ85" s="1019" t="s">
        <v>417</v>
      </c>
      <c r="AK85" s="1413" t="s">
        <v>734</v>
      </c>
      <c r="AL85" s="1413"/>
      <c r="AM85" s="1413"/>
      <c r="AN85" s="1413"/>
      <c r="AO85" s="1413"/>
      <c r="AP85" s="1413"/>
      <c r="AQ85" s="1077">
        <v>10000000</v>
      </c>
      <c r="AR85" s="1077">
        <v>10000000</v>
      </c>
      <c r="AS85" s="1078">
        <v>0</v>
      </c>
      <c r="AT85" s="1078">
        <v>0</v>
      </c>
      <c r="AU85" s="1015"/>
      <c r="AV85" s="1077">
        <v>9483000</v>
      </c>
      <c r="AW85" s="1079">
        <v>517000</v>
      </c>
      <c r="AX85" s="1076">
        <v>0</v>
      </c>
      <c r="AY85" s="1079">
        <v>9483000</v>
      </c>
      <c r="AZ85" s="1076">
        <v>0</v>
      </c>
      <c r="BA85" s="1078">
        <v>0</v>
      </c>
      <c r="BB85" s="1078">
        <v>0</v>
      </c>
      <c r="BC85" s="1078">
        <v>0</v>
      </c>
      <c r="BD85" s="1078">
        <v>0</v>
      </c>
      <c r="BG85" s="1073">
        <f t="shared" si="15"/>
        <v>10000000</v>
      </c>
      <c r="BH85" s="1073">
        <f t="shared" si="16"/>
        <v>10000000</v>
      </c>
      <c r="BI85" s="1073">
        <f t="shared" si="17"/>
        <v>0</v>
      </c>
      <c r="BJ85" s="1073">
        <f t="shared" si="18"/>
        <v>0</v>
      </c>
      <c r="BK85" s="1073">
        <f t="shared" si="19"/>
        <v>9483000</v>
      </c>
      <c r="BL85" s="1073">
        <f t="shared" si="20"/>
        <v>517000</v>
      </c>
      <c r="BM85" s="1073">
        <f t="shared" si="21"/>
        <v>0</v>
      </c>
      <c r="BN85" s="1073">
        <f t="shared" si="22"/>
        <v>9483000</v>
      </c>
      <c r="BO85" s="1073">
        <f t="shared" si="23"/>
        <v>0</v>
      </c>
      <c r="BP85" s="1073">
        <f t="shared" si="24"/>
        <v>0</v>
      </c>
      <c r="BQ85" s="1073">
        <f t="shared" si="25"/>
        <v>0</v>
      </c>
      <c r="BR85" s="1073">
        <f t="shared" si="26"/>
        <v>0</v>
      </c>
      <c r="BS85" s="1073">
        <f t="shared" si="27"/>
        <v>0</v>
      </c>
    </row>
    <row r="86" spans="1:71" ht="25.5" customHeight="1" x14ac:dyDescent="0.2">
      <c r="A86" s="1045" t="str">
        <f t="shared" si="14"/>
        <v>A2044910</v>
      </c>
      <c r="B86" s="1411" t="s">
        <v>361</v>
      </c>
      <c r="C86" s="1411"/>
      <c r="D86" s="1411" t="s">
        <v>741</v>
      </c>
      <c r="E86" s="1411"/>
      <c r="F86" s="1411" t="s">
        <v>739</v>
      </c>
      <c r="G86" s="1411"/>
      <c r="H86" s="1411" t="s">
        <v>742</v>
      </c>
      <c r="I86" s="1411"/>
      <c r="J86" s="1411" t="s">
        <v>742</v>
      </c>
      <c r="K86" s="1411"/>
      <c r="L86" s="1411"/>
      <c r="M86" s="1411" t="s">
        <v>747</v>
      </c>
      <c r="N86" s="1411"/>
      <c r="O86" s="1411"/>
      <c r="P86" s="1411"/>
      <c r="Q86" s="1411"/>
      <c r="R86" s="1411"/>
      <c r="S86" s="1411"/>
      <c r="T86" s="1412" t="s">
        <v>405</v>
      </c>
      <c r="U86" s="1412"/>
      <c r="V86" s="1412"/>
      <c r="W86" s="1412"/>
      <c r="X86" s="1412"/>
      <c r="Y86" s="1412"/>
      <c r="Z86" s="1412"/>
      <c r="AA86" s="1412"/>
      <c r="AB86" s="1411" t="s">
        <v>732</v>
      </c>
      <c r="AC86" s="1411"/>
      <c r="AD86" s="1411"/>
      <c r="AE86" s="1411"/>
      <c r="AF86" s="1411"/>
      <c r="AG86" s="1411" t="s">
        <v>733</v>
      </c>
      <c r="AH86" s="1411"/>
      <c r="AI86" s="1411"/>
      <c r="AJ86" s="1019" t="s">
        <v>417</v>
      </c>
      <c r="AK86" s="1413" t="s">
        <v>734</v>
      </c>
      <c r="AL86" s="1413"/>
      <c r="AM86" s="1413"/>
      <c r="AN86" s="1413"/>
      <c r="AO86" s="1413"/>
      <c r="AP86" s="1413"/>
      <c r="AQ86" s="1077">
        <v>30000000</v>
      </c>
      <c r="AR86" s="1077">
        <v>27042392</v>
      </c>
      <c r="AS86" s="1079">
        <v>2957608</v>
      </c>
      <c r="AT86" s="1078">
        <v>0</v>
      </c>
      <c r="AU86" s="1015"/>
      <c r="AV86" s="1077">
        <v>3042392</v>
      </c>
      <c r="AW86" s="1079">
        <v>24000000</v>
      </c>
      <c r="AX86" s="1077">
        <v>3042392</v>
      </c>
      <c r="AY86" s="1078">
        <v>0</v>
      </c>
      <c r="AZ86" s="1077">
        <v>3042392</v>
      </c>
      <c r="BA86" s="1078">
        <v>0</v>
      </c>
      <c r="BB86" s="1079">
        <v>3042392</v>
      </c>
      <c r="BC86" s="1078">
        <v>0</v>
      </c>
      <c r="BD86" s="1078">
        <v>0</v>
      </c>
      <c r="BG86" s="1073">
        <f t="shared" si="15"/>
        <v>30000000</v>
      </c>
      <c r="BH86" s="1073">
        <f t="shared" si="16"/>
        <v>27042392</v>
      </c>
      <c r="BI86" s="1073">
        <f t="shared" si="17"/>
        <v>2957608</v>
      </c>
      <c r="BJ86" s="1073">
        <f t="shared" si="18"/>
        <v>0</v>
      </c>
      <c r="BK86" s="1073">
        <f t="shared" si="19"/>
        <v>3042392</v>
      </c>
      <c r="BL86" s="1073">
        <f t="shared" si="20"/>
        <v>24000000</v>
      </c>
      <c r="BM86" s="1073">
        <f t="shared" si="21"/>
        <v>3042392</v>
      </c>
      <c r="BN86" s="1073">
        <f t="shared" si="22"/>
        <v>0</v>
      </c>
      <c r="BO86" s="1073">
        <f t="shared" si="23"/>
        <v>3042392</v>
      </c>
      <c r="BP86" s="1073">
        <f t="shared" si="24"/>
        <v>0</v>
      </c>
      <c r="BQ86" s="1073">
        <f t="shared" si="25"/>
        <v>3042392</v>
      </c>
      <c r="BR86" s="1073">
        <f t="shared" si="26"/>
        <v>0</v>
      </c>
      <c r="BS86" s="1073">
        <f t="shared" si="27"/>
        <v>0</v>
      </c>
    </row>
    <row r="87" spans="1:71" ht="25.5" customHeight="1" x14ac:dyDescent="0.2">
      <c r="A87" s="1045" t="str">
        <f t="shared" si="14"/>
        <v>A20441510</v>
      </c>
      <c r="B87" s="1411" t="s">
        <v>361</v>
      </c>
      <c r="C87" s="1411"/>
      <c r="D87" s="1411" t="s">
        <v>741</v>
      </c>
      <c r="E87" s="1411"/>
      <c r="F87" s="1411" t="s">
        <v>739</v>
      </c>
      <c r="G87" s="1411"/>
      <c r="H87" s="1411" t="s">
        <v>742</v>
      </c>
      <c r="I87" s="1411"/>
      <c r="J87" s="1411" t="s">
        <v>742</v>
      </c>
      <c r="K87" s="1411"/>
      <c r="L87" s="1411"/>
      <c r="M87" s="1411" t="s">
        <v>745</v>
      </c>
      <c r="N87" s="1411"/>
      <c r="O87" s="1411"/>
      <c r="P87" s="1411"/>
      <c r="Q87" s="1411"/>
      <c r="R87" s="1411"/>
      <c r="S87" s="1411"/>
      <c r="T87" s="1412" t="s">
        <v>406</v>
      </c>
      <c r="U87" s="1412"/>
      <c r="V87" s="1412"/>
      <c r="W87" s="1412"/>
      <c r="X87" s="1412"/>
      <c r="Y87" s="1412"/>
      <c r="Z87" s="1412"/>
      <c r="AA87" s="1412"/>
      <c r="AB87" s="1411" t="s">
        <v>732</v>
      </c>
      <c r="AC87" s="1411"/>
      <c r="AD87" s="1411"/>
      <c r="AE87" s="1411"/>
      <c r="AF87" s="1411"/>
      <c r="AG87" s="1411" t="s">
        <v>733</v>
      </c>
      <c r="AH87" s="1411"/>
      <c r="AI87" s="1411"/>
      <c r="AJ87" s="1019" t="s">
        <v>417</v>
      </c>
      <c r="AK87" s="1413" t="s">
        <v>734</v>
      </c>
      <c r="AL87" s="1413"/>
      <c r="AM87" s="1413"/>
      <c r="AN87" s="1413"/>
      <c r="AO87" s="1413"/>
      <c r="AP87" s="1413"/>
      <c r="AQ87" s="1077">
        <v>551000000</v>
      </c>
      <c r="AR87" s="1077">
        <v>549638466</v>
      </c>
      <c r="AS87" s="1079">
        <v>1361534</v>
      </c>
      <c r="AT87" s="1078">
        <v>0</v>
      </c>
      <c r="AU87" s="1015"/>
      <c r="AV87" s="1077">
        <v>549638465.64999998</v>
      </c>
      <c r="AW87" s="1078">
        <v>0.35</v>
      </c>
      <c r="AX87" s="1077">
        <v>235058465.65000001</v>
      </c>
      <c r="AY87" s="1079">
        <v>314580000</v>
      </c>
      <c r="AZ87" s="1077">
        <v>235058465.65000001</v>
      </c>
      <c r="BA87" s="1078">
        <v>0</v>
      </c>
      <c r="BB87" s="1079">
        <v>235058465.65000001</v>
      </c>
      <c r="BC87" s="1078">
        <v>0</v>
      </c>
      <c r="BD87" s="1078">
        <v>0</v>
      </c>
      <c r="BG87" s="1073">
        <f t="shared" si="15"/>
        <v>551000000</v>
      </c>
      <c r="BH87" s="1073">
        <f t="shared" si="16"/>
        <v>549638466</v>
      </c>
      <c r="BI87" s="1073">
        <f t="shared" si="17"/>
        <v>1361534</v>
      </c>
      <c r="BJ87" s="1073">
        <f t="shared" si="18"/>
        <v>0</v>
      </c>
      <c r="BK87" s="1073">
        <f t="shared" si="19"/>
        <v>549638465.64999998</v>
      </c>
      <c r="BL87" s="1073">
        <f t="shared" si="20"/>
        <v>0.35</v>
      </c>
      <c r="BM87" s="1073">
        <f t="shared" si="21"/>
        <v>235058465.65000001</v>
      </c>
      <c r="BN87" s="1073">
        <f t="shared" si="22"/>
        <v>314580000</v>
      </c>
      <c r="BO87" s="1073">
        <f t="shared" si="23"/>
        <v>235058465.65000001</v>
      </c>
      <c r="BP87" s="1073">
        <f t="shared" si="24"/>
        <v>0</v>
      </c>
      <c r="BQ87" s="1073">
        <f t="shared" si="25"/>
        <v>235058465.65000001</v>
      </c>
      <c r="BR87" s="1073">
        <f t="shared" si="26"/>
        <v>0</v>
      </c>
      <c r="BS87" s="1073">
        <f t="shared" si="27"/>
        <v>0</v>
      </c>
    </row>
    <row r="88" spans="1:71" ht="25.5" customHeight="1" x14ac:dyDescent="0.2">
      <c r="A88" s="1045" t="str">
        <f t="shared" si="14"/>
        <v>A20441710</v>
      </c>
      <c r="B88" s="1411" t="s">
        <v>361</v>
      </c>
      <c r="C88" s="1411"/>
      <c r="D88" s="1411" t="s">
        <v>741</v>
      </c>
      <c r="E88" s="1411"/>
      <c r="F88" s="1411" t="s">
        <v>739</v>
      </c>
      <c r="G88" s="1411"/>
      <c r="H88" s="1411" t="s">
        <v>742</v>
      </c>
      <c r="I88" s="1411"/>
      <c r="J88" s="1411" t="s">
        <v>742</v>
      </c>
      <c r="K88" s="1411"/>
      <c r="L88" s="1411"/>
      <c r="M88" s="1411" t="s">
        <v>760</v>
      </c>
      <c r="N88" s="1411"/>
      <c r="O88" s="1411"/>
      <c r="P88" s="1411"/>
      <c r="Q88" s="1411"/>
      <c r="R88" s="1411"/>
      <c r="S88" s="1411"/>
      <c r="T88" s="1412" t="s">
        <v>407</v>
      </c>
      <c r="U88" s="1412"/>
      <c r="V88" s="1412"/>
      <c r="W88" s="1412"/>
      <c r="X88" s="1412"/>
      <c r="Y88" s="1412"/>
      <c r="Z88" s="1412"/>
      <c r="AA88" s="1412"/>
      <c r="AB88" s="1411" t="s">
        <v>732</v>
      </c>
      <c r="AC88" s="1411"/>
      <c r="AD88" s="1411"/>
      <c r="AE88" s="1411"/>
      <c r="AF88" s="1411"/>
      <c r="AG88" s="1411" t="s">
        <v>733</v>
      </c>
      <c r="AH88" s="1411"/>
      <c r="AI88" s="1411"/>
      <c r="AJ88" s="1019" t="s">
        <v>417</v>
      </c>
      <c r="AK88" s="1413" t="s">
        <v>734</v>
      </c>
      <c r="AL88" s="1413"/>
      <c r="AM88" s="1413"/>
      <c r="AN88" s="1413"/>
      <c r="AO88" s="1413"/>
      <c r="AP88" s="1413"/>
      <c r="AQ88" s="1077">
        <v>44500000</v>
      </c>
      <c r="AR88" s="1077">
        <v>43206658</v>
      </c>
      <c r="AS88" s="1079">
        <v>1293342</v>
      </c>
      <c r="AT88" s="1078">
        <v>0</v>
      </c>
      <c r="AU88" s="1015"/>
      <c r="AV88" s="1077">
        <v>43206658</v>
      </c>
      <c r="AW88" s="1078">
        <v>0</v>
      </c>
      <c r="AX88" s="1077">
        <v>43206658</v>
      </c>
      <c r="AY88" s="1078">
        <v>0</v>
      </c>
      <c r="AZ88" s="1077">
        <v>43206658</v>
      </c>
      <c r="BA88" s="1078">
        <v>0</v>
      </c>
      <c r="BB88" s="1079">
        <v>43206658</v>
      </c>
      <c r="BC88" s="1078">
        <v>0</v>
      </c>
      <c r="BD88" s="1078">
        <v>0</v>
      </c>
      <c r="BG88" s="1073">
        <f t="shared" si="15"/>
        <v>44500000</v>
      </c>
      <c r="BH88" s="1073">
        <f t="shared" si="16"/>
        <v>43206658</v>
      </c>
      <c r="BI88" s="1073">
        <f t="shared" si="17"/>
        <v>1293342</v>
      </c>
      <c r="BJ88" s="1073">
        <f t="shared" si="18"/>
        <v>0</v>
      </c>
      <c r="BK88" s="1073">
        <f t="shared" si="19"/>
        <v>43206658</v>
      </c>
      <c r="BL88" s="1073">
        <f t="shared" si="20"/>
        <v>0</v>
      </c>
      <c r="BM88" s="1073">
        <f t="shared" si="21"/>
        <v>43206658</v>
      </c>
      <c r="BN88" s="1073">
        <f t="shared" si="22"/>
        <v>0</v>
      </c>
      <c r="BO88" s="1073">
        <f t="shared" si="23"/>
        <v>43206658</v>
      </c>
      <c r="BP88" s="1073">
        <f t="shared" si="24"/>
        <v>0</v>
      </c>
      <c r="BQ88" s="1073">
        <f t="shared" si="25"/>
        <v>43206658</v>
      </c>
      <c r="BR88" s="1073">
        <f t="shared" si="26"/>
        <v>0</v>
      </c>
      <c r="BS88" s="1073">
        <f t="shared" si="27"/>
        <v>0</v>
      </c>
    </row>
    <row r="89" spans="1:71" ht="25.5" customHeight="1" x14ac:dyDescent="0.2">
      <c r="A89" s="1045" t="str">
        <f t="shared" si="14"/>
        <v>A20441810</v>
      </c>
      <c r="B89" s="1411" t="s">
        <v>361</v>
      </c>
      <c r="C89" s="1411"/>
      <c r="D89" s="1411" t="s">
        <v>741</v>
      </c>
      <c r="E89" s="1411"/>
      <c r="F89" s="1411" t="s">
        <v>739</v>
      </c>
      <c r="G89" s="1411"/>
      <c r="H89" s="1411" t="s">
        <v>742</v>
      </c>
      <c r="I89" s="1411"/>
      <c r="J89" s="1411" t="s">
        <v>742</v>
      </c>
      <c r="K89" s="1411"/>
      <c r="L89" s="1411"/>
      <c r="M89" s="1411" t="s">
        <v>761</v>
      </c>
      <c r="N89" s="1411"/>
      <c r="O89" s="1411"/>
      <c r="P89" s="1411"/>
      <c r="Q89" s="1411"/>
      <c r="R89" s="1411"/>
      <c r="S89" s="1411"/>
      <c r="T89" s="1412" t="s">
        <v>408</v>
      </c>
      <c r="U89" s="1412"/>
      <c r="V89" s="1412"/>
      <c r="W89" s="1412"/>
      <c r="X89" s="1412"/>
      <c r="Y89" s="1412"/>
      <c r="Z89" s="1412"/>
      <c r="AA89" s="1412"/>
      <c r="AB89" s="1411" t="s">
        <v>732</v>
      </c>
      <c r="AC89" s="1411"/>
      <c r="AD89" s="1411"/>
      <c r="AE89" s="1411"/>
      <c r="AF89" s="1411"/>
      <c r="AG89" s="1411" t="s">
        <v>733</v>
      </c>
      <c r="AH89" s="1411"/>
      <c r="AI89" s="1411"/>
      <c r="AJ89" s="1019" t="s">
        <v>417</v>
      </c>
      <c r="AK89" s="1413" t="s">
        <v>734</v>
      </c>
      <c r="AL89" s="1413"/>
      <c r="AM89" s="1413"/>
      <c r="AN89" s="1413"/>
      <c r="AO89" s="1413"/>
      <c r="AP89" s="1413"/>
      <c r="AQ89" s="1077">
        <v>46000000</v>
      </c>
      <c r="AR89" s="1077">
        <v>45301479</v>
      </c>
      <c r="AS89" s="1079">
        <v>698521</v>
      </c>
      <c r="AT89" s="1078">
        <v>0</v>
      </c>
      <c r="AU89" s="1015"/>
      <c r="AV89" s="1077">
        <v>45301479</v>
      </c>
      <c r="AW89" s="1078">
        <v>0</v>
      </c>
      <c r="AX89" s="1077">
        <v>45301479</v>
      </c>
      <c r="AY89" s="1078">
        <v>0</v>
      </c>
      <c r="AZ89" s="1077">
        <v>45301479</v>
      </c>
      <c r="BA89" s="1078">
        <v>0</v>
      </c>
      <c r="BB89" s="1079">
        <v>45301479</v>
      </c>
      <c r="BC89" s="1078">
        <v>0</v>
      </c>
      <c r="BD89" s="1078">
        <v>0</v>
      </c>
      <c r="BG89" s="1073">
        <f t="shared" si="15"/>
        <v>46000000</v>
      </c>
      <c r="BH89" s="1073">
        <f t="shared" si="16"/>
        <v>45301479</v>
      </c>
      <c r="BI89" s="1073">
        <f t="shared" si="17"/>
        <v>698521</v>
      </c>
      <c r="BJ89" s="1073">
        <f t="shared" si="18"/>
        <v>0</v>
      </c>
      <c r="BK89" s="1073">
        <f t="shared" si="19"/>
        <v>45301479</v>
      </c>
      <c r="BL89" s="1073">
        <f t="shared" si="20"/>
        <v>0</v>
      </c>
      <c r="BM89" s="1073">
        <f t="shared" si="21"/>
        <v>45301479</v>
      </c>
      <c r="BN89" s="1073">
        <f t="shared" si="22"/>
        <v>0</v>
      </c>
      <c r="BO89" s="1073">
        <f t="shared" si="23"/>
        <v>45301479</v>
      </c>
      <c r="BP89" s="1073">
        <f t="shared" si="24"/>
        <v>0</v>
      </c>
      <c r="BQ89" s="1073">
        <f t="shared" si="25"/>
        <v>45301479</v>
      </c>
      <c r="BR89" s="1073">
        <f t="shared" si="26"/>
        <v>0</v>
      </c>
      <c r="BS89" s="1073">
        <f t="shared" si="27"/>
        <v>0</v>
      </c>
    </row>
    <row r="90" spans="1:71" ht="25.5" customHeight="1" x14ac:dyDescent="0.2">
      <c r="A90" s="1045" t="str">
        <f t="shared" si="14"/>
        <v>A20442010</v>
      </c>
      <c r="B90" s="1411" t="s">
        <v>361</v>
      </c>
      <c r="C90" s="1411"/>
      <c r="D90" s="1411" t="s">
        <v>741</v>
      </c>
      <c r="E90" s="1411"/>
      <c r="F90" s="1411" t="s">
        <v>739</v>
      </c>
      <c r="G90" s="1411"/>
      <c r="H90" s="1411" t="s">
        <v>742</v>
      </c>
      <c r="I90" s="1411"/>
      <c r="J90" s="1411" t="s">
        <v>742</v>
      </c>
      <c r="K90" s="1411"/>
      <c r="L90" s="1411"/>
      <c r="M90" s="1411" t="s">
        <v>762</v>
      </c>
      <c r="N90" s="1411"/>
      <c r="O90" s="1411"/>
      <c r="P90" s="1411"/>
      <c r="Q90" s="1411"/>
      <c r="R90" s="1411"/>
      <c r="S90" s="1411"/>
      <c r="T90" s="1412" t="s">
        <v>409</v>
      </c>
      <c r="U90" s="1412"/>
      <c r="V90" s="1412"/>
      <c r="W90" s="1412"/>
      <c r="X90" s="1412"/>
      <c r="Y90" s="1412"/>
      <c r="Z90" s="1412"/>
      <c r="AA90" s="1412"/>
      <c r="AB90" s="1411" t="s">
        <v>732</v>
      </c>
      <c r="AC90" s="1411"/>
      <c r="AD90" s="1411"/>
      <c r="AE90" s="1411"/>
      <c r="AF90" s="1411"/>
      <c r="AG90" s="1411" t="s">
        <v>733</v>
      </c>
      <c r="AH90" s="1411"/>
      <c r="AI90" s="1411"/>
      <c r="AJ90" s="1019" t="s">
        <v>417</v>
      </c>
      <c r="AK90" s="1413" t="s">
        <v>734</v>
      </c>
      <c r="AL90" s="1413"/>
      <c r="AM90" s="1413"/>
      <c r="AN90" s="1413"/>
      <c r="AO90" s="1413"/>
      <c r="AP90" s="1413"/>
      <c r="AQ90" s="1077">
        <v>7000000</v>
      </c>
      <c r="AR90" s="1077">
        <v>5040076</v>
      </c>
      <c r="AS90" s="1079">
        <v>1959924</v>
      </c>
      <c r="AT90" s="1078">
        <v>0</v>
      </c>
      <c r="AU90" s="1015"/>
      <c r="AV90" s="1077">
        <v>5040076</v>
      </c>
      <c r="AW90" s="1078">
        <v>0</v>
      </c>
      <c r="AX90" s="1077">
        <v>5040076</v>
      </c>
      <c r="AY90" s="1078">
        <v>0</v>
      </c>
      <c r="AZ90" s="1077">
        <v>5040076</v>
      </c>
      <c r="BA90" s="1078">
        <v>0</v>
      </c>
      <c r="BB90" s="1079">
        <v>5040076</v>
      </c>
      <c r="BC90" s="1078">
        <v>0</v>
      </c>
      <c r="BD90" s="1078">
        <v>0</v>
      </c>
      <c r="BG90" s="1073">
        <f t="shared" si="15"/>
        <v>7000000</v>
      </c>
      <c r="BH90" s="1073">
        <f t="shared" si="16"/>
        <v>5040076</v>
      </c>
      <c r="BI90" s="1073">
        <f t="shared" si="17"/>
        <v>1959924</v>
      </c>
      <c r="BJ90" s="1073">
        <f t="shared" si="18"/>
        <v>0</v>
      </c>
      <c r="BK90" s="1073">
        <f t="shared" si="19"/>
        <v>5040076</v>
      </c>
      <c r="BL90" s="1073">
        <f t="shared" si="20"/>
        <v>0</v>
      </c>
      <c r="BM90" s="1073">
        <f t="shared" si="21"/>
        <v>5040076</v>
      </c>
      <c r="BN90" s="1073">
        <f t="shared" si="22"/>
        <v>0</v>
      </c>
      <c r="BO90" s="1073">
        <f t="shared" si="23"/>
        <v>5040076</v>
      </c>
      <c r="BP90" s="1073">
        <f t="shared" si="24"/>
        <v>0</v>
      </c>
      <c r="BQ90" s="1073">
        <f t="shared" si="25"/>
        <v>5040076</v>
      </c>
      <c r="BR90" s="1073">
        <f t="shared" si="26"/>
        <v>0</v>
      </c>
      <c r="BS90" s="1073">
        <f t="shared" si="27"/>
        <v>0</v>
      </c>
    </row>
    <row r="91" spans="1:71" ht="25.5" customHeight="1" x14ac:dyDescent="0.2">
      <c r="A91" s="1045" t="str">
        <f t="shared" ref="A91:A154" si="28">+B91&amp;D91&amp;F91&amp;H91&amp;J91&amp;M91&amp;AJ91</f>
        <v>A20442110</v>
      </c>
      <c r="B91" s="1411" t="s">
        <v>361</v>
      </c>
      <c r="C91" s="1411"/>
      <c r="D91" s="1411" t="s">
        <v>741</v>
      </c>
      <c r="E91" s="1411"/>
      <c r="F91" s="1411" t="s">
        <v>739</v>
      </c>
      <c r="G91" s="1411"/>
      <c r="H91" s="1411" t="s">
        <v>742</v>
      </c>
      <c r="I91" s="1411"/>
      <c r="J91" s="1411" t="s">
        <v>742</v>
      </c>
      <c r="K91" s="1411"/>
      <c r="L91" s="1411"/>
      <c r="M91" s="1411" t="s">
        <v>763</v>
      </c>
      <c r="N91" s="1411"/>
      <c r="O91" s="1411"/>
      <c r="P91" s="1411"/>
      <c r="Q91" s="1411"/>
      <c r="R91" s="1411"/>
      <c r="S91" s="1411"/>
      <c r="T91" s="1412" t="s">
        <v>410</v>
      </c>
      <c r="U91" s="1412"/>
      <c r="V91" s="1412"/>
      <c r="W91" s="1412"/>
      <c r="X91" s="1412"/>
      <c r="Y91" s="1412"/>
      <c r="Z91" s="1412"/>
      <c r="AA91" s="1412"/>
      <c r="AB91" s="1411" t="s">
        <v>732</v>
      </c>
      <c r="AC91" s="1411"/>
      <c r="AD91" s="1411"/>
      <c r="AE91" s="1411"/>
      <c r="AF91" s="1411"/>
      <c r="AG91" s="1411" t="s">
        <v>733</v>
      </c>
      <c r="AH91" s="1411"/>
      <c r="AI91" s="1411"/>
      <c r="AJ91" s="1019" t="s">
        <v>417</v>
      </c>
      <c r="AK91" s="1413" t="s">
        <v>734</v>
      </c>
      <c r="AL91" s="1413"/>
      <c r="AM91" s="1413"/>
      <c r="AN91" s="1413"/>
      <c r="AO91" s="1413"/>
      <c r="AP91" s="1413"/>
      <c r="AQ91" s="1077">
        <v>1000000</v>
      </c>
      <c r="AR91" s="1077">
        <v>300000</v>
      </c>
      <c r="AS91" s="1079">
        <v>700000</v>
      </c>
      <c r="AT91" s="1078">
        <v>0</v>
      </c>
      <c r="AU91" s="1015"/>
      <c r="AV91" s="1077">
        <v>300000</v>
      </c>
      <c r="AW91" s="1078">
        <v>0</v>
      </c>
      <c r="AX91" s="1077">
        <v>300000</v>
      </c>
      <c r="AY91" s="1078">
        <v>0</v>
      </c>
      <c r="AZ91" s="1077">
        <v>300000</v>
      </c>
      <c r="BA91" s="1078">
        <v>0</v>
      </c>
      <c r="BB91" s="1079">
        <v>300000</v>
      </c>
      <c r="BC91" s="1078">
        <v>0</v>
      </c>
      <c r="BD91" s="1078">
        <v>0</v>
      </c>
      <c r="BG91" s="1073">
        <f t="shared" si="15"/>
        <v>1000000</v>
      </c>
      <c r="BH91" s="1073">
        <f t="shared" si="16"/>
        <v>300000</v>
      </c>
      <c r="BI91" s="1073">
        <f t="shared" si="17"/>
        <v>700000</v>
      </c>
      <c r="BJ91" s="1073">
        <f t="shared" si="18"/>
        <v>0</v>
      </c>
      <c r="BK91" s="1073">
        <f t="shared" si="19"/>
        <v>300000</v>
      </c>
      <c r="BL91" s="1073">
        <f t="shared" si="20"/>
        <v>0</v>
      </c>
      <c r="BM91" s="1073">
        <f t="shared" si="21"/>
        <v>300000</v>
      </c>
      <c r="BN91" s="1073">
        <f t="shared" si="22"/>
        <v>0</v>
      </c>
      <c r="BO91" s="1073">
        <f t="shared" si="23"/>
        <v>300000</v>
      </c>
      <c r="BP91" s="1073">
        <f t="shared" si="24"/>
        <v>0</v>
      </c>
      <c r="BQ91" s="1073">
        <f t="shared" si="25"/>
        <v>300000</v>
      </c>
      <c r="BR91" s="1073">
        <f t="shared" si="26"/>
        <v>0</v>
      </c>
      <c r="BS91" s="1073">
        <f t="shared" si="27"/>
        <v>0</v>
      </c>
    </row>
    <row r="92" spans="1:71" ht="25.5" customHeight="1" x14ac:dyDescent="0.2">
      <c r="A92" s="1045" t="str">
        <f t="shared" si="28"/>
        <v>A20442310</v>
      </c>
      <c r="B92" s="1411" t="s">
        <v>361</v>
      </c>
      <c r="C92" s="1411"/>
      <c r="D92" s="1411" t="s">
        <v>741</v>
      </c>
      <c r="E92" s="1411"/>
      <c r="F92" s="1411" t="s">
        <v>739</v>
      </c>
      <c r="G92" s="1411"/>
      <c r="H92" s="1411" t="s">
        <v>742</v>
      </c>
      <c r="I92" s="1411"/>
      <c r="J92" s="1411" t="s">
        <v>742</v>
      </c>
      <c r="K92" s="1411"/>
      <c r="L92" s="1411"/>
      <c r="M92" s="1411" t="s">
        <v>764</v>
      </c>
      <c r="N92" s="1411"/>
      <c r="O92" s="1411"/>
      <c r="P92" s="1411"/>
      <c r="Q92" s="1411"/>
      <c r="R92" s="1411"/>
      <c r="S92" s="1411"/>
      <c r="T92" s="1412" t="s">
        <v>411</v>
      </c>
      <c r="U92" s="1412"/>
      <c r="V92" s="1412"/>
      <c r="W92" s="1412"/>
      <c r="X92" s="1412"/>
      <c r="Y92" s="1412"/>
      <c r="Z92" s="1412"/>
      <c r="AA92" s="1412"/>
      <c r="AB92" s="1411" t="s">
        <v>732</v>
      </c>
      <c r="AC92" s="1411"/>
      <c r="AD92" s="1411"/>
      <c r="AE92" s="1411"/>
      <c r="AF92" s="1411"/>
      <c r="AG92" s="1411" t="s">
        <v>733</v>
      </c>
      <c r="AH92" s="1411"/>
      <c r="AI92" s="1411"/>
      <c r="AJ92" s="1019" t="s">
        <v>417</v>
      </c>
      <c r="AK92" s="1413" t="s">
        <v>734</v>
      </c>
      <c r="AL92" s="1413"/>
      <c r="AM92" s="1413"/>
      <c r="AN92" s="1413"/>
      <c r="AO92" s="1413"/>
      <c r="AP92" s="1413"/>
      <c r="AQ92" s="1077">
        <v>30109341</v>
      </c>
      <c r="AR92" s="1077">
        <v>29679414</v>
      </c>
      <c r="AS92" s="1079">
        <v>429927</v>
      </c>
      <c r="AT92" s="1078">
        <v>0</v>
      </c>
      <c r="AU92" s="1015"/>
      <c r="AV92" s="1077">
        <v>22995834</v>
      </c>
      <c r="AW92" s="1079">
        <v>6683580</v>
      </c>
      <c r="AX92" s="1077">
        <v>22995834</v>
      </c>
      <c r="AY92" s="1078">
        <v>0</v>
      </c>
      <c r="AZ92" s="1077">
        <v>22995834</v>
      </c>
      <c r="BA92" s="1078">
        <v>0</v>
      </c>
      <c r="BB92" s="1079">
        <v>22995834</v>
      </c>
      <c r="BC92" s="1078">
        <v>0</v>
      </c>
      <c r="BD92" s="1078">
        <v>0</v>
      </c>
      <c r="BG92" s="1073">
        <f t="shared" si="15"/>
        <v>30109341</v>
      </c>
      <c r="BH92" s="1073">
        <f t="shared" si="16"/>
        <v>29679414</v>
      </c>
      <c r="BI92" s="1073">
        <f t="shared" si="17"/>
        <v>429927</v>
      </c>
      <c r="BJ92" s="1073">
        <f t="shared" si="18"/>
        <v>0</v>
      </c>
      <c r="BK92" s="1073">
        <f t="shared" si="19"/>
        <v>22995834</v>
      </c>
      <c r="BL92" s="1073">
        <f t="shared" si="20"/>
        <v>6683580</v>
      </c>
      <c r="BM92" s="1073">
        <f t="shared" si="21"/>
        <v>22995834</v>
      </c>
      <c r="BN92" s="1073">
        <f t="shared" si="22"/>
        <v>0</v>
      </c>
      <c r="BO92" s="1073">
        <f t="shared" si="23"/>
        <v>22995834</v>
      </c>
      <c r="BP92" s="1073">
        <f t="shared" si="24"/>
        <v>0</v>
      </c>
      <c r="BQ92" s="1073">
        <f t="shared" si="25"/>
        <v>22995834</v>
      </c>
      <c r="BR92" s="1073">
        <f t="shared" si="26"/>
        <v>0</v>
      </c>
      <c r="BS92" s="1073">
        <f t="shared" si="27"/>
        <v>0</v>
      </c>
    </row>
    <row r="93" spans="1:71" ht="25.5" customHeight="1" x14ac:dyDescent="0.2">
      <c r="A93" s="1045" t="str">
        <f t="shared" si="28"/>
        <v>A204510</v>
      </c>
      <c r="B93" s="1403" t="s">
        <v>361</v>
      </c>
      <c r="C93" s="1403"/>
      <c r="D93" s="1403" t="s">
        <v>741</v>
      </c>
      <c r="E93" s="1403"/>
      <c r="F93" s="1403" t="s">
        <v>739</v>
      </c>
      <c r="G93" s="1403"/>
      <c r="H93" s="1403" t="s">
        <v>742</v>
      </c>
      <c r="I93" s="1403"/>
      <c r="J93" s="1403" t="s">
        <v>743</v>
      </c>
      <c r="K93" s="1403"/>
      <c r="L93" s="1403"/>
      <c r="M93" s="1403"/>
      <c r="N93" s="1403"/>
      <c r="O93" s="1403"/>
      <c r="P93" s="1403"/>
      <c r="Q93" s="1403"/>
      <c r="R93" s="1403"/>
      <c r="S93" s="1403"/>
      <c r="T93" s="1402" t="s">
        <v>640</v>
      </c>
      <c r="U93" s="1402"/>
      <c r="V93" s="1402"/>
      <c r="W93" s="1402"/>
      <c r="X93" s="1402"/>
      <c r="Y93" s="1402"/>
      <c r="Z93" s="1402"/>
      <c r="AA93" s="1402"/>
      <c r="AB93" s="1403" t="s">
        <v>732</v>
      </c>
      <c r="AC93" s="1403"/>
      <c r="AD93" s="1403"/>
      <c r="AE93" s="1403"/>
      <c r="AF93" s="1403"/>
      <c r="AG93" s="1403" t="s">
        <v>733</v>
      </c>
      <c r="AH93" s="1403"/>
      <c r="AI93" s="1403"/>
      <c r="AJ93" s="1014" t="s">
        <v>417</v>
      </c>
      <c r="AK93" s="1404" t="s">
        <v>734</v>
      </c>
      <c r="AL93" s="1404"/>
      <c r="AM93" s="1404"/>
      <c r="AN93" s="1404"/>
      <c r="AO93" s="1404"/>
      <c r="AP93" s="1404"/>
      <c r="AQ93" s="1079">
        <v>5804683387.96</v>
      </c>
      <c r="AR93" s="1079">
        <v>5761739769.0799999</v>
      </c>
      <c r="AS93" s="1079">
        <v>42943618.880000003</v>
      </c>
      <c r="AT93" s="1078">
        <v>0</v>
      </c>
      <c r="AU93" s="1015"/>
      <c r="AV93" s="1079">
        <v>5353286052.5799999</v>
      </c>
      <c r="AW93" s="1079">
        <v>408453716.5</v>
      </c>
      <c r="AX93" s="1079">
        <v>3967389634.71</v>
      </c>
      <c r="AY93" s="1079">
        <v>1385896417.8699999</v>
      </c>
      <c r="AZ93" s="1079">
        <v>3965837791.71</v>
      </c>
      <c r="BA93" s="1079">
        <v>1551843</v>
      </c>
      <c r="BB93" s="1079">
        <v>3965837791.71</v>
      </c>
      <c r="BC93" s="1078">
        <v>0</v>
      </c>
      <c r="BD93" s="1078">
        <v>0</v>
      </c>
    </row>
    <row r="94" spans="1:71" ht="25.5" customHeight="1" x14ac:dyDescent="0.2">
      <c r="A94" s="1045" t="str">
        <f t="shared" si="28"/>
        <v>A2045110</v>
      </c>
      <c r="B94" s="1411" t="s">
        <v>361</v>
      </c>
      <c r="C94" s="1411"/>
      <c r="D94" s="1411" t="s">
        <v>741</v>
      </c>
      <c r="E94" s="1411"/>
      <c r="F94" s="1411" t="s">
        <v>739</v>
      </c>
      <c r="G94" s="1411"/>
      <c r="H94" s="1411" t="s">
        <v>742</v>
      </c>
      <c r="I94" s="1411"/>
      <c r="J94" s="1411" t="s">
        <v>743</v>
      </c>
      <c r="K94" s="1411"/>
      <c r="L94" s="1411"/>
      <c r="M94" s="1411" t="s">
        <v>738</v>
      </c>
      <c r="N94" s="1411"/>
      <c r="O94" s="1411"/>
      <c r="P94" s="1411"/>
      <c r="Q94" s="1411"/>
      <c r="R94" s="1411"/>
      <c r="S94" s="1411"/>
      <c r="T94" s="1412" t="s">
        <v>412</v>
      </c>
      <c r="U94" s="1412"/>
      <c r="V94" s="1412"/>
      <c r="W94" s="1412"/>
      <c r="X94" s="1412"/>
      <c r="Y94" s="1412"/>
      <c r="Z94" s="1412"/>
      <c r="AA94" s="1412"/>
      <c r="AB94" s="1411" t="s">
        <v>732</v>
      </c>
      <c r="AC94" s="1411"/>
      <c r="AD94" s="1411"/>
      <c r="AE94" s="1411"/>
      <c r="AF94" s="1411"/>
      <c r="AG94" s="1411" t="s">
        <v>733</v>
      </c>
      <c r="AH94" s="1411"/>
      <c r="AI94" s="1411"/>
      <c r="AJ94" s="1019" t="s">
        <v>417</v>
      </c>
      <c r="AK94" s="1413" t="s">
        <v>734</v>
      </c>
      <c r="AL94" s="1413"/>
      <c r="AM94" s="1413"/>
      <c r="AN94" s="1413"/>
      <c r="AO94" s="1413"/>
      <c r="AP94" s="1413"/>
      <c r="AQ94" s="1077">
        <v>1311685086</v>
      </c>
      <c r="AR94" s="1077">
        <v>1280414239.1199999</v>
      </c>
      <c r="AS94" s="1079">
        <v>31270846.879999999</v>
      </c>
      <c r="AT94" s="1078">
        <v>0</v>
      </c>
      <c r="AU94" s="1015"/>
      <c r="AV94" s="1077">
        <v>1052436017.12</v>
      </c>
      <c r="AW94" s="1079">
        <v>227978222</v>
      </c>
      <c r="AX94" s="1077">
        <v>660835756</v>
      </c>
      <c r="AY94" s="1079">
        <v>391600261.12</v>
      </c>
      <c r="AZ94" s="1077">
        <v>660835756</v>
      </c>
      <c r="BA94" s="1078">
        <v>0</v>
      </c>
      <c r="BB94" s="1079">
        <v>660835756</v>
      </c>
      <c r="BC94" s="1078">
        <v>0</v>
      </c>
      <c r="BD94" s="1078">
        <v>0</v>
      </c>
      <c r="BG94" s="1073">
        <f t="shared" ref="BG94:BG101" si="29">+ABS(AQ94)</f>
        <v>1311685086</v>
      </c>
      <c r="BH94" s="1073">
        <f t="shared" ref="BH94:BH101" si="30">+ABS(AR94)</f>
        <v>1280414239.1199999</v>
      </c>
      <c r="BI94" s="1073">
        <f t="shared" ref="BI94:BI101" si="31">+ABS(AS94)</f>
        <v>31270846.879999999</v>
      </c>
      <c r="BJ94" s="1073">
        <f t="shared" ref="BJ94:BJ101" si="32">+ABS(AT94)</f>
        <v>0</v>
      </c>
      <c r="BK94" s="1073">
        <f t="shared" ref="BK94:BK101" si="33">+ABS(AV94)</f>
        <v>1052436017.12</v>
      </c>
      <c r="BL94" s="1073">
        <f t="shared" ref="BL94:BL101" si="34">+ABS(AW94)</f>
        <v>227978222</v>
      </c>
      <c r="BM94" s="1073">
        <f t="shared" ref="BM94:BM101" si="35">+ABS(AX94)</f>
        <v>660835756</v>
      </c>
      <c r="BN94" s="1073">
        <f t="shared" ref="BN94:BN101" si="36">+ABS(AY94)</f>
        <v>391600261.12</v>
      </c>
      <c r="BO94" s="1073">
        <f t="shared" ref="BO94:BO101" si="37">+ABS(AZ94)</f>
        <v>660835756</v>
      </c>
      <c r="BP94" s="1073">
        <f t="shared" ref="BP94:BP101" si="38">+ABS(BA94)</f>
        <v>0</v>
      </c>
      <c r="BQ94" s="1073">
        <f t="shared" ref="BQ94:BQ101" si="39">+ABS(BB94)</f>
        <v>660835756</v>
      </c>
      <c r="BR94" s="1073">
        <f t="shared" ref="BR94:BR101" si="40">+ABS(BC94)</f>
        <v>0</v>
      </c>
      <c r="BS94" s="1073">
        <f t="shared" ref="BS94:BS101" si="41">+ABS(BD94)</f>
        <v>0</v>
      </c>
    </row>
    <row r="95" spans="1:71" ht="25.5" customHeight="1" x14ac:dyDescent="0.2">
      <c r="A95" s="1045" t="str">
        <f t="shared" si="28"/>
        <v>A2045210</v>
      </c>
      <c r="B95" s="1411" t="s">
        <v>361</v>
      </c>
      <c r="C95" s="1411"/>
      <c r="D95" s="1411" t="s">
        <v>741</v>
      </c>
      <c r="E95" s="1411"/>
      <c r="F95" s="1411" t="s">
        <v>739</v>
      </c>
      <c r="G95" s="1411"/>
      <c r="H95" s="1411" t="s">
        <v>742</v>
      </c>
      <c r="I95" s="1411"/>
      <c r="J95" s="1411" t="s">
        <v>743</v>
      </c>
      <c r="K95" s="1411"/>
      <c r="L95" s="1411"/>
      <c r="M95" s="1411" t="s">
        <v>741</v>
      </c>
      <c r="N95" s="1411"/>
      <c r="O95" s="1411"/>
      <c r="P95" s="1411"/>
      <c r="Q95" s="1411"/>
      <c r="R95" s="1411"/>
      <c r="S95" s="1411"/>
      <c r="T95" s="1412" t="s">
        <v>413</v>
      </c>
      <c r="U95" s="1412"/>
      <c r="V95" s="1412"/>
      <c r="W95" s="1412"/>
      <c r="X95" s="1412"/>
      <c r="Y95" s="1412"/>
      <c r="Z95" s="1412"/>
      <c r="AA95" s="1412"/>
      <c r="AB95" s="1411" t="s">
        <v>732</v>
      </c>
      <c r="AC95" s="1411"/>
      <c r="AD95" s="1411"/>
      <c r="AE95" s="1411"/>
      <c r="AF95" s="1411"/>
      <c r="AG95" s="1411" t="s">
        <v>733</v>
      </c>
      <c r="AH95" s="1411"/>
      <c r="AI95" s="1411"/>
      <c r="AJ95" s="1019" t="s">
        <v>417</v>
      </c>
      <c r="AK95" s="1413" t="s">
        <v>734</v>
      </c>
      <c r="AL95" s="1413"/>
      <c r="AM95" s="1413"/>
      <c r="AN95" s="1413"/>
      <c r="AO95" s="1413"/>
      <c r="AP95" s="1413"/>
      <c r="AQ95" s="1077">
        <v>80232301</v>
      </c>
      <c r="AR95" s="1077">
        <v>80024543</v>
      </c>
      <c r="AS95" s="1079">
        <v>207758</v>
      </c>
      <c r="AT95" s="1078">
        <v>0</v>
      </c>
      <c r="AU95" s="1015"/>
      <c r="AV95" s="1077">
        <v>79467442</v>
      </c>
      <c r="AW95" s="1079">
        <v>557101</v>
      </c>
      <c r="AX95" s="1077">
        <v>44191916</v>
      </c>
      <c r="AY95" s="1079">
        <v>35275526</v>
      </c>
      <c r="AZ95" s="1077">
        <v>44191916</v>
      </c>
      <c r="BA95" s="1078">
        <v>0</v>
      </c>
      <c r="BB95" s="1079">
        <v>44191916</v>
      </c>
      <c r="BC95" s="1078">
        <v>0</v>
      </c>
      <c r="BD95" s="1078">
        <v>0</v>
      </c>
      <c r="BG95" s="1073">
        <f t="shared" si="29"/>
        <v>80232301</v>
      </c>
      <c r="BH95" s="1073">
        <f t="shared" si="30"/>
        <v>80024543</v>
      </c>
      <c r="BI95" s="1073">
        <f t="shared" si="31"/>
        <v>207758</v>
      </c>
      <c r="BJ95" s="1073">
        <f t="shared" si="32"/>
        <v>0</v>
      </c>
      <c r="BK95" s="1073">
        <f t="shared" si="33"/>
        <v>79467442</v>
      </c>
      <c r="BL95" s="1073">
        <f t="shared" si="34"/>
        <v>557101</v>
      </c>
      <c r="BM95" s="1073">
        <f t="shared" si="35"/>
        <v>44191916</v>
      </c>
      <c r="BN95" s="1073">
        <f t="shared" si="36"/>
        <v>35275526</v>
      </c>
      <c r="BO95" s="1073">
        <f t="shared" si="37"/>
        <v>44191916</v>
      </c>
      <c r="BP95" s="1073">
        <f t="shared" si="38"/>
        <v>0</v>
      </c>
      <c r="BQ95" s="1073">
        <f t="shared" si="39"/>
        <v>44191916</v>
      </c>
      <c r="BR95" s="1073">
        <f t="shared" si="40"/>
        <v>0</v>
      </c>
      <c r="BS95" s="1073">
        <f t="shared" si="41"/>
        <v>0</v>
      </c>
    </row>
    <row r="96" spans="1:71" ht="25.5" customHeight="1" x14ac:dyDescent="0.2">
      <c r="A96" s="1045" t="str">
        <f t="shared" si="28"/>
        <v>A2045510</v>
      </c>
      <c r="B96" s="1411" t="s">
        <v>361</v>
      </c>
      <c r="C96" s="1411"/>
      <c r="D96" s="1411" t="s">
        <v>741</v>
      </c>
      <c r="E96" s="1411"/>
      <c r="F96" s="1411" t="s">
        <v>739</v>
      </c>
      <c r="G96" s="1411"/>
      <c r="H96" s="1411" t="s">
        <v>742</v>
      </c>
      <c r="I96" s="1411"/>
      <c r="J96" s="1411" t="s">
        <v>743</v>
      </c>
      <c r="K96" s="1411"/>
      <c r="L96" s="1411"/>
      <c r="M96" s="1411" t="s">
        <v>743</v>
      </c>
      <c r="N96" s="1411"/>
      <c r="O96" s="1411"/>
      <c r="P96" s="1411"/>
      <c r="Q96" s="1411"/>
      <c r="R96" s="1411"/>
      <c r="S96" s="1411"/>
      <c r="T96" s="1412" t="s">
        <v>414</v>
      </c>
      <c r="U96" s="1412"/>
      <c r="V96" s="1412"/>
      <c r="W96" s="1412"/>
      <c r="X96" s="1412"/>
      <c r="Y96" s="1412"/>
      <c r="Z96" s="1412"/>
      <c r="AA96" s="1412"/>
      <c r="AB96" s="1411" t="s">
        <v>732</v>
      </c>
      <c r="AC96" s="1411"/>
      <c r="AD96" s="1411"/>
      <c r="AE96" s="1411"/>
      <c r="AF96" s="1411"/>
      <c r="AG96" s="1411" t="s">
        <v>733</v>
      </c>
      <c r="AH96" s="1411"/>
      <c r="AI96" s="1411"/>
      <c r="AJ96" s="1019" t="s">
        <v>417</v>
      </c>
      <c r="AK96" s="1413" t="s">
        <v>734</v>
      </c>
      <c r="AL96" s="1413"/>
      <c r="AM96" s="1413"/>
      <c r="AN96" s="1413"/>
      <c r="AO96" s="1413"/>
      <c r="AP96" s="1413"/>
      <c r="AQ96" s="1077">
        <v>162376243</v>
      </c>
      <c r="AR96" s="1077">
        <v>162376243</v>
      </c>
      <c r="AS96" s="1078">
        <v>0</v>
      </c>
      <c r="AT96" s="1078">
        <v>0</v>
      </c>
      <c r="AU96" s="1015"/>
      <c r="AV96" s="1077">
        <v>162376243</v>
      </c>
      <c r="AW96" s="1078">
        <v>0</v>
      </c>
      <c r="AX96" s="1076">
        <v>0</v>
      </c>
      <c r="AY96" s="1079">
        <v>162376243</v>
      </c>
      <c r="AZ96" s="1076">
        <v>0</v>
      </c>
      <c r="BA96" s="1078">
        <v>0</v>
      </c>
      <c r="BB96" s="1078">
        <v>0</v>
      </c>
      <c r="BC96" s="1078">
        <v>0</v>
      </c>
      <c r="BD96" s="1078">
        <v>0</v>
      </c>
      <c r="BG96" s="1073">
        <f t="shared" si="29"/>
        <v>162376243</v>
      </c>
      <c r="BH96" s="1073">
        <f t="shared" si="30"/>
        <v>162376243</v>
      </c>
      <c r="BI96" s="1073">
        <f t="shared" si="31"/>
        <v>0</v>
      </c>
      <c r="BJ96" s="1073">
        <f t="shared" si="32"/>
        <v>0</v>
      </c>
      <c r="BK96" s="1073">
        <f t="shared" si="33"/>
        <v>162376243</v>
      </c>
      <c r="BL96" s="1073">
        <f t="shared" si="34"/>
        <v>0</v>
      </c>
      <c r="BM96" s="1073">
        <f t="shared" si="35"/>
        <v>0</v>
      </c>
      <c r="BN96" s="1073">
        <f t="shared" si="36"/>
        <v>162376243</v>
      </c>
      <c r="BO96" s="1073">
        <f t="shared" si="37"/>
        <v>0</v>
      </c>
      <c r="BP96" s="1073">
        <f t="shared" si="38"/>
        <v>0</v>
      </c>
      <c r="BQ96" s="1073">
        <f t="shared" si="39"/>
        <v>0</v>
      </c>
      <c r="BR96" s="1073">
        <f t="shared" si="40"/>
        <v>0</v>
      </c>
      <c r="BS96" s="1073">
        <f t="shared" si="41"/>
        <v>0</v>
      </c>
    </row>
    <row r="97" spans="1:71" ht="25.5" customHeight="1" x14ac:dyDescent="0.2">
      <c r="A97" s="1045" t="str">
        <f t="shared" si="28"/>
        <v>A2045610</v>
      </c>
      <c r="B97" s="1411" t="s">
        <v>361</v>
      </c>
      <c r="C97" s="1411"/>
      <c r="D97" s="1411" t="s">
        <v>741</v>
      </c>
      <c r="E97" s="1411"/>
      <c r="F97" s="1411" t="s">
        <v>739</v>
      </c>
      <c r="G97" s="1411"/>
      <c r="H97" s="1411" t="s">
        <v>742</v>
      </c>
      <c r="I97" s="1411"/>
      <c r="J97" s="1411" t="s">
        <v>743</v>
      </c>
      <c r="K97" s="1411"/>
      <c r="L97" s="1411"/>
      <c r="M97" s="1411" t="s">
        <v>753</v>
      </c>
      <c r="N97" s="1411"/>
      <c r="O97" s="1411"/>
      <c r="P97" s="1411"/>
      <c r="Q97" s="1411"/>
      <c r="R97" s="1411"/>
      <c r="S97" s="1411"/>
      <c r="T97" s="1412" t="s">
        <v>415</v>
      </c>
      <c r="U97" s="1412"/>
      <c r="V97" s="1412"/>
      <c r="W97" s="1412"/>
      <c r="X97" s="1412"/>
      <c r="Y97" s="1412"/>
      <c r="Z97" s="1412"/>
      <c r="AA97" s="1412"/>
      <c r="AB97" s="1411" t="s">
        <v>732</v>
      </c>
      <c r="AC97" s="1411"/>
      <c r="AD97" s="1411"/>
      <c r="AE97" s="1411"/>
      <c r="AF97" s="1411"/>
      <c r="AG97" s="1411" t="s">
        <v>733</v>
      </c>
      <c r="AH97" s="1411"/>
      <c r="AI97" s="1411"/>
      <c r="AJ97" s="1019" t="s">
        <v>417</v>
      </c>
      <c r="AK97" s="1413" t="s">
        <v>734</v>
      </c>
      <c r="AL97" s="1413"/>
      <c r="AM97" s="1413"/>
      <c r="AN97" s="1413"/>
      <c r="AO97" s="1413"/>
      <c r="AP97" s="1413"/>
      <c r="AQ97" s="1077">
        <v>304000000</v>
      </c>
      <c r="AR97" s="1077">
        <v>302007520</v>
      </c>
      <c r="AS97" s="1079">
        <v>1992480</v>
      </c>
      <c r="AT97" s="1078">
        <v>0</v>
      </c>
      <c r="AU97" s="1015"/>
      <c r="AV97" s="1077">
        <v>242930369.59999999</v>
      </c>
      <c r="AW97" s="1079">
        <v>59077150.399999999</v>
      </c>
      <c r="AX97" s="1077">
        <v>145979035</v>
      </c>
      <c r="AY97" s="1079">
        <v>96951334.599999994</v>
      </c>
      <c r="AZ97" s="1077">
        <v>145979035</v>
      </c>
      <c r="BA97" s="1078">
        <v>0</v>
      </c>
      <c r="BB97" s="1079">
        <v>145979035</v>
      </c>
      <c r="BC97" s="1078">
        <v>0</v>
      </c>
      <c r="BD97" s="1078">
        <v>0</v>
      </c>
      <c r="BG97" s="1073">
        <f t="shared" si="29"/>
        <v>304000000</v>
      </c>
      <c r="BH97" s="1073">
        <f t="shared" si="30"/>
        <v>302007520</v>
      </c>
      <c r="BI97" s="1073">
        <f t="shared" si="31"/>
        <v>1992480</v>
      </c>
      <c r="BJ97" s="1073">
        <f t="shared" si="32"/>
        <v>0</v>
      </c>
      <c r="BK97" s="1073">
        <f t="shared" si="33"/>
        <v>242930369.59999999</v>
      </c>
      <c r="BL97" s="1073">
        <f t="shared" si="34"/>
        <v>59077150.399999999</v>
      </c>
      <c r="BM97" s="1073">
        <f t="shared" si="35"/>
        <v>145979035</v>
      </c>
      <c r="BN97" s="1073">
        <f t="shared" si="36"/>
        <v>96951334.599999994</v>
      </c>
      <c r="BO97" s="1073">
        <f t="shared" si="37"/>
        <v>145979035</v>
      </c>
      <c r="BP97" s="1073">
        <f t="shared" si="38"/>
        <v>0</v>
      </c>
      <c r="BQ97" s="1073">
        <f t="shared" si="39"/>
        <v>145979035</v>
      </c>
      <c r="BR97" s="1073">
        <f t="shared" si="40"/>
        <v>0</v>
      </c>
      <c r="BS97" s="1073">
        <f t="shared" si="41"/>
        <v>0</v>
      </c>
    </row>
    <row r="98" spans="1:71" ht="25.5" customHeight="1" x14ac:dyDescent="0.2">
      <c r="A98" s="1045" t="str">
        <f t="shared" si="28"/>
        <v>A2045810</v>
      </c>
      <c r="B98" s="1411" t="s">
        <v>361</v>
      </c>
      <c r="C98" s="1411"/>
      <c r="D98" s="1411" t="s">
        <v>741</v>
      </c>
      <c r="E98" s="1411"/>
      <c r="F98" s="1411" t="s">
        <v>739</v>
      </c>
      <c r="G98" s="1411"/>
      <c r="H98" s="1411" t="s">
        <v>742</v>
      </c>
      <c r="I98" s="1411"/>
      <c r="J98" s="1411" t="s">
        <v>743</v>
      </c>
      <c r="K98" s="1411"/>
      <c r="L98" s="1411"/>
      <c r="M98" s="1411" t="s">
        <v>755</v>
      </c>
      <c r="N98" s="1411"/>
      <c r="O98" s="1411"/>
      <c r="P98" s="1411"/>
      <c r="Q98" s="1411"/>
      <c r="R98" s="1411"/>
      <c r="S98" s="1411"/>
      <c r="T98" s="1412" t="s">
        <v>416</v>
      </c>
      <c r="U98" s="1412"/>
      <c r="V98" s="1412"/>
      <c r="W98" s="1412"/>
      <c r="X98" s="1412"/>
      <c r="Y98" s="1412"/>
      <c r="Z98" s="1412"/>
      <c r="AA98" s="1412"/>
      <c r="AB98" s="1411" t="s">
        <v>732</v>
      </c>
      <c r="AC98" s="1411"/>
      <c r="AD98" s="1411"/>
      <c r="AE98" s="1411"/>
      <c r="AF98" s="1411"/>
      <c r="AG98" s="1411" t="s">
        <v>733</v>
      </c>
      <c r="AH98" s="1411"/>
      <c r="AI98" s="1411"/>
      <c r="AJ98" s="1019" t="s">
        <v>417</v>
      </c>
      <c r="AK98" s="1413" t="s">
        <v>734</v>
      </c>
      <c r="AL98" s="1413"/>
      <c r="AM98" s="1413"/>
      <c r="AN98" s="1413"/>
      <c r="AO98" s="1413"/>
      <c r="AP98" s="1413"/>
      <c r="AQ98" s="1077">
        <v>1440594471.96</v>
      </c>
      <c r="AR98" s="1077">
        <v>1439843261.96</v>
      </c>
      <c r="AS98" s="1079">
        <v>751210</v>
      </c>
      <c r="AT98" s="1078">
        <v>0</v>
      </c>
      <c r="AU98" s="1015"/>
      <c r="AV98" s="1077">
        <v>1328660342.0999999</v>
      </c>
      <c r="AW98" s="1079">
        <v>111182919.86</v>
      </c>
      <c r="AX98" s="1077">
        <v>1060048758.71</v>
      </c>
      <c r="AY98" s="1079">
        <v>268611583.38999999</v>
      </c>
      <c r="AZ98" s="1077">
        <v>1060048758.71</v>
      </c>
      <c r="BA98" s="1078">
        <v>0</v>
      </c>
      <c r="BB98" s="1079">
        <v>1060048758.71</v>
      </c>
      <c r="BC98" s="1078">
        <v>0</v>
      </c>
      <c r="BD98" s="1078">
        <v>0</v>
      </c>
      <c r="BG98" s="1073">
        <f t="shared" si="29"/>
        <v>1440594471.96</v>
      </c>
      <c r="BH98" s="1073">
        <f t="shared" si="30"/>
        <v>1439843261.96</v>
      </c>
      <c r="BI98" s="1073">
        <f t="shared" si="31"/>
        <v>751210</v>
      </c>
      <c r="BJ98" s="1073">
        <f t="shared" si="32"/>
        <v>0</v>
      </c>
      <c r="BK98" s="1073">
        <f t="shared" si="33"/>
        <v>1328660342.0999999</v>
      </c>
      <c r="BL98" s="1073">
        <f t="shared" si="34"/>
        <v>111182919.86</v>
      </c>
      <c r="BM98" s="1073">
        <f t="shared" si="35"/>
        <v>1060048758.71</v>
      </c>
      <c r="BN98" s="1073">
        <f t="shared" si="36"/>
        <v>268611583.38999999</v>
      </c>
      <c r="BO98" s="1073">
        <f t="shared" si="37"/>
        <v>1060048758.71</v>
      </c>
      <c r="BP98" s="1073">
        <f t="shared" si="38"/>
        <v>0</v>
      </c>
      <c r="BQ98" s="1073">
        <f t="shared" si="39"/>
        <v>1060048758.71</v>
      </c>
      <c r="BR98" s="1073">
        <f t="shared" si="40"/>
        <v>0</v>
      </c>
      <c r="BS98" s="1073">
        <f t="shared" si="41"/>
        <v>0</v>
      </c>
    </row>
    <row r="99" spans="1:71" ht="25.5" customHeight="1" x14ac:dyDescent="0.2">
      <c r="A99" s="1045" t="str">
        <f t="shared" si="28"/>
        <v>A20451010</v>
      </c>
      <c r="B99" s="1411" t="s">
        <v>361</v>
      </c>
      <c r="C99" s="1411"/>
      <c r="D99" s="1411" t="s">
        <v>741</v>
      </c>
      <c r="E99" s="1411"/>
      <c r="F99" s="1411" t="s">
        <v>739</v>
      </c>
      <c r="G99" s="1411"/>
      <c r="H99" s="1411" t="s">
        <v>742</v>
      </c>
      <c r="I99" s="1411"/>
      <c r="J99" s="1411" t="s">
        <v>743</v>
      </c>
      <c r="K99" s="1411"/>
      <c r="L99" s="1411"/>
      <c r="M99" s="1411" t="s">
        <v>417</v>
      </c>
      <c r="N99" s="1411"/>
      <c r="O99" s="1411"/>
      <c r="P99" s="1411"/>
      <c r="Q99" s="1411"/>
      <c r="R99" s="1411"/>
      <c r="S99" s="1411"/>
      <c r="T99" s="1412" t="s">
        <v>418</v>
      </c>
      <c r="U99" s="1412"/>
      <c r="V99" s="1412"/>
      <c r="W99" s="1412"/>
      <c r="X99" s="1412"/>
      <c r="Y99" s="1412"/>
      <c r="Z99" s="1412"/>
      <c r="AA99" s="1412"/>
      <c r="AB99" s="1411" t="s">
        <v>732</v>
      </c>
      <c r="AC99" s="1411"/>
      <c r="AD99" s="1411"/>
      <c r="AE99" s="1411"/>
      <c r="AF99" s="1411"/>
      <c r="AG99" s="1411" t="s">
        <v>733</v>
      </c>
      <c r="AH99" s="1411"/>
      <c r="AI99" s="1411"/>
      <c r="AJ99" s="1019" t="s">
        <v>417</v>
      </c>
      <c r="AK99" s="1413" t="s">
        <v>734</v>
      </c>
      <c r="AL99" s="1413"/>
      <c r="AM99" s="1413"/>
      <c r="AN99" s="1413"/>
      <c r="AO99" s="1413"/>
      <c r="AP99" s="1413"/>
      <c r="AQ99" s="1077">
        <v>2503795286</v>
      </c>
      <c r="AR99" s="1077">
        <v>2496073962</v>
      </c>
      <c r="AS99" s="1079">
        <v>7721324</v>
      </c>
      <c r="AT99" s="1078">
        <v>0</v>
      </c>
      <c r="AU99" s="1015"/>
      <c r="AV99" s="1077">
        <v>2486415638.7600002</v>
      </c>
      <c r="AW99" s="1079">
        <v>9658323.2400000002</v>
      </c>
      <c r="AX99" s="1077">
        <v>2055334169</v>
      </c>
      <c r="AY99" s="1079">
        <v>431081469.75999999</v>
      </c>
      <c r="AZ99" s="1077">
        <v>2053782326</v>
      </c>
      <c r="BA99" s="1079">
        <v>1551843</v>
      </c>
      <c r="BB99" s="1079">
        <v>2053782326</v>
      </c>
      <c r="BC99" s="1078">
        <v>0</v>
      </c>
      <c r="BD99" s="1078">
        <v>0</v>
      </c>
      <c r="BG99" s="1073">
        <f t="shared" si="29"/>
        <v>2503795286</v>
      </c>
      <c r="BH99" s="1073">
        <f t="shared" si="30"/>
        <v>2496073962</v>
      </c>
      <c r="BI99" s="1073">
        <f t="shared" si="31"/>
        <v>7721324</v>
      </c>
      <c r="BJ99" s="1073">
        <f t="shared" si="32"/>
        <v>0</v>
      </c>
      <c r="BK99" s="1073">
        <f t="shared" si="33"/>
        <v>2486415638.7600002</v>
      </c>
      <c r="BL99" s="1073">
        <f t="shared" si="34"/>
        <v>9658323.2400000002</v>
      </c>
      <c r="BM99" s="1073">
        <f t="shared" si="35"/>
        <v>2055334169</v>
      </c>
      <c r="BN99" s="1073">
        <f t="shared" si="36"/>
        <v>431081469.75999999</v>
      </c>
      <c r="BO99" s="1073">
        <f t="shared" si="37"/>
        <v>2053782326</v>
      </c>
      <c r="BP99" s="1073">
        <f t="shared" si="38"/>
        <v>1551843</v>
      </c>
      <c r="BQ99" s="1073">
        <f t="shared" si="39"/>
        <v>2053782326</v>
      </c>
      <c r="BR99" s="1073">
        <f t="shared" si="40"/>
        <v>0</v>
      </c>
      <c r="BS99" s="1073">
        <f t="shared" si="41"/>
        <v>0</v>
      </c>
    </row>
    <row r="100" spans="1:71" ht="25.5" customHeight="1" x14ac:dyDescent="0.2">
      <c r="A100" s="1045" t="str">
        <f t="shared" si="28"/>
        <v>A20451210</v>
      </c>
      <c r="B100" s="1411" t="s">
        <v>361</v>
      </c>
      <c r="C100" s="1411"/>
      <c r="D100" s="1411" t="s">
        <v>741</v>
      </c>
      <c r="E100" s="1411"/>
      <c r="F100" s="1411" t="s">
        <v>739</v>
      </c>
      <c r="G100" s="1411"/>
      <c r="H100" s="1411" t="s">
        <v>742</v>
      </c>
      <c r="I100" s="1411"/>
      <c r="J100" s="1411" t="s">
        <v>743</v>
      </c>
      <c r="K100" s="1411"/>
      <c r="L100" s="1411"/>
      <c r="M100" s="1411" t="s">
        <v>751</v>
      </c>
      <c r="N100" s="1411"/>
      <c r="O100" s="1411"/>
      <c r="P100" s="1411"/>
      <c r="Q100" s="1411"/>
      <c r="R100" s="1411"/>
      <c r="S100" s="1411"/>
      <c r="T100" s="1412" t="s">
        <v>419</v>
      </c>
      <c r="U100" s="1412"/>
      <c r="V100" s="1412"/>
      <c r="W100" s="1412"/>
      <c r="X100" s="1412"/>
      <c r="Y100" s="1412"/>
      <c r="Z100" s="1412"/>
      <c r="AA100" s="1412"/>
      <c r="AB100" s="1411" t="s">
        <v>732</v>
      </c>
      <c r="AC100" s="1411"/>
      <c r="AD100" s="1411"/>
      <c r="AE100" s="1411"/>
      <c r="AF100" s="1411"/>
      <c r="AG100" s="1411" t="s">
        <v>733</v>
      </c>
      <c r="AH100" s="1411"/>
      <c r="AI100" s="1411"/>
      <c r="AJ100" s="1019" t="s">
        <v>417</v>
      </c>
      <c r="AK100" s="1413" t="s">
        <v>734</v>
      </c>
      <c r="AL100" s="1413"/>
      <c r="AM100" s="1413"/>
      <c r="AN100" s="1413"/>
      <c r="AO100" s="1413"/>
      <c r="AP100" s="1413"/>
      <c r="AQ100" s="1077">
        <v>2000000</v>
      </c>
      <c r="AR100" s="1077">
        <v>1000000</v>
      </c>
      <c r="AS100" s="1079">
        <v>1000000</v>
      </c>
      <c r="AT100" s="1078">
        <v>0</v>
      </c>
      <c r="AU100" s="1015"/>
      <c r="AV100" s="1077">
        <v>1000000</v>
      </c>
      <c r="AW100" s="1078">
        <v>0</v>
      </c>
      <c r="AX100" s="1077">
        <v>1000000</v>
      </c>
      <c r="AY100" s="1078">
        <v>0</v>
      </c>
      <c r="AZ100" s="1077">
        <v>1000000</v>
      </c>
      <c r="BA100" s="1078">
        <v>0</v>
      </c>
      <c r="BB100" s="1079">
        <v>1000000</v>
      </c>
      <c r="BC100" s="1078">
        <v>0</v>
      </c>
      <c r="BD100" s="1078">
        <v>0</v>
      </c>
      <c r="BG100" s="1073">
        <f t="shared" si="29"/>
        <v>2000000</v>
      </c>
      <c r="BH100" s="1073">
        <f t="shared" si="30"/>
        <v>1000000</v>
      </c>
      <c r="BI100" s="1073">
        <f t="shared" si="31"/>
        <v>1000000</v>
      </c>
      <c r="BJ100" s="1073">
        <f t="shared" si="32"/>
        <v>0</v>
      </c>
      <c r="BK100" s="1073">
        <f t="shared" si="33"/>
        <v>1000000</v>
      </c>
      <c r="BL100" s="1073">
        <f t="shared" si="34"/>
        <v>0</v>
      </c>
      <c r="BM100" s="1073">
        <f t="shared" si="35"/>
        <v>1000000</v>
      </c>
      <c r="BN100" s="1073">
        <f t="shared" si="36"/>
        <v>0</v>
      </c>
      <c r="BO100" s="1073">
        <f t="shared" si="37"/>
        <v>1000000</v>
      </c>
      <c r="BP100" s="1073">
        <f t="shared" si="38"/>
        <v>0</v>
      </c>
      <c r="BQ100" s="1073">
        <f t="shared" si="39"/>
        <v>1000000</v>
      </c>
      <c r="BR100" s="1073">
        <f t="shared" si="40"/>
        <v>0</v>
      </c>
      <c r="BS100" s="1073">
        <f t="shared" si="41"/>
        <v>0</v>
      </c>
    </row>
    <row r="101" spans="1:71" ht="25.5" customHeight="1" x14ac:dyDescent="0.2">
      <c r="A101" s="1045" t="str">
        <f t="shared" si="28"/>
        <v>A20451310</v>
      </c>
      <c r="B101" s="1411" t="s">
        <v>361</v>
      </c>
      <c r="C101" s="1411"/>
      <c r="D101" s="1411" t="s">
        <v>741</v>
      </c>
      <c r="E101" s="1411"/>
      <c r="F101" s="1411" t="s">
        <v>739</v>
      </c>
      <c r="G101" s="1411"/>
      <c r="H101" s="1411" t="s">
        <v>742</v>
      </c>
      <c r="I101" s="1411"/>
      <c r="J101" s="1411" t="s">
        <v>743</v>
      </c>
      <c r="K101" s="1411"/>
      <c r="L101" s="1411"/>
      <c r="M101" s="1411" t="s">
        <v>765</v>
      </c>
      <c r="N101" s="1411"/>
      <c r="O101" s="1411"/>
      <c r="P101" s="1411"/>
      <c r="Q101" s="1411"/>
      <c r="R101" s="1411"/>
      <c r="S101" s="1411"/>
      <c r="T101" s="1412" t="s">
        <v>420</v>
      </c>
      <c r="U101" s="1412"/>
      <c r="V101" s="1412"/>
      <c r="W101" s="1412"/>
      <c r="X101" s="1412"/>
      <c r="Y101" s="1412"/>
      <c r="Z101" s="1412"/>
      <c r="AA101" s="1412"/>
      <c r="AB101" s="1411" t="s">
        <v>732</v>
      </c>
      <c r="AC101" s="1411"/>
      <c r="AD101" s="1411"/>
      <c r="AE101" s="1411"/>
      <c r="AF101" s="1411"/>
      <c r="AG101" s="1411" t="s">
        <v>733</v>
      </c>
      <c r="AH101" s="1411"/>
      <c r="AI101" s="1411"/>
      <c r="AJ101" s="1019" t="s">
        <v>417</v>
      </c>
      <c r="AK101" s="1413" t="s">
        <v>734</v>
      </c>
      <c r="AL101" s="1413"/>
      <c r="AM101" s="1413"/>
      <c r="AN101" s="1413"/>
      <c r="AO101" s="1413"/>
      <c r="AP101" s="1413"/>
      <c r="AQ101" s="1076">
        <v>0</v>
      </c>
      <c r="AR101" s="1076">
        <v>0</v>
      </c>
      <c r="AS101" s="1078">
        <v>0</v>
      </c>
      <c r="AT101" s="1078">
        <v>0</v>
      </c>
      <c r="AU101" s="1015"/>
      <c r="AV101" s="1076">
        <v>0</v>
      </c>
      <c r="AW101" s="1078">
        <v>0</v>
      </c>
      <c r="AX101" s="1076">
        <v>0</v>
      </c>
      <c r="AY101" s="1078">
        <v>0</v>
      </c>
      <c r="AZ101" s="1076">
        <v>0</v>
      </c>
      <c r="BA101" s="1078">
        <v>0</v>
      </c>
      <c r="BB101" s="1078">
        <v>0</v>
      </c>
      <c r="BC101" s="1078">
        <v>0</v>
      </c>
      <c r="BD101" s="1078">
        <v>0</v>
      </c>
      <c r="BG101" s="1073">
        <f t="shared" si="29"/>
        <v>0</v>
      </c>
      <c r="BH101" s="1073">
        <f t="shared" si="30"/>
        <v>0</v>
      </c>
      <c r="BI101" s="1073">
        <f t="shared" si="31"/>
        <v>0</v>
      </c>
      <c r="BJ101" s="1073">
        <f t="shared" si="32"/>
        <v>0</v>
      </c>
      <c r="BK101" s="1073">
        <f t="shared" si="33"/>
        <v>0</v>
      </c>
      <c r="BL101" s="1073">
        <f t="shared" si="34"/>
        <v>0</v>
      </c>
      <c r="BM101" s="1073">
        <f t="shared" si="35"/>
        <v>0</v>
      </c>
      <c r="BN101" s="1073">
        <f t="shared" si="36"/>
        <v>0</v>
      </c>
      <c r="BO101" s="1073">
        <f t="shared" si="37"/>
        <v>0</v>
      </c>
      <c r="BP101" s="1073">
        <f t="shared" si="38"/>
        <v>0</v>
      </c>
      <c r="BQ101" s="1073">
        <f t="shared" si="39"/>
        <v>0</v>
      </c>
      <c r="BR101" s="1073">
        <f t="shared" si="40"/>
        <v>0</v>
      </c>
      <c r="BS101" s="1073">
        <f t="shared" si="41"/>
        <v>0</v>
      </c>
    </row>
    <row r="102" spans="1:71" ht="25.5" customHeight="1" x14ac:dyDescent="0.2">
      <c r="A102" s="1045" t="str">
        <f t="shared" si="28"/>
        <v>A204610</v>
      </c>
      <c r="B102" s="1403" t="s">
        <v>361</v>
      </c>
      <c r="C102" s="1403"/>
      <c r="D102" s="1403" t="s">
        <v>741</v>
      </c>
      <c r="E102" s="1403"/>
      <c r="F102" s="1403" t="s">
        <v>739</v>
      </c>
      <c r="G102" s="1403"/>
      <c r="H102" s="1403" t="s">
        <v>742</v>
      </c>
      <c r="I102" s="1403"/>
      <c r="J102" s="1403" t="s">
        <v>753</v>
      </c>
      <c r="K102" s="1403"/>
      <c r="L102" s="1403"/>
      <c r="M102" s="1403"/>
      <c r="N102" s="1403"/>
      <c r="O102" s="1403"/>
      <c r="P102" s="1403"/>
      <c r="Q102" s="1403"/>
      <c r="R102" s="1403"/>
      <c r="S102" s="1403"/>
      <c r="T102" s="1402" t="s">
        <v>766</v>
      </c>
      <c r="U102" s="1402"/>
      <c r="V102" s="1402"/>
      <c r="W102" s="1402"/>
      <c r="X102" s="1402"/>
      <c r="Y102" s="1402"/>
      <c r="Z102" s="1402"/>
      <c r="AA102" s="1402"/>
      <c r="AB102" s="1403" t="s">
        <v>732</v>
      </c>
      <c r="AC102" s="1403"/>
      <c r="AD102" s="1403"/>
      <c r="AE102" s="1403"/>
      <c r="AF102" s="1403"/>
      <c r="AG102" s="1403" t="s">
        <v>733</v>
      </c>
      <c r="AH102" s="1403"/>
      <c r="AI102" s="1403"/>
      <c r="AJ102" s="1014" t="s">
        <v>417</v>
      </c>
      <c r="AK102" s="1404" t="s">
        <v>734</v>
      </c>
      <c r="AL102" s="1404"/>
      <c r="AM102" s="1404"/>
      <c r="AN102" s="1404"/>
      <c r="AO102" s="1404"/>
      <c r="AP102" s="1404"/>
      <c r="AQ102" s="1079">
        <v>2379558591.04</v>
      </c>
      <c r="AR102" s="1079">
        <v>2370210388</v>
      </c>
      <c r="AS102" s="1079">
        <v>9348203.0399999991</v>
      </c>
      <c r="AT102" s="1078">
        <v>0</v>
      </c>
      <c r="AU102" s="1015"/>
      <c r="AV102" s="1079">
        <v>2370210388</v>
      </c>
      <c r="AW102" s="1078">
        <v>0</v>
      </c>
      <c r="AX102" s="1079">
        <v>1679215275</v>
      </c>
      <c r="AY102" s="1079">
        <v>690995113</v>
      </c>
      <c r="AZ102" s="1079">
        <v>1679215275</v>
      </c>
      <c r="BA102" s="1078">
        <v>0</v>
      </c>
      <c r="BB102" s="1079">
        <v>1679215275</v>
      </c>
      <c r="BC102" s="1078">
        <v>0</v>
      </c>
      <c r="BD102" s="1078">
        <v>0</v>
      </c>
    </row>
    <row r="103" spans="1:71" ht="25.5" customHeight="1" x14ac:dyDescent="0.2">
      <c r="A103" s="1045" t="str">
        <f t="shared" si="28"/>
        <v>A2046210</v>
      </c>
      <c r="B103" s="1411" t="s">
        <v>361</v>
      </c>
      <c r="C103" s="1411"/>
      <c r="D103" s="1411" t="s">
        <v>741</v>
      </c>
      <c r="E103" s="1411"/>
      <c r="F103" s="1411" t="s">
        <v>739</v>
      </c>
      <c r="G103" s="1411"/>
      <c r="H103" s="1411" t="s">
        <v>742</v>
      </c>
      <c r="I103" s="1411"/>
      <c r="J103" s="1411" t="s">
        <v>753</v>
      </c>
      <c r="K103" s="1411"/>
      <c r="L103" s="1411"/>
      <c r="M103" s="1411" t="s">
        <v>741</v>
      </c>
      <c r="N103" s="1411"/>
      <c r="O103" s="1411"/>
      <c r="P103" s="1411"/>
      <c r="Q103" s="1411"/>
      <c r="R103" s="1411"/>
      <c r="S103" s="1411"/>
      <c r="T103" s="1412" t="s">
        <v>421</v>
      </c>
      <c r="U103" s="1412"/>
      <c r="V103" s="1412"/>
      <c r="W103" s="1412"/>
      <c r="X103" s="1412"/>
      <c r="Y103" s="1412"/>
      <c r="Z103" s="1412"/>
      <c r="AA103" s="1412"/>
      <c r="AB103" s="1411" t="s">
        <v>732</v>
      </c>
      <c r="AC103" s="1411"/>
      <c r="AD103" s="1411"/>
      <c r="AE103" s="1411"/>
      <c r="AF103" s="1411"/>
      <c r="AG103" s="1411" t="s">
        <v>733</v>
      </c>
      <c r="AH103" s="1411"/>
      <c r="AI103" s="1411"/>
      <c r="AJ103" s="1019" t="s">
        <v>417</v>
      </c>
      <c r="AK103" s="1413" t="s">
        <v>734</v>
      </c>
      <c r="AL103" s="1413"/>
      <c r="AM103" s="1413"/>
      <c r="AN103" s="1413"/>
      <c r="AO103" s="1413"/>
      <c r="AP103" s="1413"/>
      <c r="AQ103" s="1077">
        <v>1247737438.04</v>
      </c>
      <c r="AR103" s="1077">
        <v>1245589235</v>
      </c>
      <c r="AS103" s="1079">
        <v>2148203.04</v>
      </c>
      <c r="AT103" s="1078">
        <v>0</v>
      </c>
      <c r="AU103" s="1015"/>
      <c r="AV103" s="1077">
        <v>1245589235</v>
      </c>
      <c r="AW103" s="1078">
        <v>0</v>
      </c>
      <c r="AX103" s="1077">
        <v>967198878</v>
      </c>
      <c r="AY103" s="1079">
        <v>278390357</v>
      </c>
      <c r="AZ103" s="1077">
        <v>967198878</v>
      </c>
      <c r="BA103" s="1078">
        <v>0</v>
      </c>
      <c r="BB103" s="1079">
        <v>967198878</v>
      </c>
      <c r="BC103" s="1078">
        <v>0</v>
      </c>
      <c r="BD103" s="1078">
        <v>0</v>
      </c>
      <c r="BG103" s="1073">
        <f t="shared" ref="BG103:BG166" si="42">+ABS(AQ103)</f>
        <v>1247737438.04</v>
      </c>
      <c r="BH103" s="1073">
        <f t="shared" ref="BH103:BH166" si="43">+ABS(AR103)</f>
        <v>1245589235</v>
      </c>
      <c r="BI103" s="1073">
        <f t="shared" ref="BI103:BI166" si="44">+ABS(AS103)</f>
        <v>2148203.04</v>
      </c>
      <c r="BJ103" s="1073">
        <f t="shared" ref="BJ103:BJ166" si="45">+ABS(AT103)</f>
        <v>0</v>
      </c>
      <c r="BK103" s="1073">
        <f t="shared" ref="BK103:BK166" si="46">+ABS(AV103)</f>
        <v>1245589235</v>
      </c>
      <c r="BL103" s="1073">
        <f t="shared" ref="BL103:BL166" si="47">+ABS(AW103)</f>
        <v>0</v>
      </c>
      <c r="BM103" s="1073">
        <f t="shared" ref="BM103:BM166" si="48">+ABS(AX103)</f>
        <v>967198878</v>
      </c>
      <c r="BN103" s="1073">
        <f t="shared" ref="BN103:BN166" si="49">+ABS(AY103)</f>
        <v>278390357</v>
      </c>
      <c r="BO103" s="1073">
        <f t="shared" ref="BO103:BO166" si="50">+ABS(AZ103)</f>
        <v>967198878</v>
      </c>
      <c r="BP103" s="1073">
        <f t="shared" ref="BP103:BP166" si="51">+ABS(BA103)</f>
        <v>0</v>
      </c>
      <c r="BQ103" s="1073">
        <f t="shared" ref="BQ103:BQ166" si="52">+ABS(BB103)</f>
        <v>967198878</v>
      </c>
      <c r="BR103" s="1073">
        <f t="shared" ref="BR103:BR166" si="53">+ABS(BC103)</f>
        <v>0</v>
      </c>
      <c r="BS103" s="1073">
        <f t="shared" ref="BS103:BS166" si="54">+ABS(BD103)</f>
        <v>0</v>
      </c>
    </row>
    <row r="104" spans="1:71" ht="25.5" customHeight="1" x14ac:dyDescent="0.2">
      <c r="A104" s="1045" t="str">
        <f t="shared" si="28"/>
        <v>A2046310</v>
      </c>
      <c r="B104" s="1411" t="s">
        <v>361</v>
      </c>
      <c r="C104" s="1411"/>
      <c r="D104" s="1411" t="s">
        <v>741</v>
      </c>
      <c r="E104" s="1411"/>
      <c r="F104" s="1411" t="s">
        <v>739</v>
      </c>
      <c r="G104" s="1411"/>
      <c r="H104" s="1411" t="s">
        <v>742</v>
      </c>
      <c r="I104" s="1411"/>
      <c r="J104" s="1411" t="s">
        <v>753</v>
      </c>
      <c r="K104" s="1411"/>
      <c r="L104" s="1411"/>
      <c r="M104" s="1411" t="s">
        <v>748</v>
      </c>
      <c r="N104" s="1411"/>
      <c r="O104" s="1411"/>
      <c r="P104" s="1411"/>
      <c r="Q104" s="1411"/>
      <c r="R104" s="1411"/>
      <c r="S104" s="1411"/>
      <c r="T104" s="1412" t="s">
        <v>422</v>
      </c>
      <c r="U104" s="1412"/>
      <c r="V104" s="1412"/>
      <c r="W104" s="1412"/>
      <c r="X104" s="1412"/>
      <c r="Y104" s="1412"/>
      <c r="Z104" s="1412"/>
      <c r="AA104" s="1412"/>
      <c r="AB104" s="1411" t="s">
        <v>732</v>
      </c>
      <c r="AC104" s="1411"/>
      <c r="AD104" s="1411"/>
      <c r="AE104" s="1411"/>
      <c r="AF104" s="1411"/>
      <c r="AG104" s="1411" t="s">
        <v>733</v>
      </c>
      <c r="AH104" s="1411"/>
      <c r="AI104" s="1411"/>
      <c r="AJ104" s="1019" t="s">
        <v>417</v>
      </c>
      <c r="AK104" s="1413" t="s">
        <v>734</v>
      </c>
      <c r="AL104" s="1413"/>
      <c r="AM104" s="1413"/>
      <c r="AN104" s="1413"/>
      <c r="AO104" s="1413"/>
      <c r="AP104" s="1413"/>
      <c r="AQ104" s="1077">
        <v>7500000</v>
      </c>
      <c r="AR104" s="1077">
        <v>300000</v>
      </c>
      <c r="AS104" s="1079">
        <v>7200000</v>
      </c>
      <c r="AT104" s="1078">
        <v>0</v>
      </c>
      <c r="AU104" s="1015"/>
      <c r="AV104" s="1077">
        <v>300000</v>
      </c>
      <c r="AW104" s="1078">
        <v>0</v>
      </c>
      <c r="AX104" s="1077">
        <v>300000</v>
      </c>
      <c r="AY104" s="1078">
        <v>0</v>
      </c>
      <c r="AZ104" s="1077">
        <v>300000</v>
      </c>
      <c r="BA104" s="1078">
        <v>0</v>
      </c>
      <c r="BB104" s="1079">
        <v>300000</v>
      </c>
      <c r="BC104" s="1078">
        <v>0</v>
      </c>
      <c r="BD104" s="1078">
        <v>0</v>
      </c>
      <c r="BG104" s="1073">
        <f t="shared" si="42"/>
        <v>7500000</v>
      </c>
      <c r="BH104" s="1073">
        <f t="shared" si="43"/>
        <v>300000</v>
      </c>
      <c r="BI104" s="1073">
        <f t="shared" si="44"/>
        <v>7200000</v>
      </c>
      <c r="BJ104" s="1073">
        <f t="shared" si="45"/>
        <v>0</v>
      </c>
      <c r="BK104" s="1073">
        <f t="shared" si="46"/>
        <v>300000</v>
      </c>
      <c r="BL104" s="1073">
        <f t="shared" si="47"/>
        <v>0</v>
      </c>
      <c r="BM104" s="1073">
        <f t="shared" si="48"/>
        <v>300000</v>
      </c>
      <c r="BN104" s="1073">
        <f t="shared" si="49"/>
        <v>0</v>
      </c>
      <c r="BO104" s="1073">
        <f t="shared" si="50"/>
        <v>300000</v>
      </c>
      <c r="BP104" s="1073">
        <f t="shared" si="51"/>
        <v>0</v>
      </c>
      <c r="BQ104" s="1073">
        <f t="shared" si="52"/>
        <v>300000</v>
      </c>
      <c r="BR104" s="1073">
        <f t="shared" si="53"/>
        <v>0</v>
      </c>
      <c r="BS104" s="1073">
        <f t="shared" si="54"/>
        <v>0</v>
      </c>
    </row>
    <row r="105" spans="1:71" ht="25.5" customHeight="1" x14ac:dyDescent="0.2">
      <c r="A105" s="1045" t="str">
        <f t="shared" si="28"/>
        <v>A2046510</v>
      </c>
      <c r="B105" s="1411" t="s">
        <v>361</v>
      </c>
      <c r="C105" s="1411"/>
      <c r="D105" s="1411" t="s">
        <v>741</v>
      </c>
      <c r="E105" s="1411"/>
      <c r="F105" s="1411" t="s">
        <v>739</v>
      </c>
      <c r="G105" s="1411"/>
      <c r="H105" s="1411" t="s">
        <v>742</v>
      </c>
      <c r="I105" s="1411"/>
      <c r="J105" s="1411" t="s">
        <v>753</v>
      </c>
      <c r="K105" s="1411"/>
      <c r="L105" s="1411"/>
      <c r="M105" s="1411" t="s">
        <v>743</v>
      </c>
      <c r="N105" s="1411"/>
      <c r="O105" s="1411"/>
      <c r="P105" s="1411"/>
      <c r="Q105" s="1411"/>
      <c r="R105" s="1411"/>
      <c r="S105" s="1411"/>
      <c r="T105" s="1412" t="s">
        <v>423</v>
      </c>
      <c r="U105" s="1412"/>
      <c r="V105" s="1412"/>
      <c r="W105" s="1412"/>
      <c r="X105" s="1412"/>
      <c r="Y105" s="1412"/>
      <c r="Z105" s="1412"/>
      <c r="AA105" s="1412"/>
      <c r="AB105" s="1411" t="s">
        <v>732</v>
      </c>
      <c r="AC105" s="1411"/>
      <c r="AD105" s="1411"/>
      <c r="AE105" s="1411"/>
      <c r="AF105" s="1411"/>
      <c r="AG105" s="1411" t="s">
        <v>733</v>
      </c>
      <c r="AH105" s="1411"/>
      <c r="AI105" s="1411"/>
      <c r="AJ105" s="1019" t="s">
        <v>417</v>
      </c>
      <c r="AK105" s="1413" t="s">
        <v>734</v>
      </c>
      <c r="AL105" s="1413"/>
      <c r="AM105" s="1413"/>
      <c r="AN105" s="1413"/>
      <c r="AO105" s="1413"/>
      <c r="AP105" s="1413"/>
      <c r="AQ105" s="1077">
        <v>1124321153</v>
      </c>
      <c r="AR105" s="1077">
        <v>1124321153</v>
      </c>
      <c r="AS105" s="1078">
        <v>0</v>
      </c>
      <c r="AT105" s="1078">
        <v>0</v>
      </c>
      <c r="AU105" s="1015"/>
      <c r="AV105" s="1077">
        <v>1124321153</v>
      </c>
      <c r="AW105" s="1078">
        <v>0</v>
      </c>
      <c r="AX105" s="1077">
        <v>711716397</v>
      </c>
      <c r="AY105" s="1079">
        <v>412604756</v>
      </c>
      <c r="AZ105" s="1077">
        <v>711716397</v>
      </c>
      <c r="BA105" s="1078">
        <v>0</v>
      </c>
      <c r="BB105" s="1079">
        <v>711716397</v>
      </c>
      <c r="BC105" s="1078">
        <v>0</v>
      </c>
      <c r="BD105" s="1078">
        <v>0</v>
      </c>
      <c r="BG105" s="1073">
        <f t="shared" si="42"/>
        <v>1124321153</v>
      </c>
      <c r="BH105" s="1073">
        <f t="shared" si="43"/>
        <v>1124321153</v>
      </c>
      <c r="BI105" s="1073">
        <f t="shared" si="44"/>
        <v>0</v>
      </c>
      <c r="BJ105" s="1073">
        <f t="shared" si="45"/>
        <v>0</v>
      </c>
      <c r="BK105" s="1073">
        <f t="shared" si="46"/>
        <v>1124321153</v>
      </c>
      <c r="BL105" s="1073">
        <f t="shared" si="47"/>
        <v>0</v>
      </c>
      <c r="BM105" s="1073">
        <f t="shared" si="48"/>
        <v>711716397</v>
      </c>
      <c r="BN105" s="1073">
        <f t="shared" si="49"/>
        <v>412604756</v>
      </c>
      <c r="BO105" s="1073">
        <f t="shared" si="50"/>
        <v>711716397</v>
      </c>
      <c r="BP105" s="1073">
        <f t="shared" si="51"/>
        <v>0</v>
      </c>
      <c r="BQ105" s="1073">
        <f t="shared" si="52"/>
        <v>711716397</v>
      </c>
      <c r="BR105" s="1073">
        <f t="shared" si="53"/>
        <v>0</v>
      </c>
      <c r="BS105" s="1073">
        <f t="shared" si="54"/>
        <v>0</v>
      </c>
    </row>
    <row r="106" spans="1:71" ht="12.75" x14ac:dyDescent="0.2">
      <c r="A106" s="1045" t="str">
        <f t="shared" si="28"/>
        <v>A204710</v>
      </c>
      <c r="B106" s="1403" t="s">
        <v>361</v>
      </c>
      <c r="C106" s="1403"/>
      <c r="D106" s="1403" t="s">
        <v>741</v>
      </c>
      <c r="E106" s="1403"/>
      <c r="F106" s="1403" t="s">
        <v>739</v>
      </c>
      <c r="G106" s="1403"/>
      <c r="H106" s="1403" t="s">
        <v>742</v>
      </c>
      <c r="I106" s="1403"/>
      <c r="J106" s="1403" t="s">
        <v>754</v>
      </c>
      <c r="K106" s="1403"/>
      <c r="L106" s="1403"/>
      <c r="M106" s="1403"/>
      <c r="N106" s="1403"/>
      <c r="O106" s="1403"/>
      <c r="P106" s="1403"/>
      <c r="Q106" s="1403"/>
      <c r="R106" s="1403"/>
      <c r="S106" s="1403"/>
      <c r="T106" s="1402" t="s">
        <v>644</v>
      </c>
      <c r="U106" s="1402"/>
      <c r="V106" s="1402"/>
      <c r="W106" s="1402"/>
      <c r="X106" s="1402"/>
      <c r="Y106" s="1402"/>
      <c r="Z106" s="1402"/>
      <c r="AA106" s="1402"/>
      <c r="AB106" s="1403" t="s">
        <v>732</v>
      </c>
      <c r="AC106" s="1403"/>
      <c r="AD106" s="1403"/>
      <c r="AE106" s="1403"/>
      <c r="AF106" s="1403"/>
      <c r="AG106" s="1403" t="s">
        <v>733</v>
      </c>
      <c r="AH106" s="1403"/>
      <c r="AI106" s="1403"/>
      <c r="AJ106" s="1014" t="s">
        <v>417</v>
      </c>
      <c r="AK106" s="1404" t="s">
        <v>734</v>
      </c>
      <c r="AL106" s="1404"/>
      <c r="AM106" s="1404"/>
      <c r="AN106" s="1404"/>
      <c r="AO106" s="1404"/>
      <c r="AP106" s="1404"/>
      <c r="AQ106" s="1077">
        <v>25000000</v>
      </c>
      <c r="AR106" s="1077">
        <v>14582357</v>
      </c>
      <c r="AS106" s="1079">
        <v>10417643</v>
      </c>
      <c r="AT106" s="1078">
        <v>0</v>
      </c>
      <c r="AU106" s="1015"/>
      <c r="AV106" s="1077">
        <v>10385357</v>
      </c>
      <c r="AW106" s="1079">
        <v>4197000</v>
      </c>
      <c r="AX106" s="1077">
        <v>3075677</v>
      </c>
      <c r="AY106" s="1079">
        <v>7309680</v>
      </c>
      <c r="AZ106" s="1077">
        <v>3075677</v>
      </c>
      <c r="BA106" s="1078">
        <v>0</v>
      </c>
      <c r="BB106" s="1079">
        <v>3075677</v>
      </c>
      <c r="BC106" s="1078">
        <v>0</v>
      </c>
      <c r="BD106" s="1078">
        <v>0</v>
      </c>
      <c r="BG106" s="1073">
        <f t="shared" si="42"/>
        <v>25000000</v>
      </c>
      <c r="BH106" s="1073">
        <f t="shared" si="43"/>
        <v>14582357</v>
      </c>
      <c r="BI106" s="1073">
        <f t="shared" si="44"/>
        <v>10417643</v>
      </c>
      <c r="BJ106" s="1073">
        <f t="shared" si="45"/>
        <v>0</v>
      </c>
      <c r="BK106" s="1073">
        <f t="shared" si="46"/>
        <v>10385357</v>
      </c>
      <c r="BL106" s="1073">
        <f t="shared" si="47"/>
        <v>4197000</v>
      </c>
      <c r="BM106" s="1073">
        <f t="shared" si="48"/>
        <v>3075677</v>
      </c>
      <c r="BN106" s="1073">
        <f t="shared" si="49"/>
        <v>7309680</v>
      </c>
      <c r="BO106" s="1073">
        <f t="shared" si="50"/>
        <v>3075677</v>
      </c>
      <c r="BP106" s="1073">
        <f t="shared" si="51"/>
        <v>0</v>
      </c>
      <c r="BQ106" s="1073">
        <f t="shared" si="52"/>
        <v>3075677</v>
      </c>
      <c r="BR106" s="1073">
        <f t="shared" si="53"/>
        <v>0</v>
      </c>
      <c r="BS106" s="1073">
        <f t="shared" si="54"/>
        <v>0</v>
      </c>
    </row>
    <row r="107" spans="1:71" ht="25.5" customHeight="1" x14ac:dyDescent="0.2">
      <c r="A107" s="1045" t="str">
        <f t="shared" si="28"/>
        <v>A2047510</v>
      </c>
      <c r="B107" s="1411" t="s">
        <v>361</v>
      </c>
      <c r="C107" s="1411"/>
      <c r="D107" s="1411" t="s">
        <v>741</v>
      </c>
      <c r="E107" s="1411"/>
      <c r="F107" s="1411" t="s">
        <v>739</v>
      </c>
      <c r="G107" s="1411"/>
      <c r="H107" s="1411" t="s">
        <v>742</v>
      </c>
      <c r="I107" s="1411"/>
      <c r="J107" s="1411" t="s">
        <v>754</v>
      </c>
      <c r="K107" s="1411"/>
      <c r="L107" s="1411"/>
      <c r="M107" s="1411" t="s">
        <v>743</v>
      </c>
      <c r="N107" s="1411"/>
      <c r="O107" s="1411"/>
      <c r="P107" s="1411"/>
      <c r="Q107" s="1411"/>
      <c r="R107" s="1411"/>
      <c r="S107" s="1411"/>
      <c r="T107" s="1412" t="s">
        <v>424</v>
      </c>
      <c r="U107" s="1412"/>
      <c r="V107" s="1412"/>
      <c r="W107" s="1412"/>
      <c r="X107" s="1412"/>
      <c r="Y107" s="1412"/>
      <c r="Z107" s="1412"/>
      <c r="AA107" s="1412"/>
      <c r="AB107" s="1411" t="s">
        <v>732</v>
      </c>
      <c r="AC107" s="1411"/>
      <c r="AD107" s="1411"/>
      <c r="AE107" s="1411"/>
      <c r="AF107" s="1411"/>
      <c r="AG107" s="1411" t="s">
        <v>733</v>
      </c>
      <c r="AH107" s="1411"/>
      <c r="AI107" s="1411"/>
      <c r="AJ107" s="1019" t="s">
        <v>417</v>
      </c>
      <c r="AK107" s="1413" t="s">
        <v>734</v>
      </c>
      <c r="AL107" s="1413"/>
      <c r="AM107" s="1413"/>
      <c r="AN107" s="1413"/>
      <c r="AO107" s="1413"/>
      <c r="AP107" s="1413"/>
      <c r="AQ107" s="1077">
        <v>20000000</v>
      </c>
      <c r="AR107" s="1077">
        <v>10200000</v>
      </c>
      <c r="AS107" s="1079">
        <v>9800000</v>
      </c>
      <c r="AT107" s="1078">
        <v>0</v>
      </c>
      <c r="AU107" s="1015"/>
      <c r="AV107" s="1077">
        <v>6003000</v>
      </c>
      <c r="AW107" s="1079">
        <v>4197000</v>
      </c>
      <c r="AX107" s="1077">
        <v>1575000</v>
      </c>
      <c r="AY107" s="1079">
        <v>4428000</v>
      </c>
      <c r="AZ107" s="1077">
        <v>1575000</v>
      </c>
      <c r="BA107" s="1078">
        <v>0</v>
      </c>
      <c r="BB107" s="1079">
        <v>1575000</v>
      </c>
      <c r="BC107" s="1078">
        <v>0</v>
      </c>
      <c r="BD107" s="1078">
        <v>0</v>
      </c>
      <c r="BG107" s="1073">
        <f t="shared" si="42"/>
        <v>20000000</v>
      </c>
      <c r="BH107" s="1073">
        <f t="shared" si="43"/>
        <v>10200000</v>
      </c>
      <c r="BI107" s="1073">
        <f t="shared" si="44"/>
        <v>9800000</v>
      </c>
      <c r="BJ107" s="1073">
        <f t="shared" si="45"/>
        <v>0</v>
      </c>
      <c r="BK107" s="1073">
        <f t="shared" si="46"/>
        <v>6003000</v>
      </c>
      <c r="BL107" s="1073">
        <f t="shared" si="47"/>
        <v>4197000</v>
      </c>
      <c r="BM107" s="1073">
        <f t="shared" si="48"/>
        <v>1575000</v>
      </c>
      <c r="BN107" s="1073">
        <f t="shared" si="49"/>
        <v>4428000</v>
      </c>
      <c r="BO107" s="1073">
        <f t="shared" si="50"/>
        <v>1575000</v>
      </c>
      <c r="BP107" s="1073">
        <f t="shared" si="51"/>
        <v>0</v>
      </c>
      <c r="BQ107" s="1073">
        <f t="shared" si="52"/>
        <v>1575000</v>
      </c>
      <c r="BR107" s="1073">
        <f t="shared" si="53"/>
        <v>0</v>
      </c>
      <c r="BS107" s="1073">
        <f t="shared" si="54"/>
        <v>0</v>
      </c>
    </row>
    <row r="108" spans="1:71" ht="25.5" customHeight="1" x14ac:dyDescent="0.2">
      <c r="A108" s="1045" t="str">
        <f t="shared" si="28"/>
        <v>A2047610</v>
      </c>
      <c r="B108" s="1411" t="s">
        <v>361</v>
      </c>
      <c r="C108" s="1411"/>
      <c r="D108" s="1411" t="s">
        <v>741</v>
      </c>
      <c r="E108" s="1411"/>
      <c r="F108" s="1411" t="s">
        <v>739</v>
      </c>
      <c r="G108" s="1411"/>
      <c r="H108" s="1411" t="s">
        <v>742</v>
      </c>
      <c r="I108" s="1411"/>
      <c r="J108" s="1411" t="s">
        <v>754</v>
      </c>
      <c r="K108" s="1411"/>
      <c r="L108" s="1411"/>
      <c r="M108" s="1411" t="s">
        <v>753</v>
      </c>
      <c r="N108" s="1411"/>
      <c r="O108" s="1411"/>
      <c r="P108" s="1411"/>
      <c r="Q108" s="1411"/>
      <c r="R108" s="1411"/>
      <c r="S108" s="1411"/>
      <c r="T108" s="1412" t="s">
        <v>425</v>
      </c>
      <c r="U108" s="1412"/>
      <c r="V108" s="1412"/>
      <c r="W108" s="1412"/>
      <c r="X108" s="1412"/>
      <c r="Y108" s="1412"/>
      <c r="Z108" s="1412"/>
      <c r="AA108" s="1412"/>
      <c r="AB108" s="1411" t="s">
        <v>732</v>
      </c>
      <c r="AC108" s="1411"/>
      <c r="AD108" s="1411"/>
      <c r="AE108" s="1411"/>
      <c r="AF108" s="1411"/>
      <c r="AG108" s="1411" t="s">
        <v>733</v>
      </c>
      <c r="AH108" s="1411"/>
      <c r="AI108" s="1411"/>
      <c r="AJ108" s="1019" t="s">
        <v>417</v>
      </c>
      <c r="AK108" s="1413" t="s">
        <v>734</v>
      </c>
      <c r="AL108" s="1413"/>
      <c r="AM108" s="1413"/>
      <c r="AN108" s="1413"/>
      <c r="AO108" s="1413"/>
      <c r="AP108" s="1413"/>
      <c r="AQ108" s="1077">
        <v>5000000</v>
      </c>
      <c r="AR108" s="1077">
        <v>4382357</v>
      </c>
      <c r="AS108" s="1079">
        <v>617643</v>
      </c>
      <c r="AT108" s="1078">
        <v>0</v>
      </c>
      <c r="AU108" s="1015"/>
      <c r="AV108" s="1077">
        <v>4382357</v>
      </c>
      <c r="AW108" s="1078">
        <v>0</v>
      </c>
      <c r="AX108" s="1077">
        <v>1500677</v>
      </c>
      <c r="AY108" s="1079">
        <v>2881680</v>
      </c>
      <c r="AZ108" s="1077">
        <v>1500677</v>
      </c>
      <c r="BA108" s="1078">
        <v>0</v>
      </c>
      <c r="BB108" s="1079">
        <v>1500677</v>
      </c>
      <c r="BC108" s="1078">
        <v>0</v>
      </c>
      <c r="BD108" s="1078">
        <v>0</v>
      </c>
      <c r="BG108" s="1073">
        <f t="shared" si="42"/>
        <v>5000000</v>
      </c>
      <c r="BH108" s="1073">
        <f t="shared" si="43"/>
        <v>4382357</v>
      </c>
      <c r="BI108" s="1073">
        <f t="shared" si="44"/>
        <v>617643</v>
      </c>
      <c r="BJ108" s="1073">
        <f t="shared" si="45"/>
        <v>0</v>
      </c>
      <c r="BK108" s="1073">
        <f t="shared" si="46"/>
        <v>4382357</v>
      </c>
      <c r="BL108" s="1073">
        <f t="shared" si="47"/>
        <v>0</v>
      </c>
      <c r="BM108" s="1073">
        <f t="shared" si="48"/>
        <v>1500677</v>
      </c>
      <c r="BN108" s="1073">
        <f t="shared" si="49"/>
        <v>2881680</v>
      </c>
      <c r="BO108" s="1073">
        <f t="shared" si="50"/>
        <v>1500677</v>
      </c>
      <c r="BP108" s="1073">
        <f t="shared" si="51"/>
        <v>0</v>
      </c>
      <c r="BQ108" s="1073">
        <f t="shared" si="52"/>
        <v>1500677</v>
      </c>
      <c r="BR108" s="1073">
        <f t="shared" si="53"/>
        <v>0</v>
      </c>
      <c r="BS108" s="1073">
        <f t="shared" si="54"/>
        <v>0</v>
      </c>
    </row>
    <row r="109" spans="1:71" ht="12.75" x14ac:dyDescent="0.2">
      <c r="A109" s="1045" t="str">
        <f t="shared" si="28"/>
        <v>A204810</v>
      </c>
      <c r="B109" s="1403" t="s">
        <v>361</v>
      </c>
      <c r="C109" s="1403"/>
      <c r="D109" s="1403" t="s">
        <v>741</v>
      </c>
      <c r="E109" s="1403"/>
      <c r="F109" s="1403" t="s">
        <v>739</v>
      </c>
      <c r="G109" s="1403"/>
      <c r="H109" s="1403" t="s">
        <v>742</v>
      </c>
      <c r="I109" s="1403"/>
      <c r="J109" s="1403" t="s">
        <v>755</v>
      </c>
      <c r="K109" s="1403"/>
      <c r="L109" s="1403"/>
      <c r="M109" s="1403"/>
      <c r="N109" s="1403"/>
      <c r="O109" s="1403"/>
      <c r="P109" s="1403"/>
      <c r="Q109" s="1403"/>
      <c r="R109" s="1403"/>
      <c r="S109" s="1403"/>
      <c r="T109" s="1402" t="s">
        <v>767</v>
      </c>
      <c r="U109" s="1402"/>
      <c r="V109" s="1402"/>
      <c r="W109" s="1402"/>
      <c r="X109" s="1402"/>
      <c r="Y109" s="1402"/>
      <c r="Z109" s="1402"/>
      <c r="AA109" s="1402"/>
      <c r="AB109" s="1403" t="s">
        <v>732</v>
      </c>
      <c r="AC109" s="1403"/>
      <c r="AD109" s="1403"/>
      <c r="AE109" s="1403"/>
      <c r="AF109" s="1403"/>
      <c r="AG109" s="1403" t="s">
        <v>733</v>
      </c>
      <c r="AH109" s="1403"/>
      <c r="AI109" s="1403"/>
      <c r="AJ109" s="1014" t="s">
        <v>417</v>
      </c>
      <c r="AK109" s="1404" t="s">
        <v>734</v>
      </c>
      <c r="AL109" s="1404"/>
      <c r="AM109" s="1404"/>
      <c r="AN109" s="1404"/>
      <c r="AO109" s="1404"/>
      <c r="AP109" s="1404"/>
      <c r="AQ109" s="1077">
        <v>1456300000</v>
      </c>
      <c r="AR109" s="1077">
        <v>1445300000</v>
      </c>
      <c r="AS109" s="1079">
        <v>11000000</v>
      </c>
      <c r="AT109" s="1078">
        <v>0</v>
      </c>
      <c r="AU109" s="1015"/>
      <c r="AV109" s="1077">
        <v>1273663799</v>
      </c>
      <c r="AW109" s="1079">
        <v>171636201</v>
      </c>
      <c r="AX109" s="1077">
        <v>1272637229</v>
      </c>
      <c r="AY109" s="1079">
        <v>1026570</v>
      </c>
      <c r="AZ109" s="1077">
        <v>1269223459</v>
      </c>
      <c r="BA109" s="1079">
        <v>3413770</v>
      </c>
      <c r="BB109" s="1079">
        <v>1262700684</v>
      </c>
      <c r="BC109" s="1079">
        <v>6522775</v>
      </c>
      <c r="BD109" s="1079">
        <v>67500</v>
      </c>
      <c r="BG109" s="1073">
        <f t="shared" si="42"/>
        <v>1456300000</v>
      </c>
      <c r="BH109" s="1073">
        <f t="shared" si="43"/>
        <v>1445300000</v>
      </c>
      <c r="BI109" s="1073">
        <f t="shared" si="44"/>
        <v>11000000</v>
      </c>
      <c r="BJ109" s="1073">
        <f t="shared" si="45"/>
        <v>0</v>
      </c>
      <c r="BK109" s="1073">
        <f t="shared" si="46"/>
        <v>1273663799</v>
      </c>
      <c r="BL109" s="1073">
        <f t="shared" si="47"/>
        <v>171636201</v>
      </c>
      <c r="BM109" s="1073">
        <f t="shared" si="48"/>
        <v>1272637229</v>
      </c>
      <c r="BN109" s="1073">
        <f t="shared" si="49"/>
        <v>1026570</v>
      </c>
      <c r="BO109" s="1073">
        <f t="shared" si="50"/>
        <v>1269223459</v>
      </c>
      <c r="BP109" s="1073">
        <f t="shared" si="51"/>
        <v>3413770</v>
      </c>
      <c r="BQ109" s="1073">
        <f t="shared" si="52"/>
        <v>1262700684</v>
      </c>
      <c r="BR109" s="1073">
        <f t="shared" si="53"/>
        <v>6522775</v>
      </c>
      <c r="BS109" s="1073">
        <f t="shared" si="54"/>
        <v>67500</v>
      </c>
    </row>
    <row r="110" spans="1:71" ht="25.5" customHeight="1" x14ac:dyDescent="0.2">
      <c r="A110" s="1045" t="str">
        <f t="shared" si="28"/>
        <v>A2048110</v>
      </c>
      <c r="B110" s="1411" t="s">
        <v>361</v>
      </c>
      <c r="C110" s="1411"/>
      <c r="D110" s="1411" t="s">
        <v>741</v>
      </c>
      <c r="E110" s="1411"/>
      <c r="F110" s="1411" t="s">
        <v>739</v>
      </c>
      <c r="G110" s="1411"/>
      <c r="H110" s="1411" t="s">
        <v>742</v>
      </c>
      <c r="I110" s="1411"/>
      <c r="J110" s="1411" t="s">
        <v>755</v>
      </c>
      <c r="K110" s="1411"/>
      <c r="L110" s="1411"/>
      <c r="M110" s="1411" t="s">
        <v>738</v>
      </c>
      <c r="N110" s="1411"/>
      <c r="O110" s="1411"/>
      <c r="P110" s="1411"/>
      <c r="Q110" s="1411"/>
      <c r="R110" s="1411"/>
      <c r="S110" s="1411"/>
      <c r="T110" s="1412" t="s">
        <v>426</v>
      </c>
      <c r="U110" s="1412"/>
      <c r="V110" s="1412"/>
      <c r="W110" s="1412"/>
      <c r="X110" s="1412"/>
      <c r="Y110" s="1412"/>
      <c r="Z110" s="1412"/>
      <c r="AA110" s="1412"/>
      <c r="AB110" s="1411" t="s">
        <v>732</v>
      </c>
      <c r="AC110" s="1411"/>
      <c r="AD110" s="1411"/>
      <c r="AE110" s="1411"/>
      <c r="AF110" s="1411"/>
      <c r="AG110" s="1411" t="s">
        <v>733</v>
      </c>
      <c r="AH110" s="1411"/>
      <c r="AI110" s="1411"/>
      <c r="AJ110" s="1019" t="s">
        <v>417</v>
      </c>
      <c r="AK110" s="1413" t="s">
        <v>734</v>
      </c>
      <c r="AL110" s="1413"/>
      <c r="AM110" s="1413"/>
      <c r="AN110" s="1413"/>
      <c r="AO110" s="1413"/>
      <c r="AP110" s="1413"/>
      <c r="AQ110" s="1077">
        <v>159000000</v>
      </c>
      <c r="AR110" s="1077">
        <v>148000000</v>
      </c>
      <c r="AS110" s="1079">
        <v>11000000</v>
      </c>
      <c r="AT110" s="1078">
        <v>0</v>
      </c>
      <c r="AU110" s="1015"/>
      <c r="AV110" s="1077">
        <v>142028311</v>
      </c>
      <c r="AW110" s="1079">
        <v>5971689</v>
      </c>
      <c r="AX110" s="1077">
        <v>142028311</v>
      </c>
      <c r="AY110" s="1078">
        <v>0</v>
      </c>
      <c r="AZ110" s="1077">
        <v>142028311</v>
      </c>
      <c r="BA110" s="1078">
        <v>0</v>
      </c>
      <c r="BB110" s="1079">
        <v>141958611</v>
      </c>
      <c r="BC110" s="1079">
        <v>69700</v>
      </c>
      <c r="BD110" s="1079">
        <v>1000</v>
      </c>
      <c r="BG110" s="1073">
        <f t="shared" si="42"/>
        <v>159000000</v>
      </c>
      <c r="BH110" s="1073">
        <f t="shared" si="43"/>
        <v>148000000</v>
      </c>
      <c r="BI110" s="1073">
        <f t="shared" si="44"/>
        <v>11000000</v>
      </c>
      <c r="BJ110" s="1073">
        <f t="shared" si="45"/>
        <v>0</v>
      </c>
      <c r="BK110" s="1073">
        <f t="shared" si="46"/>
        <v>142028311</v>
      </c>
      <c r="BL110" s="1073">
        <f t="shared" si="47"/>
        <v>5971689</v>
      </c>
      <c r="BM110" s="1073">
        <f t="shared" si="48"/>
        <v>142028311</v>
      </c>
      <c r="BN110" s="1073">
        <f t="shared" si="49"/>
        <v>0</v>
      </c>
      <c r="BO110" s="1073">
        <f t="shared" si="50"/>
        <v>142028311</v>
      </c>
      <c r="BP110" s="1073">
        <f t="shared" si="51"/>
        <v>0</v>
      </c>
      <c r="BQ110" s="1073">
        <f t="shared" si="52"/>
        <v>141958611</v>
      </c>
      <c r="BR110" s="1073">
        <f t="shared" si="53"/>
        <v>69700</v>
      </c>
      <c r="BS110" s="1073">
        <f t="shared" si="54"/>
        <v>1000</v>
      </c>
    </row>
    <row r="111" spans="1:71" ht="25.5" customHeight="1" x14ac:dyDescent="0.2">
      <c r="A111" s="1045" t="str">
        <f t="shared" si="28"/>
        <v>A2048210</v>
      </c>
      <c r="B111" s="1411" t="s">
        <v>361</v>
      </c>
      <c r="C111" s="1411"/>
      <c r="D111" s="1411" t="s">
        <v>741</v>
      </c>
      <c r="E111" s="1411"/>
      <c r="F111" s="1411" t="s">
        <v>739</v>
      </c>
      <c r="G111" s="1411"/>
      <c r="H111" s="1411" t="s">
        <v>742</v>
      </c>
      <c r="I111" s="1411"/>
      <c r="J111" s="1411" t="s">
        <v>755</v>
      </c>
      <c r="K111" s="1411"/>
      <c r="L111" s="1411"/>
      <c r="M111" s="1411" t="s">
        <v>741</v>
      </c>
      <c r="N111" s="1411"/>
      <c r="O111" s="1411"/>
      <c r="P111" s="1411"/>
      <c r="Q111" s="1411"/>
      <c r="R111" s="1411"/>
      <c r="S111" s="1411"/>
      <c r="T111" s="1412" t="s">
        <v>427</v>
      </c>
      <c r="U111" s="1412"/>
      <c r="V111" s="1412"/>
      <c r="W111" s="1412"/>
      <c r="X111" s="1412"/>
      <c r="Y111" s="1412"/>
      <c r="Z111" s="1412"/>
      <c r="AA111" s="1412"/>
      <c r="AB111" s="1411" t="s">
        <v>732</v>
      </c>
      <c r="AC111" s="1411"/>
      <c r="AD111" s="1411"/>
      <c r="AE111" s="1411"/>
      <c r="AF111" s="1411"/>
      <c r="AG111" s="1411" t="s">
        <v>733</v>
      </c>
      <c r="AH111" s="1411"/>
      <c r="AI111" s="1411"/>
      <c r="AJ111" s="1019" t="s">
        <v>417</v>
      </c>
      <c r="AK111" s="1413" t="s">
        <v>734</v>
      </c>
      <c r="AL111" s="1413"/>
      <c r="AM111" s="1413"/>
      <c r="AN111" s="1413"/>
      <c r="AO111" s="1413"/>
      <c r="AP111" s="1413"/>
      <c r="AQ111" s="1077">
        <v>848000000</v>
      </c>
      <c r="AR111" s="1077">
        <v>848000000</v>
      </c>
      <c r="AS111" s="1078">
        <v>0</v>
      </c>
      <c r="AT111" s="1078">
        <v>0</v>
      </c>
      <c r="AU111" s="1015"/>
      <c r="AV111" s="1077">
        <v>754448673</v>
      </c>
      <c r="AW111" s="1079">
        <v>93551327</v>
      </c>
      <c r="AX111" s="1077">
        <v>754448673</v>
      </c>
      <c r="AY111" s="1078">
        <v>0</v>
      </c>
      <c r="AZ111" s="1077">
        <v>751938173</v>
      </c>
      <c r="BA111" s="1079">
        <v>2510500</v>
      </c>
      <c r="BB111" s="1079">
        <v>745485098</v>
      </c>
      <c r="BC111" s="1079">
        <v>6453075</v>
      </c>
      <c r="BD111" s="1078">
        <v>0</v>
      </c>
      <c r="BG111" s="1073">
        <f t="shared" si="42"/>
        <v>848000000</v>
      </c>
      <c r="BH111" s="1073">
        <f t="shared" si="43"/>
        <v>848000000</v>
      </c>
      <c r="BI111" s="1073">
        <f t="shared" si="44"/>
        <v>0</v>
      </c>
      <c r="BJ111" s="1073">
        <f t="shared" si="45"/>
        <v>0</v>
      </c>
      <c r="BK111" s="1073">
        <f t="shared" si="46"/>
        <v>754448673</v>
      </c>
      <c r="BL111" s="1073">
        <f t="shared" si="47"/>
        <v>93551327</v>
      </c>
      <c r="BM111" s="1073">
        <f t="shared" si="48"/>
        <v>754448673</v>
      </c>
      <c r="BN111" s="1073">
        <f t="shared" si="49"/>
        <v>0</v>
      </c>
      <c r="BO111" s="1073">
        <f t="shared" si="50"/>
        <v>751938173</v>
      </c>
      <c r="BP111" s="1073">
        <f t="shared" si="51"/>
        <v>2510500</v>
      </c>
      <c r="BQ111" s="1073">
        <f t="shared" si="52"/>
        <v>745485098</v>
      </c>
      <c r="BR111" s="1073">
        <f t="shared" si="53"/>
        <v>6453075</v>
      </c>
      <c r="BS111" s="1073">
        <f t="shared" si="54"/>
        <v>0</v>
      </c>
    </row>
    <row r="112" spans="1:71" ht="25.5" customHeight="1" x14ac:dyDescent="0.2">
      <c r="A112" s="1045" t="str">
        <f t="shared" si="28"/>
        <v>A2048310</v>
      </c>
      <c r="B112" s="1411" t="s">
        <v>361</v>
      </c>
      <c r="C112" s="1411"/>
      <c r="D112" s="1411" t="s">
        <v>741</v>
      </c>
      <c r="E112" s="1411"/>
      <c r="F112" s="1411" t="s">
        <v>739</v>
      </c>
      <c r="G112" s="1411"/>
      <c r="H112" s="1411" t="s">
        <v>742</v>
      </c>
      <c r="I112" s="1411"/>
      <c r="J112" s="1411" t="s">
        <v>755</v>
      </c>
      <c r="K112" s="1411"/>
      <c r="L112" s="1411"/>
      <c r="M112" s="1411" t="s">
        <v>748</v>
      </c>
      <c r="N112" s="1411"/>
      <c r="O112" s="1411"/>
      <c r="P112" s="1411"/>
      <c r="Q112" s="1411"/>
      <c r="R112" s="1411"/>
      <c r="S112" s="1411"/>
      <c r="T112" s="1412" t="s">
        <v>428</v>
      </c>
      <c r="U112" s="1412"/>
      <c r="V112" s="1412"/>
      <c r="W112" s="1412"/>
      <c r="X112" s="1412"/>
      <c r="Y112" s="1412"/>
      <c r="Z112" s="1412"/>
      <c r="AA112" s="1412"/>
      <c r="AB112" s="1411" t="s">
        <v>732</v>
      </c>
      <c r="AC112" s="1411"/>
      <c r="AD112" s="1411"/>
      <c r="AE112" s="1411"/>
      <c r="AF112" s="1411"/>
      <c r="AG112" s="1411" t="s">
        <v>733</v>
      </c>
      <c r="AH112" s="1411"/>
      <c r="AI112" s="1411"/>
      <c r="AJ112" s="1019" t="s">
        <v>417</v>
      </c>
      <c r="AK112" s="1413" t="s">
        <v>734</v>
      </c>
      <c r="AL112" s="1413"/>
      <c r="AM112" s="1413"/>
      <c r="AN112" s="1413"/>
      <c r="AO112" s="1413"/>
      <c r="AP112" s="1413"/>
      <c r="AQ112" s="1077">
        <v>300000</v>
      </c>
      <c r="AR112" s="1077">
        <v>300000</v>
      </c>
      <c r="AS112" s="1078">
        <v>0</v>
      </c>
      <c r="AT112" s="1078">
        <v>0</v>
      </c>
      <c r="AU112" s="1015"/>
      <c r="AV112" s="1077">
        <v>270343</v>
      </c>
      <c r="AW112" s="1079">
        <v>29657</v>
      </c>
      <c r="AX112" s="1077">
        <v>270343</v>
      </c>
      <c r="AY112" s="1078">
        <v>0</v>
      </c>
      <c r="AZ112" s="1077">
        <v>270343</v>
      </c>
      <c r="BA112" s="1078">
        <v>0</v>
      </c>
      <c r="BB112" s="1079">
        <v>270343</v>
      </c>
      <c r="BC112" s="1078">
        <v>0</v>
      </c>
      <c r="BD112" s="1078">
        <v>0</v>
      </c>
      <c r="BG112" s="1073">
        <f t="shared" si="42"/>
        <v>300000</v>
      </c>
      <c r="BH112" s="1073">
        <f t="shared" si="43"/>
        <v>300000</v>
      </c>
      <c r="BI112" s="1073">
        <f t="shared" si="44"/>
        <v>0</v>
      </c>
      <c r="BJ112" s="1073">
        <f t="shared" si="45"/>
        <v>0</v>
      </c>
      <c r="BK112" s="1073">
        <f t="shared" si="46"/>
        <v>270343</v>
      </c>
      <c r="BL112" s="1073">
        <f t="shared" si="47"/>
        <v>29657</v>
      </c>
      <c r="BM112" s="1073">
        <f t="shared" si="48"/>
        <v>270343</v>
      </c>
      <c r="BN112" s="1073">
        <f t="shared" si="49"/>
        <v>0</v>
      </c>
      <c r="BO112" s="1073">
        <f t="shared" si="50"/>
        <v>270343</v>
      </c>
      <c r="BP112" s="1073">
        <f t="shared" si="51"/>
        <v>0</v>
      </c>
      <c r="BQ112" s="1073">
        <f t="shared" si="52"/>
        <v>270343</v>
      </c>
      <c r="BR112" s="1073">
        <f t="shared" si="53"/>
        <v>0</v>
      </c>
      <c r="BS112" s="1073">
        <f t="shared" si="54"/>
        <v>0</v>
      </c>
    </row>
    <row r="113" spans="1:71" ht="25.5" customHeight="1" x14ac:dyDescent="0.2">
      <c r="A113" s="1045" t="str">
        <f t="shared" si="28"/>
        <v>A2048510</v>
      </c>
      <c r="B113" s="1411" t="s">
        <v>361</v>
      </c>
      <c r="C113" s="1411"/>
      <c r="D113" s="1411" t="s">
        <v>741</v>
      </c>
      <c r="E113" s="1411"/>
      <c r="F113" s="1411" t="s">
        <v>739</v>
      </c>
      <c r="G113" s="1411"/>
      <c r="H113" s="1411" t="s">
        <v>742</v>
      </c>
      <c r="I113" s="1411"/>
      <c r="J113" s="1411" t="s">
        <v>755</v>
      </c>
      <c r="K113" s="1411"/>
      <c r="L113" s="1411"/>
      <c r="M113" s="1411" t="s">
        <v>743</v>
      </c>
      <c r="N113" s="1411"/>
      <c r="O113" s="1411"/>
      <c r="P113" s="1411"/>
      <c r="Q113" s="1411"/>
      <c r="R113" s="1411"/>
      <c r="S113" s="1411"/>
      <c r="T113" s="1412" t="s">
        <v>429</v>
      </c>
      <c r="U113" s="1412"/>
      <c r="V113" s="1412"/>
      <c r="W113" s="1412"/>
      <c r="X113" s="1412"/>
      <c r="Y113" s="1412"/>
      <c r="Z113" s="1412"/>
      <c r="AA113" s="1412"/>
      <c r="AB113" s="1411" t="s">
        <v>732</v>
      </c>
      <c r="AC113" s="1411"/>
      <c r="AD113" s="1411"/>
      <c r="AE113" s="1411"/>
      <c r="AF113" s="1411"/>
      <c r="AG113" s="1411" t="s">
        <v>733</v>
      </c>
      <c r="AH113" s="1411"/>
      <c r="AI113" s="1411"/>
      <c r="AJ113" s="1019" t="s">
        <v>417</v>
      </c>
      <c r="AK113" s="1413" t="s">
        <v>734</v>
      </c>
      <c r="AL113" s="1413"/>
      <c r="AM113" s="1413"/>
      <c r="AN113" s="1413"/>
      <c r="AO113" s="1413"/>
      <c r="AP113" s="1413"/>
      <c r="AQ113" s="1077">
        <v>179000000</v>
      </c>
      <c r="AR113" s="1077">
        <v>179000000</v>
      </c>
      <c r="AS113" s="1078">
        <v>0</v>
      </c>
      <c r="AT113" s="1078">
        <v>0</v>
      </c>
      <c r="AU113" s="1015"/>
      <c r="AV113" s="1077">
        <v>151932881</v>
      </c>
      <c r="AW113" s="1079">
        <v>27067119</v>
      </c>
      <c r="AX113" s="1077">
        <v>150906311</v>
      </c>
      <c r="AY113" s="1079">
        <v>1026570</v>
      </c>
      <c r="AZ113" s="1077">
        <v>150003041</v>
      </c>
      <c r="BA113" s="1079">
        <v>903270</v>
      </c>
      <c r="BB113" s="1079">
        <v>150003041</v>
      </c>
      <c r="BC113" s="1078">
        <v>0</v>
      </c>
      <c r="BD113" s="1079">
        <v>30500</v>
      </c>
      <c r="BG113" s="1073">
        <f t="shared" si="42"/>
        <v>179000000</v>
      </c>
      <c r="BH113" s="1073">
        <f t="shared" si="43"/>
        <v>179000000</v>
      </c>
      <c r="BI113" s="1073">
        <f t="shared" si="44"/>
        <v>0</v>
      </c>
      <c r="BJ113" s="1073">
        <f t="shared" si="45"/>
        <v>0</v>
      </c>
      <c r="BK113" s="1073">
        <f t="shared" si="46"/>
        <v>151932881</v>
      </c>
      <c r="BL113" s="1073">
        <f t="shared" si="47"/>
        <v>27067119</v>
      </c>
      <c r="BM113" s="1073">
        <f t="shared" si="48"/>
        <v>150906311</v>
      </c>
      <c r="BN113" s="1073">
        <f t="shared" si="49"/>
        <v>1026570</v>
      </c>
      <c r="BO113" s="1073">
        <f t="shared" si="50"/>
        <v>150003041</v>
      </c>
      <c r="BP113" s="1073">
        <f t="shared" si="51"/>
        <v>903270</v>
      </c>
      <c r="BQ113" s="1073">
        <f t="shared" si="52"/>
        <v>150003041</v>
      </c>
      <c r="BR113" s="1073">
        <f t="shared" si="53"/>
        <v>0</v>
      </c>
      <c r="BS113" s="1073">
        <f t="shared" si="54"/>
        <v>30500</v>
      </c>
    </row>
    <row r="114" spans="1:71" ht="25.5" customHeight="1" x14ac:dyDescent="0.2">
      <c r="A114" s="1045" t="str">
        <f t="shared" si="28"/>
        <v>A2048610</v>
      </c>
      <c r="B114" s="1411" t="s">
        <v>361</v>
      </c>
      <c r="C114" s="1411"/>
      <c r="D114" s="1411" t="s">
        <v>741</v>
      </c>
      <c r="E114" s="1411"/>
      <c r="F114" s="1411" t="s">
        <v>739</v>
      </c>
      <c r="G114" s="1411"/>
      <c r="H114" s="1411" t="s">
        <v>742</v>
      </c>
      <c r="I114" s="1411"/>
      <c r="J114" s="1411" t="s">
        <v>755</v>
      </c>
      <c r="K114" s="1411"/>
      <c r="L114" s="1411"/>
      <c r="M114" s="1411" t="s">
        <v>753</v>
      </c>
      <c r="N114" s="1411"/>
      <c r="O114" s="1411"/>
      <c r="P114" s="1411"/>
      <c r="Q114" s="1411"/>
      <c r="R114" s="1411"/>
      <c r="S114" s="1411"/>
      <c r="T114" s="1412" t="s">
        <v>430</v>
      </c>
      <c r="U114" s="1412"/>
      <c r="V114" s="1412"/>
      <c r="W114" s="1412"/>
      <c r="X114" s="1412"/>
      <c r="Y114" s="1412"/>
      <c r="Z114" s="1412"/>
      <c r="AA114" s="1412"/>
      <c r="AB114" s="1411" t="s">
        <v>732</v>
      </c>
      <c r="AC114" s="1411"/>
      <c r="AD114" s="1411"/>
      <c r="AE114" s="1411"/>
      <c r="AF114" s="1411"/>
      <c r="AG114" s="1411" t="s">
        <v>733</v>
      </c>
      <c r="AH114" s="1411"/>
      <c r="AI114" s="1411"/>
      <c r="AJ114" s="1019" t="s">
        <v>417</v>
      </c>
      <c r="AK114" s="1413" t="s">
        <v>734</v>
      </c>
      <c r="AL114" s="1413"/>
      <c r="AM114" s="1413"/>
      <c r="AN114" s="1413"/>
      <c r="AO114" s="1413"/>
      <c r="AP114" s="1413"/>
      <c r="AQ114" s="1077">
        <v>270000000</v>
      </c>
      <c r="AR114" s="1077">
        <v>270000000</v>
      </c>
      <c r="AS114" s="1078">
        <v>0</v>
      </c>
      <c r="AT114" s="1078">
        <v>0</v>
      </c>
      <c r="AU114" s="1015"/>
      <c r="AV114" s="1077">
        <v>224983591</v>
      </c>
      <c r="AW114" s="1079">
        <v>45016409</v>
      </c>
      <c r="AX114" s="1077">
        <v>224983591</v>
      </c>
      <c r="AY114" s="1078">
        <v>0</v>
      </c>
      <c r="AZ114" s="1077">
        <v>224983591</v>
      </c>
      <c r="BA114" s="1078">
        <v>0</v>
      </c>
      <c r="BB114" s="1079">
        <v>224983591</v>
      </c>
      <c r="BC114" s="1078">
        <v>0</v>
      </c>
      <c r="BD114" s="1079">
        <v>36000</v>
      </c>
      <c r="BG114" s="1073">
        <f t="shared" si="42"/>
        <v>270000000</v>
      </c>
      <c r="BH114" s="1073">
        <f t="shared" si="43"/>
        <v>270000000</v>
      </c>
      <c r="BI114" s="1073">
        <f t="shared" si="44"/>
        <v>0</v>
      </c>
      <c r="BJ114" s="1073">
        <f t="shared" si="45"/>
        <v>0</v>
      </c>
      <c r="BK114" s="1073">
        <f t="shared" si="46"/>
        <v>224983591</v>
      </c>
      <c r="BL114" s="1073">
        <f t="shared" si="47"/>
        <v>45016409</v>
      </c>
      <c r="BM114" s="1073">
        <f t="shared" si="48"/>
        <v>224983591</v>
      </c>
      <c r="BN114" s="1073">
        <f t="shared" si="49"/>
        <v>0</v>
      </c>
      <c r="BO114" s="1073">
        <f t="shared" si="50"/>
        <v>224983591</v>
      </c>
      <c r="BP114" s="1073">
        <f t="shared" si="51"/>
        <v>0</v>
      </c>
      <c r="BQ114" s="1073">
        <f t="shared" si="52"/>
        <v>224983591</v>
      </c>
      <c r="BR114" s="1073">
        <f t="shared" si="53"/>
        <v>0</v>
      </c>
      <c r="BS114" s="1073">
        <f t="shared" si="54"/>
        <v>36000</v>
      </c>
    </row>
    <row r="115" spans="1:71" ht="12.75" x14ac:dyDescent="0.2">
      <c r="A115" s="1045" t="str">
        <f t="shared" si="28"/>
        <v>A204910</v>
      </c>
      <c r="B115" s="1403" t="s">
        <v>361</v>
      </c>
      <c r="C115" s="1403"/>
      <c r="D115" s="1403" t="s">
        <v>741</v>
      </c>
      <c r="E115" s="1403"/>
      <c r="F115" s="1403" t="s">
        <v>739</v>
      </c>
      <c r="G115" s="1403"/>
      <c r="H115" s="1403" t="s">
        <v>742</v>
      </c>
      <c r="I115" s="1403"/>
      <c r="J115" s="1403" t="s">
        <v>747</v>
      </c>
      <c r="K115" s="1403"/>
      <c r="L115" s="1403"/>
      <c r="M115" s="1403"/>
      <c r="N115" s="1403"/>
      <c r="O115" s="1403"/>
      <c r="P115" s="1403"/>
      <c r="Q115" s="1403"/>
      <c r="R115" s="1403"/>
      <c r="S115" s="1403"/>
      <c r="T115" s="1402" t="s">
        <v>648</v>
      </c>
      <c r="U115" s="1402"/>
      <c r="V115" s="1402"/>
      <c r="W115" s="1402"/>
      <c r="X115" s="1402"/>
      <c r="Y115" s="1402"/>
      <c r="Z115" s="1402"/>
      <c r="AA115" s="1402"/>
      <c r="AB115" s="1403" t="s">
        <v>732</v>
      </c>
      <c r="AC115" s="1403"/>
      <c r="AD115" s="1403"/>
      <c r="AE115" s="1403"/>
      <c r="AF115" s="1403"/>
      <c r="AG115" s="1403" t="s">
        <v>733</v>
      </c>
      <c r="AH115" s="1403"/>
      <c r="AI115" s="1403"/>
      <c r="AJ115" s="1014" t="s">
        <v>417</v>
      </c>
      <c r="AK115" s="1404" t="s">
        <v>734</v>
      </c>
      <c r="AL115" s="1404"/>
      <c r="AM115" s="1404"/>
      <c r="AN115" s="1404"/>
      <c r="AO115" s="1404"/>
      <c r="AP115" s="1404"/>
      <c r="AQ115" s="1077">
        <v>95000000</v>
      </c>
      <c r="AR115" s="1077">
        <v>87766922</v>
      </c>
      <c r="AS115" s="1079">
        <v>7233078</v>
      </c>
      <c r="AT115" s="1078">
        <v>0</v>
      </c>
      <c r="AU115" s="1015"/>
      <c r="AV115" s="1077">
        <v>52672744</v>
      </c>
      <c r="AW115" s="1079">
        <v>35094178</v>
      </c>
      <c r="AX115" s="1077">
        <v>52672744</v>
      </c>
      <c r="AY115" s="1078">
        <v>0</v>
      </c>
      <c r="AZ115" s="1077">
        <v>52672744</v>
      </c>
      <c r="BA115" s="1078">
        <v>0</v>
      </c>
      <c r="BB115" s="1079">
        <v>52672744</v>
      </c>
      <c r="BC115" s="1078">
        <v>0</v>
      </c>
      <c r="BD115" s="1078">
        <v>0</v>
      </c>
      <c r="BG115" s="1073">
        <f t="shared" si="42"/>
        <v>95000000</v>
      </c>
      <c r="BH115" s="1073">
        <f t="shared" si="43"/>
        <v>87766922</v>
      </c>
      <c r="BI115" s="1073">
        <f t="shared" si="44"/>
        <v>7233078</v>
      </c>
      <c r="BJ115" s="1073">
        <f t="shared" si="45"/>
        <v>0</v>
      </c>
      <c r="BK115" s="1073">
        <f t="shared" si="46"/>
        <v>52672744</v>
      </c>
      <c r="BL115" s="1073">
        <f t="shared" si="47"/>
        <v>35094178</v>
      </c>
      <c r="BM115" s="1073">
        <f t="shared" si="48"/>
        <v>52672744</v>
      </c>
      <c r="BN115" s="1073">
        <f t="shared" si="49"/>
        <v>0</v>
      </c>
      <c r="BO115" s="1073">
        <f t="shared" si="50"/>
        <v>52672744</v>
      </c>
      <c r="BP115" s="1073">
        <f t="shared" si="51"/>
        <v>0</v>
      </c>
      <c r="BQ115" s="1073">
        <f t="shared" si="52"/>
        <v>52672744</v>
      </c>
      <c r="BR115" s="1073">
        <f t="shared" si="53"/>
        <v>0</v>
      </c>
      <c r="BS115" s="1073">
        <f t="shared" si="54"/>
        <v>0</v>
      </c>
    </row>
    <row r="116" spans="1:71" ht="25.5" customHeight="1" x14ac:dyDescent="0.2">
      <c r="A116" s="1045" t="str">
        <f t="shared" si="28"/>
        <v>A2049110</v>
      </c>
      <c r="B116" s="1411" t="s">
        <v>361</v>
      </c>
      <c r="C116" s="1411"/>
      <c r="D116" s="1411" t="s">
        <v>741</v>
      </c>
      <c r="E116" s="1411"/>
      <c r="F116" s="1411" t="s">
        <v>739</v>
      </c>
      <c r="G116" s="1411"/>
      <c r="H116" s="1411" t="s">
        <v>742</v>
      </c>
      <c r="I116" s="1411"/>
      <c r="J116" s="1411" t="s">
        <v>747</v>
      </c>
      <c r="K116" s="1411"/>
      <c r="L116" s="1411"/>
      <c r="M116" s="1411" t="s">
        <v>738</v>
      </c>
      <c r="N116" s="1411"/>
      <c r="O116" s="1411"/>
      <c r="P116" s="1411"/>
      <c r="Q116" s="1411"/>
      <c r="R116" s="1411"/>
      <c r="S116" s="1411"/>
      <c r="T116" s="1412" t="s">
        <v>431</v>
      </c>
      <c r="U116" s="1412"/>
      <c r="V116" s="1412"/>
      <c r="W116" s="1412"/>
      <c r="X116" s="1412"/>
      <c r="Y116" s="1412"/>
      <c r="Z116" s="1412"/>
      <c r="AA116" s="1412"/>
      <c r="AB116" s="1411" t="s">
        <v>732</v>
      </c>
      <c r="AC116" s="1411"/>
      <c r="AD116" s="1411"/>
      <c r="AE116" s="1411"/>
      <c r="AF116" s="1411"/>
      <c r="AG116" s="1411" t="s">
        <v>733</v>
      </c>
      <c r="AH116" s="1411"/>
      <c r="AI116" s="1411"/>
      <c r="AJ116" s="1019" t="s">
        <v>417</v>
      </c>
      <c r="AK116" s="1413" t="s">
        <v>734</v>
      </c>
      <c r="AL116" s="1413"/>
      <c r="AM116" s="1413"/>
      <c r="AN116" s="1413"/>
      <c r="AO116" s="1413"/>
      <c r="AP116" s="1413"/>
      <c r="AQ116" s="1077">
        <v>50000000</v>
      </c>
      <c r="AR116" s="1077">
        <v>45036508</v>
      </c>
      <c r="AS116" s="1079">
        <v>4963492</v>
      </c>
      <c r="AT116" s="1078">
        <v>0</v>
      </c>
      <c r="AU116" s="1015"/>
      <c r="AV116" s="1077">
        <v>45036508</v>
      </c>
      <c r="AW116" s="1078">
        <v>0</v>
      </c>
      <c r="AX116" s="1077">
        <v>45036508</v>
      </c>
      <c r="AY116" s="1078">
        <v>0</v>
      </c>
      <c r="AZ116" s="1077">
        <v>45036508</v>
      </c>
      <c r="BA116" s="1078">
        <v>0</v>
      </c>
      <c r="BB116" s="1079">
        <v>45036508</v>
      </c>
      <c r="BC116" s="1078">
        <v>0</v>
      </c>
      <c r="BD116" s="1078">
        <v>0</v>
      </c>
      <c r="BG116" s="1073">
        <f t="shared" si="42"/>
        <v>50000000</v>
      </c>
      <c r="BH116" s="1073">
        <f t="shared" si="43"/>
        <v>45036508</v>
      </c>
      <c r="BI116" s="1073">
        <f t="shared" si="44"/>
        <v>4963492</v>
      </c>
      <c r="BJ116" s="1073">
        <f t="shared" si="45"/>
        <v>0</v>
      </c>
      <c r="BK116" s="1073">
        <f t="shared" si="46"/>
        <v>45036508</v>
      </c>
      <c r="BL116" s="1073">
        <f t="shared" si="47"/>
        <v>0</v>
      </c>
      <c r="BM116" s="1073">
        <f t="shared" si="48"/>
        <v>45036508</v>
      </c>
      <c r="BN116" s="1073">
        <f t="shared" si="49"/>
        <v>0</v>
      </c>
      <c r="BO116" s="1073">
        <f t="shared" si="50"/>
        <v>45036508</v>
      </c>
      <c r="BP116" s="1073">
        <f t="shared" si="51"/>
        <v>0</v>
      </c>
      <c r="BQ116" s="1073">
        <f t="shared" si="52"/>
        <v>45036508</v>
      </c>
      <c r="BR116" s="1073">
        <f t="shared" si="53"/>
        <v>0</v>
      </c>
      <c r="BS116" s="1073">
        <f t="shared" si="54"/>
        <v>0</v>
      </c>
    </row>
    <row r="117" spans="1:71" ht="25.5" customHeight="1" x14ac:dyDescent="0.2">
      <c r="A117" s="1045" t="str">
        <f t="shared" si="28"/>
        <v>A2049810</v>
      </c>
      <c r="B117" s="1411" t="s">
        <v>361</v>
      </c>
      <c r="C117" s="1411"/>
      <c r="D117" s="1411" t="s">
        <v>741</v>
      </c>
      <c r="E117" s="1411"/>
      <c r="F117" s="1411" t="s">
        <v>739</v>
      </c>
      <c r="G117" s="1411"/>
      <c r="H117" s="1411" t="s">
        <v>742</v>
      </c>
      <c r="I117" s="1411"/>
      <c r="J117" s="1411" t="s">
        <v>747</v>
      </c>
      <c r="K117" s="1411"/>
      <c r="L117" s="1411"/>
      <c r="M117" s="1411" t="s">
        <v>755</v>
      </c>
      <c r="N117" s="1411"/>
      <c r="O117" s="1411"/>
      <c r="P117" s="1411"/>
      <c r="Q117" s="1411"/>
      <c r="R117" s="1411"/>
      <c r="S117" s="1411"/>
      <c r="T117" s="1412" t="s">
        <v>432</v>
      </c>
      <c r="U117" s="1412"/>
      <c r="V117" s="1412"/>
      <c r="W117" s="1412"/>
      <c r="X117" s="1412"/>
      <c r="Y117" s="1412"/>
      <c r="Z117" s="1412"/>
      <c r="AA117" s="1412"/>
      <c r="AB117" s="1411" t="s">
        <v>732</v>
      </c>
      <c r="AC117" s="1411"/>
      <c r="AD117" s="1411"/>
      <c r="AE117" s="1411"/>
      <c r="AF117" s="1411"/>
      <c r="AG117" s="1411" t="s">
        <v>733</v>
      </c>
      <c r="AH117" s="1411"/>
      <c r="AI117" s="1411"/>
      <c r="AJ117" s="1019" t="s">
        <v>417</v>
      </c>
      <c r="AK117" s="1413" t="s">
        <v>734</v>
      </c>
      <c r="AL117" s="1413"/>
      <c r="AM117" s="1413"/>
      <c r="AN117" s="1413"/>
      <c r="AO117" s="1413"/>
      <c r="AP117" s="1413"/>
      <c r="AQ117" s="1076">
        <v>0</v>
      </c>
      <c r="AR117" s="1076">
        <v>0</v>
      </c>
      <c r="AS117" s="1078">
        <v>0</v>
      </c>
      <c r="AT117" s="1078">
        <v>0</v>
      </c>
      <c r="AU117" s="1015"/>
      <c r="AV117" s="1076">
        <v>0</v>
      </c>
      <c r="AW117" s="1078">
        <v>0</v>
      </c>
      <c r="AX117" s="1076">
        <v>0</v>
      </c>
      <c r="AY117" s="1078">
        <v>0</v>
      </c>
      <c r="AZ117" s="1076">
        <v>0</v>
      </c>
      <c r="BA117" s="1078">
        <v>0</v>
      </c>
      <c r="BB117" s="1078">
        <v>0</v>
      </c>
      <c r="BC117" s="1078">
        <v>0</v>
      </c>
      <c r="BD117" s="1078">
        <v>0</v>
      </c>
      <c r="BG117" s="1073">
        <f t="shared" si="42"/>
        <v>0</v>
      </c>
      <c r="BH117" s="1073">
        <f t="shared" si="43"/>
        <v>0</v>
      </c>
      <c r="BI117" s="1073">
        <f t="shared" si="44"/>
        <v>0</v>
      </c>
      <c r="BJ117" s="1073">
        <f t="shared" si="45"/>
        <v>0</v>
      </c>
      <c r="BK117" s="1073">
        <f t="shared" si="46"/>
        <v>0</v>
      </c>
      <c r="BL117" s="1073">
        <f t="shared" si="47"/>
        <v>0</v>
      </c>
      <c r="BM117" s="1073">
        <f t="shared" si="48"/>
        <v>0</v>
      </c>
      <c r="BN117" s="1073">
        <f t="shared" si="49"/>
        <v>0</v>
      </c>
      <c r="BO117" s="1073">
        <f t="shared" si="50"/>
        <v>0</v>
      </c>
      <c r="BP117" s="1073">
        <f t="shared" si="51"/>
        <v>0</v>
      </c>
      <c r="BQ117" s="1073">
        <f t="shared" si="52"/>
        <v>0</v>
      </c>
      <c r="BR117" s="1073">
        <f t="shared" si="53"/>
        <v>0</v>
      </c>
      <c r="BS117" s="1073">
        <f t="shared" si="54"/>
        <v>0</v>
      </c>
    </row>
    <row r="118" spans="1:71" ht="25.5" customHeight="1" x14ac:dyDescent="0.2">
      <c r="A118" s="1045" t="str">
        <f t="shared" si="28"/>
        <v>A20491110</v>
      </c>
      <c r="B118" s="1411" t="s">
        <v>361</v>
      </c>
      <c r="C118" s="1411"/>
      <c r="D118" s="1411" t="s">
        <v>741</v>
      </c>
      <c r="E118" s="1411"/>
      <c r="F118" s="1411" t="s">
        <v>739</v>
      </c>
      <c r="G118" s="1411"/>
      <c r="H118" s="1411" t="s">
        <v>742</v>
      </c>
      <c r="I118" s="1411"/>
      <c r="J118" s="1411" t="s">
        <v>747</v>
      </c>
      <c r="K118" s="1411"/>
      <c r="L118" s="1411"/>
      <c r="M118" s="1411" t="s">
        <v>433</v>
      </c>
      <c r="N118" s="1411"/>
      <c r="O118" s="1411"/>
      <c r="P118" s="1411"/>
      <c r="Q118" s="1411"/>
      <c r="R118" s="1411"/>
      <c r="S118" s="1411"/>
      <c r="T118" s="1412" t="s">
        <v>434</v>
      </c>
      <c r="U118" s="1412"/>
      <c r="V118" s="1412"/>
      <c r="W118" s="1412"/>
      <c r="X118" s="1412"/>
      <c r="Y118" s="1412"/>
      <c r="Z118" s="1412"/>
      <c r="AA118" s="1412"/>
      <c r="AB118" s="1411" t="s">
        <v>732</v>
      </c>
      <c r="AC118" s="1411"/>
      <c r="AD118" s="1411"/>
      <c r="AE118" s="1411"/>
      <c r="AF118" s="1411"/>
      <c r="AG118" s="1411" t="s">
        <v>733</v>
      </c>
      <c r="AH118" s="1411"/>
      <c r="AI118" s="1411"/>
      <c r="AJ118" s="1019" t="s">
        <v>417</v>
      </c>
      <c r="AK118" s="1413" t="s">
        <v>734</v>
      </c>
      <c r="AL118" s="1413"/>
      <c r="AM118" s="1413"/>
      <c r="AN118" s="1413"/>
      <c r="AO118" s="1413"/>
      <c r="AP118" s="1413"/>
      <c r="AQ118" s="1077">
        <v>45000000</v>
      </c>
      <c r="AR118" s="1077">
        <v>42730414</v>
      </c>
      <c r="AS118" s="1079">
        <v>2269586</v>
      </c>
      <c r="AT118" s="1078">
        <v>0</v>
      </c>
      <c r="AU118" s="1015"/>
      <c r="AV118" s="1077">
        <v>7636236</v>
      </c>
      <c r="AW118" s="1079">
        <v>35094178</v>
      </c>
      <c r="AX118" s="1077">
        <v>7636236</v>
      </c>
      <c r="AY118" s="1078">
        <v>0</v>
      </c>
      <c r="AZ118" s="1077">
        <v>7636236</v>
      </c>
      <c r="BA118" s="1078">
        <v>0</v>
      </c>
      <c r="BB118" s="1079">
        <v>7636236</v>
      </c>
      <c r="BC118" s="1078">
        <v>0</v>
      </c>
      <c r="BD118" s="1078">
        <v>0</v>
      </c>
      <c r="BG118" s="1073">
        <f t="shared" si="42"/>
        <v>45000000</v>
      </c>
      <c r="BH118" s="1073">
        <f t="shared" si="43"/>
        <v>42730414</v>
      </c>
      <c r="BI118" s="1073">
        <f t="shared" si="44"/>
        <v>2269586</v>
      </c>
      <c r="BJ118" s="1073">
        <f t="shared" si="45"/>
        <v>0</v>
      </c>
      <c r="BK118" s="1073">
        <f t="shared" si="46"/>
        <v>7636236</v>
      </c>
      <c r="BL118" s="1073">
        <f t="shared" si="47"/>
        <v>35094178</v>
      </c>
      <c r="BM118" s="1073">
        <f t="shared" si="48"/>
        <v>7636236</v>
      </c>
      <c r="BN118" s="1073">
        <f t="shared" si="49"/>
        <v>0</v>
      </c>
      <c r="BO118" s="1073">
        <f t="shared" si="50"/>
        <v>7636236</v>
      </c>
      <c r="BP118" s="1073">
        <f t="shared" si="51"/>
        <v>0</v>
      </c>
      <c r="BQ118" s="1073">
        <f t="shared" si="52"/>
        <v>7636236</v>
      </c>
      <c r="BR118" s="1073">
        <f t="shared" si="53"/>
        <v>0</v>
      </c>
      <c r="BS118" s="1073">
        <f t="shared" si="54"/>
        <v>0</v>
      </c>
    </row>
    <row r="119" spans="1:71" ht="12.75" x14ac:dyDescent="0.2">
      <c r="A119" s="1045" t="str">
        <f t="shared" si="28"/>
        <v>A2041010</v>
      </c>
      <c r="B119" s="1403" t="s">
        <v>361</v>
      </c>
      <c r="C119" s="1403"/>
      <c r="D119" s="1403" t="s">
        <v>741</v>
      </c>
      <c r="E119" s="1403"/>
      <c r="F119" s="1403" t="s">
        <v>739</v>
      </c>
      <c r="G119" s="1403"/>
      <c r="H119" s="1403" t="s">
        <v>742</v>
      </c>
      <c r="I119" s="1403"/>
      <c r="J119" s="1403" t="s">
        <v>417</v>
      </c>
      <c r="K119" s="1403"/>
      <c r="L119" s="1403"/>
      <c r="M119" s="1403"/>
      <c r="N119" s="1403"/>
      <c r="O119" s="1403"/>
      <c r="P119" s="1403"/>
      <c r="Q119" s="1403"/>
      <c r="R119" s="1403"/>
      <c r="S119" s="1403"/>
      <c r="T119" s="1402" t="s">
        <v>650</v>
      </c>
      <c r="U119" s="1402"/>
      <c r="V119" s="1402"/>
      <c r="W119" s="1402"/>
      <c r="X119" s="1402"/>
      <c r="Y119" s="1402"/>
      <c r="Z119" s="1402"/>
      <c r="AA119" s="1402"/>
      <c r="AB119" s="1403" t="s">
        <v>732</v>
      </c>
      <c r="AC119" s="1403"/>
      <c r="AD119" s="1403"/>
      <c r="AE119" s="1403"/>
      <c r="AF119" s="1403"/>
      <c r="AG119" s="1403" t="s">
        <v>733</v>
      </c>
      <c r="AH119" s="1403"/>
      <c r="AI119" s="1403"/>
      <c r="AJ119" s="1014" t="s">
        <v>417</v>
      </c>
      <c r="AK119" s="1404" t="s">
        <v>734</v>
      </c>
      <c r="AL119" s="1404"/>
      <c r="AM119" s="1404"/>
      <c r="AN119" s="1404"/>
      <c r="AO119" s="1404"/>
      <c r="AP119" s="1404"/>
      <c r="AQ119" s="1077">
        <v>1168363765</v>
      </c>
      <c r="AR119" s="1077">
        <v>1134400428</v>
      </c>
      <c r="AS119" s="1079">
        <v>33963337</v>
      </c>
      <c r="AT119" s="1078">
        <v>0</v>
      </c>
      <c r="AU119" s="1015"/>
      <c r="AV119" s="1077">
        <v>1110904735</v>
      </c>
      <c r="AW119" s="1079">
        <v>23495693</v>
      </c>
      <c r="AX119" s="1077">
        <v>1019138161</v>
      </c>
      <c r="AY119" s="1079">
        <v>91766574</v>
      </c>
      <c r="AZ119" s="1077">
        <v>1012127428</v>
      </c>
      <c r="BA119" s="1079">
        <v>7010733</v>
      </c>
      <c r="BB119" s="1079">
        <v>1012127428</v>
      </c>
      <c r="BC119" s="1078">
        <v>0</v>
      </c>
      <c r="BD119" s="1078">
        <v>0</v>
      </c>
      <c r="BG119" s="1073">
        <f t="shared" si="42"/>
        <v>1168363765</v>
      </c>
      <c r="BH119" s="1073">
        <f t="shared" si="43"/>
        <v>1134400428</v>
      </c>
      <c r="BI119" s="1073">
        <f t="shared" si="44"/>
        <v>33963337</v>
      </c>
      <c r="BJ119" s="1073">
        <f t="shared" si="45"/>
        <v>0</v>
      </c>
      <c r="BK119" s="1073">
        <f t="shared" si="46"/>
        <v>1110904735</v>
      </c>
      <c r="BL119" s="1073">
        <f t="shared" si="47"/>
        <v>23495693</v>
      </c>
      <c r="BM119" s="1073">
        <f t="shared" si="48"/>
        <v>1019138161</v>
      </c>
      <c r="BN119" s="1073">
        <f t="shared" si="49"/>
        <v>91766574</v>
      </c>
      <c r="BO119" s="1073">
        <f t="shared" si="50"/>
        <v>1012127428</v>
      </c>
      <c r="BP119" s="1073">
        <f t="shared" si="51"/>
        <v>7010733</v>
      </c>
      <c r="BQ119" s="1073">
        <f t="shared" si="52"/>
        <v>1012127428</v>
      </c>
      <c r="BR119" s="1073">
        <f t="shared" si="53"/>
        <v>0</v>
      </c>
      <c r="BS119" s="1073">
        <f t="shared" si="54"/>
        <v>0</v>
      </c>
    </row>
    <row r="120" spans="1:71" ht="25.5" customHeight="1" x14ac:dyDescent="0.2">
      <c r="A120" s="1045" t="str">
        <f t="shared" si="28"/>
        <v>A20410210</v>
      </c>
      <c r="B120" s="1411" t="s">
        <v>361</v>
      </c>
      <c r="C120" s="1411"/>
      <c r="D120" s="1411" t="s">
        <v>741</v>
      </c>
      <c r="E120" s="1411"/>
      <c r="F120" s="1411" t="s">
        <v>739</v>
      </c>
      <c r="G120" s="1411"/>
      <c r="H120" s="1411" t="s">
        <v>742</v>
      </c>
      <c r="I120" s="1411"/>
      <c r="J120" s="1411" t="s">
        <v>417</v>
      </c>
      <c r="K120" s="1411"/>
      <c r="L120" s="1411"/>
      <c r="M120" s="1411" t="s">
        <v>741</v>
      </c>
      <c r="N120" s="1411"/>
      <c r="O120" s="1411"/>
      <c r="P120" s="1411"/>
      <c r="Q120" s="1411"/>
      <c r="R120" s="1411"/>
      <c r="S120" s="1411"/>
      <c r="T120" s="1412" t="s">
        <v>435</v>
      </c>
      <c r="U120" s="1412"/>
      <c r="V120" s="1412"/>
      <c r="W120" s="1412"/>
      <c r="X120" s="1412"/>
      <c r="Y120" s="1412"/>
      <c r="Z120" s="1412"/>
      <c r="AA120" s="1412"/>
      <c r="AB120" s="1411" t="s">
        <v>732</v>
      </c>
      <c r="AC120" s="1411"/>
      <c r="AD120" s="1411"/>
      <c r="AE120" s="1411"/>
      <c r="AF120" s="1411"/>
      <c r="AG120" s="1411" t="s">
        <v>733</v>
      </c>
      <c r="AH120" s="1411"/>
      <c r="AI120" s="1411"/>
      <c r="AJ120" s="1019" t="s">
        <v>417</v>
      </c>
      <c r="AK120" s="1413" t="s">
        <v>734</v>
      </c>
      <c r="AL120" s="1413"/>
      <c r="AM120" s="1413"/>
      <c r="AN120" s="1413"/>
      <c r="AO120" s="1413"/>
      <c r="AP120" s="1413"/>
      <c r="AQ120" s="1077">
        <v>1168363765</v>
      </c>
      <c r="AR120" s="1077">
        <v>1134400428</v>
      </c>
      <c r="AS120" s="1079">
        <v>33963337</v>
      </c>
      <c r="AT120" s="1078">
        <v>0</v>
      </c>
      <c r="AU120" s="1015"/>
      <c r="AV120" s="1077">
        <v>1110904735</v>
      </c>
      <c r="AW120" s="1079">
        <v>23495693</v>
      </c>
      <c r="AX120" s="1077">
        <v>1019138161</v>
      </c>
      <c r="AY120" s="1079">
        <v>91766574</v>
      </c>
      <c r="AZ120" s="1077">
        <v>1012127428</v>
      </c>
      <c r="BA120" s="1079">
        <v>7010733</v>
      </c>
      <c r="BB120" s="1079">
        <v>1012127428</v>
      </c>
      <c r="BC120" s="1078">
        <v>0</v>
      </c>
      <c r="BD120" s="1078">
        <v>0</v>
      </c>
      <c r="BG120" s="1073">
        <f t="shared" si="42"/>
        <v>1168363765</v>
      </c>
      <c r="BH120" s="1073">
        <f t="shared" si="43"/>
        <v>1134400428</v>
      </c>
      <c r="BI120" s="1073">
        <f t="shared" si="44"/>
        <v>33963337</v>
      </c>
      <c r="BJ120" s="1073">
        <f t="shared" si="45"/>
        <v>0</v>
      </c>
      <c r="BK120" s="1073">
        <f t="shared" si="46"/>
        <v>1110904735</v>
      </c>
      <c r="BL120" s="1073">
        <f t="shared" si="47"/>
        <v>23495693</v>
      </c>
      <c r="BM120" s="1073">
        <f t="shared" si="48"/>
        <v>1019138161</v>
      </c>
      <c r="BN120" s="1073">
        <f t="shared" si="49"/>
        <v>91766574</v>
      </c>
      <c r="BO120" s="1073">
        <f t="shared" si="50"/>
        <v>1012127428</v>
      </c>
      <c r="BP120" s="1073">
        <f t="shared" si="51"/>
        <v>7010733</v>
      </c>
      <c r="BQ120" s="1073">
        <f t="shared" si="52"/>
        <v>1012127428</v>
      </c>
      <c r="BR120" s="1073">
        <f t="shared" si="53"/>
        <v>0</v>
      </c>
      <c r="BS120" s="1073">
        <f t="shared" si="54"/>
        <v>0</v>
      </c>
    </row>
    <row r="121" spans="1:71" ht="12.75" x14ac:dyDescent="0.2">
      <c r="A121" s="1045" t="str">
        <f t="shared" si="28"/>
        <v>A2041110</v>
      </c>
      <c r="B121" s="1403" t="s">
        <v>361</v>
      </c>
      <c r="C121" s="1403"/>
      <c r="D121" s="1403" t="s">
        <v>741</v>
      </c>
      <c r="E121" s="1403"/>
      <c r="F121" s="1403" t="s">
        <v>739</v>
      </c>
      <c r="G121" s="1403"/>
      <c r="H121" s="1403" t="s">
        <v>742</v>
      </c>
      <c r="I121" s="1403"/>
      <c r="J121" s="1403" t="s">
        <v>433</v>
      </c>
      <c r="K121" s="1403"/>
      <c r="L121" s="1403"/>
      <c r="M121" s="1403"/>
      <c r="N121" s="1403"/>
      <c r="O121" s="1403"/>
      <c r="P121" s="1403"/>
      <c r="Q121" s="1403"/>
      <c r="R121" s="1403"/>
      <c r="S121" s="1403"/>
      <c r="T121" s="1402" t="s">
        <v>651</v>
      </c>
      <c r="U121" s="1402"/>
      <c r="V121" s="1402"/>
      <c r="W121" s="1402"/>
      <c r="X121" s="1402"/>
      <c r="Y121" s="1402"/>
      <c r="Z121" s="1402"/>
      <c r="AA121" s="1402"/>
      <c r="AB121" s="1403" t="s">
        <v>732</v>
      </c>
      <c r="AC121" s="1403"/>
      <c r="AD121" s="1403"/>
      <c r="AE121" s="1403"/>
      <c r="AF121" s="1403"/>
      <c r="AG121" s="1403" t="s">
        <v>733</v>
      </c>
      <c r="AH121" s="1403"/>
      <c r="AI121" s="1403"/>
      <c r="AJ121" s="1014" t="s">
        <v>417</v>
      </c>
      <c r="AK121" s="1404" t="s">
        <v>734</v>
      </c>
      <c r="AL121" s="1404"/>
      <c r="AM121" s="1404"/>
      <c r="AN121" s="1404"/>
      <c r="AO121" s="1404"/>
      <c r="AP121" s="1404"/>
      <c r="AQ121" s="1077">
        <v>1250404308</v>
      </c>
      <c r="AR121" s="1077">
        <v>1237056525</v>
      </c>
      <c r="AS121" s="1079">
        <v>13347783</v>
      </c>
      <c r="AT121" s="1078">
        <v>0</v>
      </c>
      <c r="AU121" s="1015"/>
      <c r="AV121" s="1077">
        <v>1232141332.5</v>
      </c>
      <c r="AW121" s="1079">
        <v>4915192.5</v>
      </c>
      <c r="AX121" s="1077">
        <v>1171558545.5</v>
      </c>
      <c r="AY121" s="1079">
        <v>60582787</v>
      </c>
      <c r="AZ121" s="1077">
        <v>1163813480.5</v>
      </c>
      <c r="BA121" s="1079">
        <v>7745065</v>
      </c>
      <c r="BB121" s="1079">
        <v>1163813480.5</v>
      </c>
      <c r="BC121" s="1078">
        <v>0</v>
      </c>
      <c r="BD121" s="1079">
        <v>1054481</v>
      </c>
      <c r="BG121" s="1073">
        <f t="shared" si="42"/>
        <v>1250404308</v>
      </c>
      <c r="BH121" s="1073">
        <f t="shared" si="43"/>
        <v>1237056525</v>
      </c>
      <c r="BI121" s="1073">
        <f t="shared" si="44"/>
        <v>13347783</v>
      </c>
      <c r="BJ121" s="1073">
        <f t="shared" si="45"/>
        <v>0</v>
      </c>
      <c r="BK121" s="1073">
        <f t="shared" si="46"/>
        <v>1232141332.5</v>
      </c>
      <c r="BL121" s="1073">
        <f t="shared" si="47"/>
        <v>4915192.5</v>
      </c>
      <c r="BM121" s="1073">
        <f t="shared" si="48"/>
        <v>1171558545.5</v>
      </c>
      <c r="BN121" s="1073">
        <f t="shared" si="49"/>
        <v>60582787</v>
      </c>
      <c r="BO121" s="1073">
        <f t="shared" si="50"/>
        <v>1163813480.5</v>
      </c>
      <c r="BP121" s="1073">
        <f t="shared" si="51"/>
        <v>7745065</v>
      </c>
      <c r="BQ121" s="1073">
        <f t="shared" si="52"/>
        <v>1163813480.5</v>
      </c>
      <c r="BR121" s="1073">
        <f t="shared" si="53"/>
        <v>0</v>
      </c>
      <c r="BS121" s="1073">
        <f t="shared" si="54"/>
        <v>1054481</v>
      </c>
    </row>
    <row r="122" spans="1:71" ht="12.75" x14ac:dyDescent="0.2">
      <c r="A122" s="1045" t="str">
        <f t="shared" si="28"/>
        <v>A20411110</v>
      </c>
      <c r="B122" s="1411" t="s">
        <v>361</v>
      </c>
      <c r="C122" s="1411"/>
      <c r="D122" s="1411" t="s">
        <v>741</v>
      </c>
      <c r="E122" s="1411"/>
      <c r="F122" s="1411" t="s">
        <v>739</v>
      </c>
      <c r="G122" s="1411"/>
      <c r="H122" s="1411" t="s">
        <v>742</v>
      </c>
      <c r="I122" s="1411"/>
      <c r="J122" s="1411" t="s">
        <v>433</v>
      </c>
      <c r="K122" s="1411"/>
      <c r="L122" s="1411"/>
      <c r="M122" s="1411" t="s">
        <v>738</v>
      </c>
      <c r="N122" s="1411"/>
      <c r="O122" s="1411"/>
      <c r="P122" s="1411"/>
      <c r="Q122" s="1411"/>
      <c r="R122" s="1411"/>
      <c r="S122" s="1411"/>
      <c r="T122" s="1412" t="s">
        <v>436</v>
      </c>
      <c r="U122" s="1412"/>
      <c r="V122" s="1412"/>
      <c r="W122" s="1412"/>
      <c r="X122" s="1412"/>
      <c r="Y122" s="1412"/>
      <c r="Z122" s="1412"/>
      <c r="AA122" s="1412"/>
      <c r="AB122" s="1411" t="s">
        <v>732</v>
      </c>
      <c r="AC122" s="1411"/>
      <c r="AD122" s="1411"/>
      <c r="AE122" s="1411"/>
      <c r="AF122" s="1411"/>
      <c r="AG122" s="1411" t="s">
        <v>733</v>
      </c>
      <c r="AH122" s="1411"/>
      <c r="AI122" s="1411"/>
      <c r="AJ122" s="1019" t="s">
        <v>417</v>
      </c>
      <c r="AK122" s="1413" t="s">
        <v>734</v>
      </c>
      <c r="AL122" s="1413"/>
      <c r="AM122" s="1413"/>
      <c r="AN122" s="1413"/>
      <c r="AO122" s="1413"/>
      <c r="AP122" s="1413"/>
      <c r="AQ122" s="1077">
        <v>95000000</v>
      </c>
      <c r="AR122" s="1077">
        <v>91950000</v>
      </c>
      <c r="AS122" s="1079">
        <v>3050000</v>
      </c>
      <c r="AT122" s="1078">
        <v>0</v>
      </c>
      <c r="AU122" s="1015"/>
      <c r="AV122" s="1077">
        <v>88603172.5</v>
      </c>
      <c r="AW122" s="1079">
        <v>3346827.5</v>
      </c>
      <c r="AX122" s="1077">
        <v>85407012.5</v>
      </c>
      <c r="AY122" s="1079">
        <v>3196160</v>
      </c>
      <c r="AZ122" s="1077">
        <v>85407012.5</v>
      </c>
      <c r="BA122" s="1078">
        <v>0</v>
      </c>
      <c r="BB122" s="1079">
        <v>85407012.5</v>
      </c>
      <c r="BC122" s="1078">
        <v>0</v>
      </c>
      <c r="BD122" s="1078">
        <v>0</v>
      </c>
      <c r="BG122" s="1073">
        <f t="shared" si="42"/>
        <v>95000000</v>
      </c>
      <c r="BH122" s="1073">
        <f t="shared" si="43"/>
        <v>91950000</v>
      </c>
      <c r="BI122" s="1073">
        <f t="shared" si="44"/>
        <v>3050000</v>
      </c>
      <c r="BJ122" s="1073">
        <f t="shared" si="45"/>
        <v>0</v>
      </c>
      <c r="BK122" s="1073">
        <f t="shared" si="46"/>
        <v>88603172.5</v>
      </c>
      <c r="BL122" s="1073">
        <f t="shared" si="47"/>
        <v>3346827.5</v>
      </c>
      <c r="BM122" s="1073">
        <f t="shared" si="48"/>
        <v>85407012.5</v>
      </c>
      <c r="BN122" s="1073">
        <f t="shared" si="49"/>
        <v>3196160</v>
      </c>
      <c r="BO122" s="1073">
        <f t="shared" si="50"/>
        <v>85407012.5</v>
      </c>
      <c r="BP122" s="1073">
        <f t="shared" si="51"/>
        <v>0</v>
      </c>
      <c r="BQ122" s="1073">
        <f t="shared" si="52"/>
        <v>85407012.5</v>
      </c>
      <c r="BR122" s="1073">
        <f t="shared" si="53"/>
        <v>0</v>
      </c>
      <c r="BS122" s="1073">
        <f t="shared" si="54"/>
        <v>0</v>
      </c>
    </row>
    <row r="123" spans="1:71" ht="25.5" customHeight="1" x14ac:dyDescent="0.2">
      <c r="A123" s="1045" t="str">
        <f t="shared" si="28"/>
        <v>A20411210</v>
      </c>
      <c r="B123" s="1411" t="s">
        <v>361</v>
      </c>
      <c r="C123" s="1411"/>
      <c r="D123" s="1411" t="s">
        <v>741</v>
      </c>
      <c r="E123" s="1411"/>
      <c r="F123" s="1411" t="s">
        <v>739</v>
      </c>
      <c r="G123" s="1411"/>
      <c r="H123" s="1411" t="s">
        <v>742</v>
      </c>
      <c r="I123" s="1411"/>
      <c r="J123" s="1411" t="s">
        <v>433</v>
      </c>
      <c r="K123" s="1411"/>
      <c r="L123" s="1411"/>
      <c r="M123" s="1411" t="s">
        <v>741</v>
      </c>
      <c r="N123" s="1411"/>
      <c r="O123" s="1411"/>
      <c r="P123" s="1411"/>
      <c r="Q123" s="1411"/>
      <c r="R123" s="1411"/>
      <c r="S123" s="1411"/>
      <c r="T123" s="1412" t="s">
        <v>437</v>
      </c>
      <c r="U123" s="1412"/>
      <c r="V123" s="1412"/>
      <c r="W123" s="1412"/>
      <c r="X123" s="1412"/>
      <c r="Y123" s="1412"/>
      <c r="Z123" s="1412"/>
      <c r="AA123" s="1412"/>
      <c r="AB123" s="1411" t="s">
        <v>732</v>
      </c>
      <c r="AC123" s="1411"/>
      <c r="AD123" s="1411"/>
      <c r="AE123" s="1411"/>
      <c r="AF123" s="1411"/>
      <c r="AG123" s="1411" t="s">
        <v>733</v>
      </c>
      <c r="AH123" s="1411"/>
      <c r="AI123" s="1411"/>
      <c r="AJ123" s="1019" t="s">
        <v>417</v>
      </c>
      <c r="AK123" s="1413" t="s">
        <v>734</v>
      </c>
      <c r="AL123" s="1413"/>
      <c r="AM123" s="1413"/>
      <c r="AN123" s="1413"/>
      <c r="AO123" s="1413"/>
      <c r="AP123" s="1413"/>
      <c r="AQ123" s="1077">
        <v>1155404308</v>
      </c>
      <c r="AR123" s="1077">
        <v>1145106525</v>
      </c>
      <c r="AS123" s="1079">
        <v>10297783</v>
      </c>
      <c r="AT123" s="1078">
        <v>0</v>
      </c>
      <c r="AU123" s="1015"/>
      <c r="AV123" s="1077">
        <v>1143538160</v>
      </c>
      <c r="AW123" s="1079">
        <v>1568365</v>
      </c>
      <c r="AX123" s="1077">
        <v>1086151533</v>
      </c>
      <c r="AY123" s="1079">
        <v>57386627</v>
      </c>
      <c r="AZ123" s="1077">
        <v>1078406468</v>
      </c>
      <c r="BA123" s="1079">
        <v>7745065</v>
      </c>
      <c r="BB123" s="1079">
        <v>1078406468</v>
      </c>
      <c r="BC123" s="1078">
        <v>0</v>
      </c>
      <c r="BD123" s="1079">
        <v>1054481</v>
      </c>
      <c r="BG123" s="1073">
        <f t="shared" si="42"/>
        <v>1155404308</v>
      </c>
      <c r="BH123" s="1073">
        <f t="shared" si="43"/>
        <v>1145106525</v>
      </c>
      <c r="BI123" s="1073">
        <f t="shared" si="44"/>
        <v>10297783</v>
      </c>
      <c r="BJ123" s="1073">
        <f t="shared" si="45"/>
        <v>0</v>
      </c>
      <c r="BK123" s="1073">
        <f t="shared" si="46"/>
        <v>1143538160</v>
      </c>
      <c r="BL123" s="1073">
        <f t="shared" si="47"/>
        <v>1568365</v>
      </c>
      <c r="BM123" s="1073">
        <f t="shared" si="48"/>
        <v>1086151533</v>
      </c>
      <c r="BN123" s="1073">
        <f t="shared" si="49"/>
        <v>57386627</v>
      </c>
      <c r="BO123" s="1073">
        <f t="shared" si="50"/>
        <v>1078406468</v>
      </c>
      <c r="BP123" s="1073">
        <f t="shared" si="51"/>
        <v>7745065</v>
      </c>
      <c r="BQ123" s="1073">
        <f t="shared" si="52"/>
        <v>1078406468</v>
      </c>
      <c r="BR123" s="1073">
        <f t="shared" si="53"/>
        <v>0</v>
      </c>
      <c r="BS123" s="1073">
        <f t="shared" si="54"/>
        <v>1054481</v>
      </c>
    </row>
    <row r="124" spans="1:71" ht="12.75" x14ac:dyDescent="0.2">
      <c r="A124" s="1045" t="str">
        <f t="shared" si="28"/>
        <v>A2042110</v>
      </c>
      <c r="B124" s="1403" t="s">
        <v>361</v>
      </c>
      <c r="C124" s="1403"/>
      <c r="D124" s="1403" t="s">
        <v>741</v>
      </c>
      <c r="E124" s="1403"/>
      <c r="F124" s="1403" t="s">
        <v>739</v>
      </c>
      <c r="G124" s="1403"/>
      <c r="H124" s="1403" t="s">
        <v>742</v>
      </c>
      <c r="I124" s="1403"/>
      <c r="J124" s="1403" t="s">
        <v>763</v>
      </c>
      <c r="K124" s="1403"/>
      <c r="L124" s="1403"/>
      <c r="M124" s="1403"/>
      <c r="N124" s="1403"/>
      <c r="O124" s="1403"/>
      <c r="P124" s="1403"/>
      <c r="Q124" s="1403"/>
      <c r="R124" s="1403"/>
      <c r="S124" s="1403"/>
      <c r="T124" s="1402" t="s">
        <v>768</v>
      </c>
      <c r="U124" s="1402"/>
      <c r="V124" s="1402"/>
      <c r="W124" s="1402"/>
      <c r="X124" s="1402"/>
      <c r="Y124" s="1402"/>
      <c r="Z124" s="1402"/>
      <c r="AA124" s="1402"/>
      <c r="AB124" s="1403" t="s">
        <v>732</v>
      </c>
      <c r="AC124" s="1403"/>
      <c r="AD124" s="1403"/>
      <c r="AE124" s="1403"/>
      <c r="AF124" s="1403"/>
      <c r="AG124" s="1403" t="s">
        <v>733</v>
      </c>
      <c r="AH124" s="1403"/>
      <c r="AI124" s="1403"/>
      <c r="AJ124" s="1014" t="s">
        <v>417</v>
      </c>
      <c r="AK124" s="1404" t="s">
        <v>734</v>
      </c>
      <c r="AL124" s="1404"/>
      <c r="AM124" s="1404"/>
      <c r="AN124" s="1404"/>
      <c r="AO124" s="1404"/>
      <c r="AP124" s="1404"/>
      <c r="AQ124" s="1077">
        <v>153000000</v>
      </c>
      <c r="AR124" s="1077">
        <v>123560540</v>
      </c>
      <c r="AS124" s="1079">
        <v>29439460</v>
      </c>
      <c r="AT124" s="1078">
        <v>0</v>
      </c>
      <c r="AU124" s="1015"/>
      <c r="AV124" s="1077">
        <v>41860540</v>
      </c>
      <c r="AW124" s="1079">
        <v>81700000</v>
      </c>
      <c r="AX124" s="1077">
        <v>3485500</v>
      </c>
      <c r="AY124" s="1079">
        <v>38375040</v>
      </c>
      <c r="AZ124" s="1077">
        <v>3485500</v>
      </c>
      <c r="BA124" s="1078">
        <v>0</v>
      </c>
      <c r="BB124" s="1079">
        <v>3485500</v>
      </c>
      <c r="BC124" s="1078">
        <v>0</v>
      </c>
      <c r="BD124" s="1078">
        <v>0</v>
      </c>
      <c r="BG124" s="1073">
        <f t="shared" si="42"/>
        <v>153000000</v>
      </c>
      <c r="BH124" s="1073">
        <f t="shared" si="43"/>
        <v>123560540</v>
      </c>
      <c r="BI124" s="1073">
        <f t="shared" si="44"/>
        <v>29439460</v>
      </c>
      <c r="BJ124" s="1073">
        <f t="shared" si="45"/>
        <v>0</v>
      </c>
      <c r="BK124" s="1073">
        <f t="shared" si="46"/>
        <v>41860540</v>
      </c>
      <c r="BL124" s="1073">
        <f t="shared" si="47"/>
        <v>81700000</v>
      </c>
      <c r="BM124" s="1073">
        <f t="shared" si="48"/>
        <v>3485500</v>
      </c>
      <c r="BN124" s="1073">
        <f t="shared" si="49"/>
        <v>38375040</v>
      </c>
      <c r="BO124" s="1073">
        <f t="shared" si="50"/>
        <v>3485500</v>
      </c>
      <c r="BP124" s="1073">
        <f t="shared" si="51"/>
        <v>0</v>
      </c>
      <c r="BQ124" s="1073">
        <f t="shared" si="52"/>
        <v>3485500</v>
      </c>
      <c r="BR124" s="1073">
        <f t="shared" si="53"/>
        <v>0</v>
      </c>
      <c r="BS124" s="1073">
        <f t="shared" si="54"/>
        <v>0</v>
      </c>
    </row>
    <row r="125" spans="1:71" ht="25.5" customHeight="1" x14ac:dyDescent="0.2">
      <c r="A125" s="1045" t="str">
        <f t="shared" si="28"/>
        <v>A20421110</v>
      </c>
      <c r="B125" s="1411" t="s">
        <v>361</v>
      </c>
      <c r="C125" s="1411"/>
      <c r="D125" s="1411" t="s">
        <v>741</v>
      </c>
      <c r="E125" s="1411"/>
      <c r="F125" s="1411" t="s">
        <v>739</v>
      </c>
      <c r="G125" s="1411"/>
      <c r="H125" s="1411" t="s">
        <v>742</v>
      </c>
      <c r="I125" s="1411"/>
      <c r="J125" s="1411" t="s">
        <v>763</v>
      </c>
      <c r="K125" s="1411"/>
      <c r="L125" s="1411"/>
      <c r="M125" s="1411" t="s">
        <v>738</v>
      </c>
      <c r="N125" s="1411"/>
      <c r="O125" s="1411"/>
      <c r="P125" s="1411"/>
      <c r="Q125" s="1411"/>
      <c r="R125" s="1411"/>
      <c r="S125" s="1411"/>
      <c r="T125" s="1412" t="s">
        <v>438</v>
      </c>
      <c r="U125" s="1412"/>
      <c r="V125" s="1412"/>
      <c r="W125" s="1412"/>
      <c r="X125" s="1412"/>
      <c r="Y125" s="1412"/>
      <c r="Z125" s="1412"/>
      <c r="AA125" s="1412"/>
      <c r="AB125" s="1411" t="s">
        <v>732</v>
      </c>
      <c r="AC125" s="1411"/>
      <c r="AD125" s="1411"/>
      <c r="AE125" s="1411"/>
      <c r="AF125" s="1411"/>
      <c r="AG125" s="1411" t="s">
        <v>733</v>
      </c>
      <c r="AH125" s="1411"/>
      <c r="AI125" s="1411"/>
      <c r="AJ125" s="1019" t="s">
        <v>417</v>
      </c>
      <c r="AK125" s="1413" t="s">
        <v>734</v>
      </c>
      <c r="AL125" s="1413"/>
      <c r="AM125" s="1413"/>
      <c r="AN125" s="1413"/>
      <c r="AO125" s="1413"/>
      <c r="AP125" s="1413"/>
      <c r="AQ125" s="1077">
        <v>82400000</v>
      </c>
      <c r="AR125" s="1077">
        <v>82269000</v>
      </c>
      <c r="AS125" s="1079">
        <v>131000</v>
      </c>
      <c r="AT125" s="1078">
        <v>0</v>
      </c>
      <c r="AU125" s="1015"/>
      <c r="AV125" s="1077">
        <v>569000</v>
      </c>
      <c r="AW125" s="1079">
        <v>81700000</v>
      </c>
      <c r="AX125" s="1077">
        <v>569000</v>
      </c>
      <c r="AY125" s="1078">
        <v>0</v>
      </c>
      <c r="AZ125" s="1077">
        <v>569000</v>
      </c>
      <c r="BA125" s="1078">
        <v>0</v>
      </c>
      <c r="BB125" s="1079">
        <v>569000</v>
      </c>
      <c r="BC125" s="1078">
        <v>0</v>
      </c>
      <c r="BD125" s="1078">
        <v>0</v>
      </c>
      <c r="BG125" s="1073">
        <f t="shared" si="42"/>
        <v>82400000</v>
      </c>
      <c r="BH125" s="1073">
        <f t="shared" si="43"/>
        <v>82269000</v>
      </c>
      <c r="BI125" s="1073">
        <f t="shared" si="44"/>
        <v>131000</v>
      </c>
      <c r="BJ125" s="1073">
        <f t="shared" si="45"/>
        <v>0</v>
      </c>
      <c r="BK125" s="1073">
        <f t="shared" si="46"/>
        <v>569000</v>
      </c>
      <c r="BL125" s="1073">
        <f t="shared" si="47"/>
        <v>81700000</v>
      </c>
      <c r="BM125" s="1073">
        <f t="shared" si="48"/>
        <v>569000</v>
      </c>
      <c r="BN125" s="1073">
        <f t="shared" si="49"/>
        <v>0</v>
      </c>
      <c r="BO125" s="1073">
        <f t="shared" si="50"/>
        <v>569000</v>
      </c>
      <c r="BP125" s="1073">
        <f t="shared" si="51"/>
        <v>0</v>
      </c>
      <c r="BQ125" s="1073">
        <f t="shared" si="52"/>
        <v>569000</v>
      </c>
      <c r="BR125" s="1073">
        <f t="shared" si="53"/>
        <v>0</v>
      </c>
      <c r="BS125" s="1073">
        <f t="shared" si="54"/>
        <v>0</v>
      </c>
    </row>
    <row r="126" spans="1:71" ht="25.5" customHeight="1" x14ac:dyDescent="0.2">
      <c r="A126" s="1045" t="str">
        <f t="shared" si="28"/>
        <v>A20421410</v>
      </c>
      <c r="B126" s="1411" t="s">
        <v>361</v>
      </c>
      <c r="C126" s="1411"/>
      <c r="D126" s="1411" t="s">
        <v>741</v>
      </c>
      <c r="E126" s="1411"/>
      <c r="F126" s="1411" t="s">
        <v>739</v>
      </c>
      <c r="G126" s="1411"/>
      <c r="H126" s="1411" t="s">
        <v>742</v>
      </c>
      <c r="I126" s="1411"/>
      <c r="J126" s="1411" t="s">
        <v>763</v>
      </c>
      <c r="K126" s="1411"/>
      <c r="L126" s="1411"/>
      <c r="M126" s="1411" t="s">
        <v>742</v>
      </c>
      <c r="N126" s="1411"/>
      <c r="O126" s="1411"/>
      <c r="P126" s="1411"/>
      <c r="Q126" s="1411"/>
      <c r="R126" s="1411"/>
      <c r="S126" s="1411"/>
      <c r="T126" s="1412" t="s">
        <v>439</v>
      </c>
      <c r="U126" s="1412"/>
      <c r="V126" s="1412"/>
      <c r="W126" s="1412"/>
      <c r="X126" s="1412"/>
      <c r="Y126" s="1412"/>
      <c r="Z126" s="1412"/>
      <c r="AA126" s="1412"/>
      <c r="AB126" s="1411" t="s">
        <v>732</v>
      </c>
      <c r="AC126" s="1411"/>
      <c r="AD126" s="1411"/>
      <c r="AE126" s="1411"/>
      <c r="AF126" s="1411"/>
      <c r="AG126" s="1411" t="s">
        <v>733</v>
      </c>
      <c r="AH126" s="1411"/>
      <c r="AI126" s="1411"/>
      <c r="AJ126" s="1019" t="s">
        <v>417</v>
      </c>
      <c r="AK126" s="1413" t="s">
        <v>734</v>
      </c>
      <c r="AL126" s="1413"/>
      <c r="AM126" s="1413"/>
      <c r="AN126" s="1413"/>
      <c r="AO126" s="1413"/>
      <c r="AP126" s="1413"/>
      <c r="AQ126" s="1077">
        <v>28100000</v>
      </c>
      <c r="AR126" s="1077">
        <v>20360000</v>
      </c>
      <c r="AS126" s="1079">
        <v>7740000</v>
      </c>
      <c r="AT126" s="1078">
        <v>0</v>
      </c>
      <c r="AU126" s="1015"/>
      <c r="AV126" s="1077">
        <v>20360000</v>
      </c>
      <c r="AW126" s="1078">
        <v>0</v>
      </c>
      <c r="AX126" s="1077">
        <v>500000</v>
      </c>
      <c r="AY126" s="1079">
        <v>19860000</v>
      </c>
      <c r="AZ126" s="1077">
        <v>500000</v>
      </c>
      <c r="BA126" s="1078">
        <v>0</v>
      </c>
      <c r="BB126" s="1079">
        <v>500000</v>
      </c>
      <c r="BC126" s="1078">
        <v>0</v>
      </c>
      <c r="BD126" s="1078">
        <v>0</v>
      </c>
      <c r="BG126" s="1073">
        <f t="shared" si="42"/>
        <v>28100000</v>
      </c>
      <c r="BH126" s="1073">
        <f t="shared" si="43"/>
        <v>20360000</v>
      </c>
      <c r="BI126" s="1073">
        <f t="shared" si="44"/>
        <v>7740000</v>
      </c>
      <c r="BJ126" s="1073">
        <f t="shared" si="45"/>
        <v>0</v>
      </c>
      <c r="BK126" s="1073">
        <f t="shared" si="46"/>
        <v>20360000</v>
      </c>
      <c r="BL126" s="1073">
        <f t="shared" si="47"/>
        <v>0</v>
      </c>
      <c r="BM126" s="1073">
        <f t="shared" si="48"/>
        <v>500000</v>
      </c>
      <c r="BN126" s="1073">
        <f t="shared" si="49"/>
        <v>19860000</v>
      </c>
      <c r="BO126" s="1073">
        <f t="shared" si="50"/>
        <v>500000</v>
      </c>
      <c r="BP126" s="1073">
        <f t="shared" si="51"/>
        <v>0</v>
      </c>
      <c r="BQ126" s="1073">
        <f t="shared" si="52"/>
        <v>500000</v>
      </c>
      <c r="BR126" s="1073">
        <f t="shared" si="53"/>
        <v>0</v>
      </c>
      <c r="BS126" s="1073">
        <f t="shared" si="54"/>
        <v>0</v>
      </c>
    </row>
    <row r="127" spans="1:71" ht="25.5" customHeight="1" x14ac:dyDescent="0.2">
      <c r="A127" s="1045" t="str">
        <f t="shared" si="28"/>
        <v>A20421510</v>
      </c>
      <c r="B127" s="1411" t="s">
        <v>361</v>
      </c>
      <c r="C127" s="1411"/>
      <c r="D127" s="1411" t="s">
        <v>741</v>
      </c>
      <c r="E127" s="1411"/>
      <c r="F127" s="1411" t="s">
        <v>739</v>
      </c>
      <c r="G127" s="1411"/>
      <c r="H127" s="1411" t="s">
        <v>742</v>
      </c>
      <c r="I127" s="1411"/>
      <c r="J127" s="1411" t="s">
        <v>763</v>
      </c>
      <c r="K127" s="1411"/>
      <c r="L127" s="1411"/>
      <c r="M127" s="1411" t="s">
        <v>743</v>
      </c>
      <c r="N127" s="1411"/>
      <c r="O127" s="1411"/>
      <c r="P127" s="1411"/>
      <c r="Q127" s="1411"/>
      <c r="R127" s="1411"/>
      <c r="S127" s="1411"/>
      <c r="T127" s="1412" t="s">
        <v>440</v>
      </c>
      <c r="U127" s="1412"/>
      <c r="V127" s="1412"/>
      <c r="W127" s="1412"/>
      <c r="X127" s="1412"/>
      <c r="Y127" s="1412"/>
      <c r="Z127" s="1412"/>
      <c r="AA127" s="1412"/>
      <c r="AB127" s="1411" t="s">
        <v>732</v>
      </c>
      <c r="AC127" s="1411"/>
      <c r="AD127" s="1411"/>
      <c r="AE127" s="1411"/>
      <c r="AF127" s="1411"/>
      <c r="AG127" s="1411" t="s">
        <v>733</v>
      </c>
      <c r="AH127" s="1411"/>
      <c r="AI127" s="1411"/>
      <c r="AJ127" s="1019" t="s">
        <v>417</v>
      </c>
      <c r="AK127" s="1413" t="s">
        <v>734</v>
      </c>
      <c r="AL127" s="1413"/>
      <c r="AM127" s="1413"/>
      <c r="AN127" s="1413"/>
      <c r="AO127" s="1413"/>
      <c r="AP127" s="1413"/>
      <c r="AQ127" s="1077">
        <v>22500000</v>
      </c>
      <c r="AR127" s="1077">
        <v>20931540</v>
      </c>
      <c r="AS127" s="1079">
        <v>1568460</v>
      </c>
      <c r="AT127" s="1078">
        <v>0</v>
      </c>
      <c r="AU127" s="1015"/>
      <c r="AV127" s="1077">
        <v>20931540</v>
      </c>
      <c r="AW127" s="1078">
        <v>0</v>
      </c>
      <c r="AX127" s="1077">
        <v>2416500</v>
      </c>
      <c r="AY127" s="1079">
        <v>18515040</v>
      </c>
      <c r="AZ127" s="1077">
        <v>2416500</v>
      </c>
      <c r="BA127" s="1078">
        <v>0</v>
      </c>
      <c r="BB127" s="1079">
        <v>2416500</v>
      </c>
      <c r="BC127" s="1078">
        <v>0</v>
      </c>
      <c r="BD127" s="1078">
        <v>0</v>
      </c>
      <c r="BG127" s="1073">
        <f t="shared" si="42"/>
        <v>22500000</v>
      </c>
      <c r="BH127" s="1073">
        <f t="shared" si="43"/>
        <v>20931540</v>
      </c>
      <c r="BI127" s="1073">
        <f t="shared" si="44"/>
        <v>1568460</v>
      </c>
      <c r="BJ127" s="1073">
        <f t="shared" si="45"/>
        <v>0</v>
      </c>
      <c r="BK127" s="1073">
        <f t="shared" si="46"/>
        <v>20931540</v>
      </c>
      <c r="BL127" s="1073">
        <f t="shared" si="47"/>
        <v>0</v>
      </c>
      <c r="BM127" s="1073">
        <f t="shared" si="48"/>
        <v>2416500</v>
      </c>
      <c r="BN127" s="1073">
        <f t="shared" si="49"/>
        <v>18515040</v>
      </c>
      <c r="BO127" s="1073">
        <f t="shared" si="50"/>
        <v>2416500</v>
      </c>
      <c r="BP127" s="1073">
        <f t="shared" si="51"/>
        <v>0</v>
      </c>
      <c r="BQ127" s="1073">
        <f t="shared" si="52"/>
        <v>2416500</v>
      </c>
      <c r="BR127" s="1073">
        <f t="shared" si="53"/>
        <v>0</v>
      </c>
      <c r="BS127" s="1073">
        <f t="shared" si="54"/>
        <v>0</v>
      </c>
    </row>
    <row r="128" spans="1:71" ht="25.5" customHeight="1" x14ac:dyDescent="0.2">
      <c r="A128" s="1045" t="str">
        <f t="shared" si="28"/>
        <v>A20421810</v>
      </c>
      <c r="B128" s="1411" t="s">
        <v>361</v>
      </c>
      <c r="C128" s="1411"/>
      <c r="D128" s="1411" t="s">
        <v>741</v>
      </c>
      <c r="E128" s="1411"/>
      <c r="F128" s="1411" t="s">
        <v>739</v>
      </c>
      <c r="G128" s="1411"/>
      <c r="H128" s="1411" t="s">
        <v>742</v>
      </c>
      <c r="I128" s="1411"/>
      <c r="J128" s="1411" t="s">
        <v>763</v>
      </c>
      <c r="K128" s="1411"/>
      <c r="L128" s="1411"/>
      <c r="M128" s="1411" t="s">
        <v>755</v>
      </c>
      <c r="N128" s="1411"/>
      <c r="O128" s="1411"/>
      <c r="P128" s="1411"/>
      <c r="Q128" s="1411"/>
      <c r="R128" s="1411"/>
      <c r="S128" s="1411"/>
      <c r="T128" s="1412" t="s">
        <v>441</v>
      </c>
      <c r="U128" s="1412"/>
      <c r="V128" s="1412"/>
      <c r="W128" s="1412"/>
      <c r="X128" s="1412"/>
      <c r="Y128" s="1412"/>
      <c r="Z128" s="1412"/>
      <c r="AA128" s="1412"/>
      <c r="AB128" s="1411" t="s">
        <v>732</v>
      </c>
      <c r="AC128" s="1411"/>
      <c r="AD128" s="1411"/>
      <c r="AE128" s="1411"/>
      <c r="AF128" s="1411"/>
      <c r="AG128" s="1411" t="s">
        <v>733</v>
      </c>
      <c r="AH128" s="1411"/>
      <c r="AI128" s="1411"/>
      <c r="AJ128" s="1019" t="s">
        <v>417</v>
      </c>
      <c r="AK128" s="1413" t="s">
        <v>734</v>
      </c>
      <c r="AL128" s="1413"/>
      <c r="AM128" s="1413"/>
      <c r="AN128" s="1413"/>
      <c r="AO128" s="1413"/>
      <c r="AP128" s="1413"/>
      <c r="AQ128" s="1077">
        <v>20000000</v>
      </c>
      <c r="AR128" s="1076">
        <v>0</v>
      </c>
      <c r="AS128" s="1079">
        <v>20000000</v>
      </c>
      <c r="AT128" s="1078">
        <v>0</v>
      </c>
      <c r="AU128" s="1015"/>
      <c r="AV128" s="1076">
        <v>0</v>
      </c>
      <c r="AW128" s="1078">
        <v>0</v>
      </c>
      <c r="AX128" s="1076">
        <v>0</v>
      </c>
      <c r="AY128" s="1078">
        <v>0</v>
      </c>
      <c r="AZ128" s="1076">
        <v>0</v>
      </c>
      <c r="BA128" s="1078">
        <v>0</v>
      </c>
      <c r="BB128" s="1078">
        <v>0</v>
      </c>
      <c r="BC128" s="1078">
        <v>0</v>
      </c>
      <c r="BD128" s="1078">
        <v>0</v>
      </c>
      <c r="BG128" s="1073">
        <f t="shared" si="42"/>
        <v>20000000</v>
      </c>
      <c r="BH128" s="1073">
        <f t="shared" si="43"/>
        <v>0</v>
      </c>
      <c r="BI128" s="1073">
        <f t="shared" si="44"/>
        <v>20000000</v>
      </c>
      <c r="BJ128" s="1073">
        <f t="shared" si="45"/>
        <v>0</v>
      </c>
      <c r="BK128" s="1073">
        <f t="shared" si="46"/>
        <v>0</v>
      </c>
      <c r="BL128" s="1073">
        <f t="shared" si="47"/>
        <v>0</v>
      </c>
      <c r="BM128" s="1073">
        <f t="shared" si="48"/>
        <v>0</v>
      </c>
      <c r="BN128" s="1073">
        <f t="shared" si="49"/>
        <v>0</v>
      </c>
      <c r="BO128" s="1073">
        <f t="shared" si="50"/>
        <v>0</v>
      </c>
      <c r="BP128" s="1073">
        <f t="shared" si="51"/>
        <v>0</v>
      </c>
      <c r="BQ128" s="1073">
        <f t="shared" si="52"/>
        <v>0</v>
      </c>
      <c r="BR128" s="1073">
        <f t="shared" si="53"/>
        <v>0</v>
      </c>
      <c r="BS128" s="1073">
        <f t="shared" si="54"/>
        <v>0</v>
      </c>
    </row>
    <row r="129" spans="1:71" ht="12.75" x14ac:dyDescent="0.2">
      <c r="A129" s="1045" t="str">
        <f t="shared" si="28"/>
        <v>A2044010</v>
      </c>
      <c r="B129" s="1403" t="s">
        <v>361</v>
      </c>
      <c r="C129" s="1403"/>
      <c r="D129" s="1403" t="s">
        <v>741</v>
      </c>
      <c r="E129" s="1403"/>
      <c r="F129" s="1403" t="s">
        <v>739</v>
      </c>
      <c r="G129" s="1403"/>
      <c r="H129" s="1403" t="s">
        <v>742</v>
      </c>
      <c r="I129" s="1403"/>
      <c r="J129" s="1403" t="s">
        <v>769</v>
      </c>
      <c r="K129" s="1403"/>
      <c r="L129" s="1403"/>
      <c r="M129" s="1403"/>
      <c r="N129" s="1403"/>
      <c r="O129" s="1403"/>
      <c r="P129" s="1403"/>
      <c r="Q129" s="1403"/>
      <c r="R129" s="1403"/>
      <c r="S129" s="1403"/>
      <c r="T129" s="1402" t="s">
        <v>770</v>
      </c>
      <c r="U129" s="1402"/>
      <c r="V129" s="1402"/>
      <c r="W129" s="1402"/>
      <c r="X129" s="1402"/>
      <c r="Y129" s="1402"/>
      <c r="Z129" s="1402"/>
      <c r="AA129" s="1402"/>
      <c r="AB129" s="1403" t="s">
        <v>732</v>
      </c>
      <c r="AC129" s="1403"/>
      <c r="AD129" s="1403"/>
      <c r="AE129" s="1403"/>
      <c r="AF129" s="1403"/>
      <c r="AG129" s="1403" t="s">
        <v>733</v>
      </c>
      <c r="AH129" s="1403"/>
      <c r="AI129" s="1403"/>
      <c r="AJ129" s="1014" t="s">
        <v>417</v>
      </c>
      <c r="AK129" s="1404" t="s">
        <v>734</v>
      </c>
      <c r="AL129" s="1404"/>
      <c r="AM129" s="1404"/>
      <c r="AN129" s="1404"/>
      <c r="AO129" s="1404"/>
      <c r="AP129" s="1404"/>
      <c r="AQ129" s="1077">
        <v>15000000</v>
      </c>
      <c r="AR129" s="1077">
        <v>669900</v>
      </c>
      <c r="AS129" s="1079">
        <v>14330100</v>
      </c>
      <c r="AT129" s="1078">
        <v>0</v>
      </c>
      <c r="AU129" s="1015"/>
      <c r="AV129" s="1077">
        <v>669900</v>
      </c>
      <c r="AW129" s="1078">
        <v>0</v>
      </c>
      <c r="AX129" s="1077">
        <v>669900</v>
      </c>
      <c r="AY129" s="1078">
        <v>0</v>
      </c>
      <c r="AZ129" s="1077">
        <v>669900</v>
      </c>
      <c r="BA129" s="1078">
        <v>0</v>
      </c>
      <c r="BB129" s="1079">
        <v>669900</v>
      </c>
      <c r="BC129" s="1078">
        <v>0</v>
      </c>
      <c r="BD129" s="1078">
        <v>0</v>
      </c>
      <c r="BG129" s="1073">
        <f t="shared" si="42"/>
        <v>15000000</v>
      </c>
      <c r="BH129" s="1073">
        <f t="shared" si="43"/>
        <v>669900</v>
      </c>
      <c r="BI129" s="1073">
        <f t="shared" si="44"/>
        <v>14330100</v>
      </c>
      <c r="BJ129" s="1073">
        <f t="shared" si="45"/>
        <v>0</v>
      </c>
      <c r="BK129" s="1073">
        <f t="shared" si="46"/>
        <v>669900</v>
      </c>
      <c r="BL129" s="1073">
        <f t="shared" si="47"/>
        <v>0</v>
      </c>
      <c r="BM129" s="1073">
        <f t="shared" si="48"/>
        <v>669900</v>
      </c>
      <c r="BN129" s="1073">
        <f t="shared" si="49"/>
        <v>0</v>
      </c>
      <c r="BO129" s="1073">
        <f t="shared" si="50"/>
        <v>669900</v>
      </c>
      <c r="BP129" s="1073">
        <f t="shared" si="51"/>
        <v>0</v>
      </c>
      <c r="BQ129" s="1073">
        <f t="shared" si="52"/>
        <v>669900</v>
      </c>
      <c r="BR129" s="1073">
        <f t="shared" si="53"/>
        <v>0</v>
      </c>
      <c r="BS129" s="1073">
        <f t="shared" si="54"/>
        <v>0</v>
      </c>
    </row>
    <row r="130" spans="1:71" ht="25.5" customHeight="1" x14ac:dyDescent="0.2">
      <c r="A130" s="1045" t="str">
        <f t="shared" si="28"/>
        <v>A204401510</v>
      </c>
      <c r="B130" s="1411" t="s">
        <v>361</v>
      </c>
      <c r="C130" s="1411"/>
      <c r="D130" s="1411" t="s">
        <v>741</v>
      </c>
      <c r="E130" s="1411"/>
      <c r="F130" s="1411" t="s">
        <v>739</v>
      </c>
      <c r="G130" s="1411"/>
      <c r="H130" s="1411" t="s">
        <v>742</v>
      </c>
      <c r="I130" s="1411"/>
      <c r="J130" s="1411" t="s">
        <v>769</v>
      </c>
      <c r="K130" s="1411"/>
      <c r="L130" s="1411"/>
      <c r="M130" s="1411" t="s">
        <v>745</v>
      </c>
      <c r="N130" s="1411"/>
      <c r="O130" s="1411"/>
      <c r="P130" s="1411"/>
      <c r="Q130" s="1411"/>
      <c r="R130" s="1411"/>
      <c r="S130" s="1411"/>
      <c r="T130" s="1412" t="s">
        <v>576</v>
      </c>
      <c r="U130" s="1412"/>
      <c r="V130" s="1412"/>
      <c r="W130" s="1412"/>
      <c r="X130" s="1412"/>
      <c r="Y130" s="1412"/>
      <c r="Z130" s="1412"/>
      <c r="AA130" s="1412"/>
      <c r="AB130" s="1411" t="s">
        <v>732</v>
      </c>
      <c r="AC130" s="1411"/>
      <c r="AD130" s="1411"/>
      <c r="AE130" s="1411"/>
      <c r="AF130" s="1411"/>
      <c r="AG130" s="1411" t="s">
        <v>733</v>
      </c>
      <c r="AH130" s="1411"/>
      <c r="AI130" s="1411"/>
      <c r="AJ130" s="1019" t="s">
        <v>417</v>
      </c>
      <c r="AK130" s="1413" t="s">
        <v>734</v>
      </c>
      <c r="AL130" s="1413"/>
      <c r="AM130" s="1413"/>
      <c r="AN130" s="1413"/>
      <c r="AO130" s="1413"/>
      <c r="AP130" s="1413"/>
      <c r="AQ130" s="1077">
        <v>15000000</v>
      </c>
      <c r="AR130" s="1077">
        <v>669900</v>
      </c>
      <c r="AS130" s="1079">
        <v>14330100</v>
      </c>
      <c r="AT130" s="1078">
        <v>0</v>
      </c>
      <c r="AU130" s="1015"/>
      <c r="AV130" s="1077">
        <v>669900</v>
      </c>
      <c r="AW130" s="1078">
        <v>0</v>
      </c>
      <c r="AX130" s="1077">
        <v>669900</v>
      </c>
      <c r="AY130" s="1078">
        <v>0</v>
      </c>
      <c r="AZ130" s="1077">
        <v>669900</v>
      </c>
      <c r="BA130" s="1078">
        <v>0</v>
      </c>
      <c r="BB130" s="1079">
        <v>669900</v>
      </c>
      <c r="BC130" s="1078">
        <v>0</v>
      </c>
      <c r="BD130" s="1078">
        <v>0</v>
      </c>
      <c r="BG130" s="1073">
        <f t="shared" si="42"/>
        <v>15000000</v>
      </c>
      <c r="BH130" s="1073">
        <f t="shared" si="43"/>
        <v>669900</v>
      </c>
      <c r="BI130" s="1073">
        <f t="shared" si="44"/>
        <v>14330100</v>
      </c>
      <c r="BJ130" s="1073">
        <f t="shared" si="45"/>
        <v>0</v>
      </c>
      <c r="BK130" s="1073">
        <f t="shared" si="46"/>
        <v>669900</v>
      </c>
      <c r="BL130" s="1073">
        <f t="shared" si="47"/>
        <v>0</v>
      </c>
      <c r="BM130" s="1073">
        <f t="shared" si="48"/>
        <v>669900</v>
      </c>
      <c r="BN130" s="1073">
        <f t="shared" si="49"/>
        <v>0</v>
      </c>
      <c r="BO130" s="1073">
        <f t="shared" si="50"/>
        <v>669900</v>
      </c>
      <c r="BP130" s="1073">
        <f t="shared" si="51"/>
        <v>0</v>
      </c>
      <c r="BQ130" s="1073">
        <f t="shared" si="52"/>
        <v>669900</v>
      </c>
      <c r="BR130" s="1073">
        <f t="shared" si="53"/>
        <v>0</v>
      </c>
      <c r="BS130" s="1073">
        <f t="shared" si="54"/>
        <v>0</v>
      </c>
    </row>
    <row r="131" spans="1:71" ht="12.75" x14ac:dyDescent="0.2">
      <c r="A131" s="1045" t="str">
        <f t="shared" si="28"/>
        <v>A2044110</v>
      </c>
      <c r="B131" s="1403" t="s">
        <v>361</v>
      </c>
      <c r="C131" s="1403"/>
      <c r="D131" s="1403" t="s">
        <v>741</v>
      </c>
      <c r="E131" s="1403"/>
      <c r="F131" s="1403" t="s">
        <v>739</v>
      </c>
      <c r="G131" s="1403"/>
      <c r="H131" s="1403" t="s">
        <v>742</v>
      </c>
      <c r="I131" s="1403"/>
      <c r="J131" s="1403" t="s">
        <v>771</v>
      </c>
      <c r="K131" s="1403"/>
      <c r="L131" s="1403"/>
      <c r="M131" s="1403"/>
      <c r="N131" s="1403"/>
      <c r="O131" s="1403"/>
      <c r="P131" s="1403"/>
      <c r="Q131" s="1403"/>
      <c r="R131" s="1403"/>
      <c r="S131" s="1403"/>
      <c r="T131" s="1402" t="s">
        <v>442</v>
      </c>
      <c r="U131" s="1402"/>
      <c r="V131" s="1402"/>
      <c r="W131" s="1402"/>
      <c r="X131" s="1402"/>
      <c r="Y131" s="1402"/>
      <c r="Z131" s="1402"/>
      <c r="AA131" s="1402"/>
      <c r="AB131" s="1403" t="s">
        <v>732</v>
      </c>
      <c r="AC131" s="1403"/>
      <c r="AD131" s="1403"/>
      <c r="AE131" s="1403"/>
      <c r="AF131" s="1403"/>
      <c r="AG131" s="1403" t="s">
        <v>733</v>
      </c>
      <c r="AH131" s="1403"/>
      <c r="AI131" s="1403"/>
      <c r="AJ131" s="1014" t="s">
        <v>417</v>
      </c>
      <c r="AK131" s="1404" t="s">
        <v>734</v>
      </c>
      <c r="AL131" s="1404"/>
      <c r="AM131" s="1404"/>
      <c r="AN131" s="1404"/>
      <c r="AO131" s="1404"/>
      <c r="AP131" s="1404"/>
      <c r="AQ131" s="1077">
        <v>127000000</v>
      </c>
      <c r="AR131" s="1077">
        <v>114295820</v>
      </c>
      <c r="AS131" s="1079">
        <v>12704180</v>
      </c>
      <c r="AT131" s="1078">
        <v>0</v>
      </c>
      <c r="AU131" s="1015"/>
      <c r="AV131" s="1077">
        <v>105090854</v>
      </c>
      <c r="AW131" s="1079">
        <v>9204966</v>
      </c>
      <c r="AX131" s="1077">
        <v>67083937</v>
      </c>
      <c r="AY131" s="1079">
        <v>38006917</v>
      </c>
      <c r="AZ131" s="1077">
        <v>50257520</v>
      </c>
      <c r="BA131" s="1079">
        <v>16826417</v>
      </c>
      <c r="BB131" s="1079">
        <v>50257520</v>
      </c>
      <c r="BC131" s="1078">
        <v>0</v>
      </c>
      <c r="BD131" s="1078">
        <v>0</v>
      </c>
      <c r="BG131" s="1073">
        <f t="shared" si="42"/>
        <v>127000000</v>
      </c>
      <c r="BH131" s="1073">
        <f t="shared" si="43"/>
        <v>114295820</v>
      </c>
      <c r="BI131" s="1073">
        <f t="shared" si="44"/>
        <v>12704180</v>
      </c>
      <c r="BJ131" s="1073">
        <f t="shared" si="45"/>
        <v>0</v>
      </c>
      <c r="BK131" s="1073">
        <f t="shared" si="46"/>
        <v>105090854</v>
      </c>
      <c r="BL131" s="1073">
        <f t="shared" si="47"/>
        <v>9204966</v>
      </c>
      <c r="BM131" s="1073">
        <f t="shared" si="48"/>
        <v>67083937</v>
      </c>
      <c r="BN131" s="1073">
        <f t="shared" si="49"/>
        <v>38006917</v>
      </c>
      <c r="BO131" s="1073">
        <f t="shared" si="50"/>
        <v>50257520</v>
      </c>
      <c r="BP131" s="1073">
        <f t="shared" si="51"/>
        <v>16826417</v>
      </c>
      <c r="BQ131" s="1073">
        <f t="shared" si="52"/>
        <v>50257520</v>
      </c>
      <c r="BR131" s="1073">
        <f t="shared" si="53"/>
        <v>0</v>
      </c>
      <c r="BS131" s="1073">
        <f t="shared" si="54"/>
        <v>0</v>
      </c>
    </row>
    <row r="132" spans="1:71" ht="25.5" customHeight="1" x14ac:dyDescent="0.2">
      <c r="A132" s="1045" t="str">
        <f t="shared" si="28"/>
        <v>A20441210</v>
      </c>
      <c r="B132" s="1411" t="s">
        <v>361</v>
      </c>
      <c r="C132" s="1411"/>
      <c r="D132" s="1411" t="s">
        <v>741</v>
      </c>
      <c r="E132" s="1411"/>
      <c r="F132" s="1411" t="s">
        <v>739</v>
      </c>
      <c r="G132" s="1411"/>
      <c r="H132" s="1411" t="s">
        <v>742</v>
      </c>
      <c r="I132" s="1411"/>
      <c r="J132" s="1411" t="s">
        <v>771</v>
      </c>
      <c r="K132" s="1411"/>
      <c r="L132" s="1411"/>
      <c r="M132" s="1411" t="s">
        <v>741</v>
      </c>
      <c r="N132" s="1411"/>
      <c r="O132" s="1411"/>
      <c r="P132" s="1411"/>
      <c r="Q132" s="1411"/>
      <c r="R132" s="1411"/>
      <c r="S132" s="1411"/>
      <c r="T132" s="1412" t="s">
        <v>443</v>
      </c>
      <c r="U132" s="1412"/>
      <c r="V132" s="1412"/>
      <c r="W132" s="1412"/>
      <c r="X132" s="1412"/>
      <c r="Y132" s="1412"/>
      <c r="Z132" s="1412"/>
      <c r="AA132" s="1412"/>
      <c r="AB132" s="1411" t="s">
        <v>732</v>
      </c>
      <c r="AC132" s="1411"/>
      <c r="AD132" s="1411"/>
      <c r="AE132" s="1411"/>
      <c r="AF132" s="1411"/>
      <c r="AG132" s="1411" t="s">
        <v>733</v>
      </c>
      <c r="AH132" s="1411"/>
      <c r="AI132" s="1411"/>
      <c r="AJ132" s="1019" t="s">
        <v>417</v>
      </c>
      <c r="AK132" s="1413" t="s">
        <v>734</v>
      </c>
      <c r="AL132" s="1413"/>
      <c r="AM132" s="1413"/>
      <c r="AN132" s="1413"/>
      <c r="AO132" s="1413"/>
      <c r="AP132" s="1413"/>
      <c r="AQ132" s="1077">
        <v>87000000</v>
      </c>
      <c r="AR132" s="1077">
        <v>87000000</v>
      </c>
      <c r="AS132" s="1078">
        <v>0</v>
      </c>
      <c r="AT132" s="1078">
        <v>0</v>
      </c>
      <c r="AU132" s="1015"/>
      <c r="AV132" s="1077">
        <v>83698834</v>
      </c>
      <c r="AW132" s="1079">
        <v>3301166</v>
      </c>
      <c r="AX132" s="1077">
        <v>45691917</v>
      </c>
      <c r="AY132" s="1079">
        <v>38006917</v>
      </c>
      <c r="AZ132" s="1077">
        <v>28865500</v>
      </c>
      <c r="BA132" s="1079">
        <v>16826417</v>
      </c>
      <c r="BB132" s="1079">
        <v>28865500</v>
      </c>
      <c r="BC132" s="1078">
        <v>0</v>
      </c>
      <c r="BD132" s="1078">
        <v>0</v>
      </c>
      <c r="BG132" s="1073">
        <f t="shared" si="42"/>
        <v>87000000</v>
      </c>
      <c r="BH132" s="1073">
        <f t="shared" si="43"/>
        <v>87000000</v>
      </c>
      <c r="BI132" s="1073">
        <f t="shared" si="44"/>
        <v>0</v>
      </c>
      <c r="BJ132" s="1073">
        <f t="shared" si="45"/>
        <v>0</v>
      </c>
      <c r="BK132" s="1073">
        <f t="shared" si="46"/>
        <v>83698834</v>
      </c>
      <c r="BL132" s="1073">
        <f t="shared" si="47"/>
        <v>3301166</v>
      </c>
      <c r="BM132" s="1073">
        <f t="shared" si="48"/>
        <v>45691917</v>
      </c>
      <c r="BN132" s="1073">
        <f t="shared" si="49"/>
        <v>38006917</v>
      </c>
      <c r="BO132" s="1073">
        <f t="shared" si="50"/>
        <v>28865500</v>
      </c>
      <c r="BP132" s="1073">
        <f t="shared" si="51"/>
        <v>16826417</v>
      </c>
      <c r="BQ132" s="1073">
        <f t="shared" si="52"/>
        <v>28865500</v>
      </c>
      <c r="BR132" s="1073">
        <f t="shared" si="53"/>
        <v>0</v>
      </c>
      <c r="BS132" s="1073">
        <f t="shared" si="54"/>
        <v>0</v>
      </c>
    </row>
    <row r="133" spans="1:71" ht="25.5" customHeight="1" x14ac:dyDescent="0.2">
      <c r="A133" s="1045" t="str">
        <f t="shared" si="28"/>
        <v>A20441510</v>
      </c>
      <c r="B133" s="1411" t="s">
        <v>361</v>
      </c>
      <c r="C133" s="1411"/>
      <c r="D133" s="1411" t="s">
        <v>741</v>
      </c>
      <c r="E133" s="1411"/>
      <c r="F133" s="1411" t="s">
        <v>739</v>
      </c>
      <c r="G133" s="1411"/>
      <c r="H133" s="1411" t="s">
        <v>742</v>
      </c>
      <c r="I133" s="1411"/>
      <c r="J133" s="1411" t="s">
        <v>771</v>
      </c>
      <c r="K133" s="1411"/>
      <c r="L133" s="1411"/>
      <c r="M133" s="1411" t="s">
        <v>743</v>
      </c>
      <c r="N133" s="1411"/>
      <c r="O133" s="1411"/>
      <c r="P133" s="1411"/>
      <c r="Q133" s="1411"/>
      <c r="R133" s="1411"/>
      <c r="S133" s="1411"/>
      <c r="T133" s="1412" t="s">
        <v>444</v>
      </c>
      <c r="U133" s="1412"/>
      <c r="V133" s="1412"/>
      <c r="W133" s="1412"/>
      <c r="X133" s="1412"/>
      <c r="Y133" s="1412"/>
      <c r="Z133" s="1412"/>
      <c r="AA133" s="1412"/>
      <c r="AB133" s="1411" t="s">
        <v>732</v>
      </c>
      <c r="AC133" s="1411"/>
      <c r="AD133" s="1411"/>
      <c r="AE133" s="1411"/>
      <c r="AF133" s="1411"/>
      <c r="AG133" s="1411" t="s">
        <v>733</v>
      </c>
      <c r="AH133" s="1411"/>
      <c r="AI133" s="1411"/>
      <c r="AJ133" s="1019" t="s">
        <v>417</v>
      </c>
      <c r="AK133" s="1413" t="s">
        <v>734</v>
      </c>
      <c r="AL133" s="1413"/>
      <c r="AM133" s="1413"/>
      <c r="AN133" s="1413"/>
      <c r="AO133" s="1413"/>
      <c r="AP133" s="1413"/>
      <c r="AQ133" s="1077">
        <v>25000000</v>
      </c>
      <c r="AR133" s="1077">
        <v>14591960</v>
      </c>
      <c r="AS133" s="1079">
        <v>10408040</v>
      </c>
      <c r="AT133" s="1078">
        <v>0</v>
      </c>
      <c r="AU133" s="1015"/>
      <c r="AV133" s="1077">
        <v>14591960</v>
      </c>
      <c r="AW133" s="1078">
        <v>0</v>
      </c>
      <c r="AX133" s="1077">
        <v>14591960</v>
      </c>
      <c r="AY133" s="1078">
        <v>0</v>
      </c>
      <c r="AZ133" s="1077">
        <v>14591960</v>
      </c>
      <c r="BA133" s="1078">
        <v>0</v>
      </c>
      <c r="BB133" s="1079">
        <v>14591960</v>
      </c>
      <c r="BC133" s="1078">
        <v>0</v>
      </c>
      <c r="BD133" s="1078">
        <v>0</v>
      </c>
      <c r="BG133" s="1073">
        <f t="shared" si="42"/>
        <v>25000000</v>
      </c>
      <c r="BH133" s="1073">
        <f t="shared" si="43"/>
        <v>14591960</v>
      </c>
      <c r="BI133" s="1073">
        <f t="shared" si="44"/>
        <v>10408040</v>
      </c>
      <c r="BJ133" s="1073">
        <f t="shared" si="45"/>
        <v>0</v>
      </c>
      <c r="BK133" s="1073">
        <f t="shared" si="46"/>
        <v>14591960</v>
      </c>
      <c r="BL133" s="1073">
        <f t="shared" si="47"/>
        <v>0</v>
      </c>
      <c r="BM133" s="1073">
        <f t="shared" si="48"/>
        <v>14591960</v>
      </c>
      <c r="BN133" s="1073">
        <f t="shared" si="49"/>
        <v>0</v>
      </c>
      <c r="BO133" s="1073">
        <f t="shared" si="50"/>
        <v>14591960</v>
      </c>
      <c r="BP133" s="1073">
        <f t="shared" si="51"/>
        <v>0</v>
      </c>
      <c r="BQ133" s="1073">
        <f t="shared" si="52"/>
        <v>14591960</v>
      </c>
      <c r="BR133" s="1073">
        <f t="shared" si="53"/>
        <v>0</v>
      </c>
      <c r="BS133" s="1073">
        <f t="shared" si="54"/>
        <v>0</v>
      </c>
    </row>
    <row r="134" spans="1:71" ht="12.75" x14ac:dyDescent="0.2">
      <c r="A134" s="1045" t="str">
        <f t="shared" si="28"/>
        <v>A204411310</v>
      </c>
      <c r="B134" s="1411" t="s">
        <v>361</v>
      </c>
      <c r="C134" s="1411"/>
      <c r="D134" s="1411" t="s">
        <v>741</v>
      </c>
      <c r="E134" s="1411"/>
      <c r="F134" s="1411" t="s">
        <v>739</v>
      </c>
      <c r="G134" s="1411"/>
      <c r="H134" s="1411" t="s">
        <v>742</v>
      </c>
      <c r="I134" s="1411"/>
      <c r="J134" s="1411" t="s">
        <v>771</v>
      </c>
      <c r="K134" s="1411"/>
      <c r="L134" s="1411"/>
      <c r="M134" s="1411" t="s">
        <v>765</v>
      </c>
      <c r="N134" s="1411"/>
      <c r="O134" s="1411"/>
      <c r="P134" s="1411"/>
      <c r="Q134" s="1411"/>
      <c r="R134" s="1411"/>
      <c r="S134" s="1411"/>
      <c r="T134" s="1412" t="s">
        <v>442</v>
      </c>
      <c r="U134" s="1412"/>
      <c r="V134" s="1412"/>
      <c r="W134" s="1412"/>
      <c r="X134" s="1412"/>
      <c r="Y134" s="1412"/>
      <c r="Z134" s="1412"/>
      <c r="AA134" s="1412"/>
      <c r="AB134" s="1411" t="s">
        <v>732</v>
      </c>
      <c r="AC134" s="1411"/>
      <c r="AD134" s="1411"/>
      <c r="AE134" s="1411"/>
      <c r="AF134" s="1411"/>
      <c r="AG134" s="1411" t="s">
        <v>733</v>
      </c>
      <c r="AH134" s="1411"/>
      <c r="AI134" s="1411"/>
      <c r="AJ134" s="1019" t="s">
        <v>417</v>
      </c>
      <c r="AK134" s="1413" t="s">
        <v>734</v>
      </c>
      <c r="AL134" s="1413"/>
      <c r="AM134" s="1413"/>
      <c r="AN134" s="1413"/>
      <c r="AO134" s="1413"/>
      <c r="AP134" s="1413"/>
      <c r="AQ134" s="1077">
        <v>15000000</v>
      </c>
      <c r="AR134" s="1077">
        <v>12703860</v>
      </c>
      <c r="AS134" s="1079">
        <v>2296140</v>
      </c>
      <c r="AT134" s="1078">
        <v>0</v>
      </c>
      <c r="AU134" s="1015"/>
      <c r="AV134" s="1077">
        <v>6800060</v>
      </c>
      <c r="AW134" s="1079">
        <v>5903800</v>
      </c>
      <c r="AX134" s="1077">
        <v>6800060</v>
      </c>
      <c r="AY134" s="1078">
        <v>0</v>
      </c>
      <c r="AZ134" s="1077">
        <v>6800060</v>
      </c>
      <c r="BA134" s="1078">
        <v>0</v>
      </c>
      <c r="BB134" s="1079">
        <v>6800060</v>
      </c>
      <c r="BC134" s="1078">
        <v>0</v>
      </c>
      <c r="BD134" s="1078">
        <v>0</v>
      </c>
      <c r="BG134" s="1073">
        <f t="shared" si="42"/>
        <v>15000000</v>
      </c>
      <c r="BH134" s="1073">
        <f t="shared" si="43"/>
        <v>12703860</v>
      </c>
      <c r="BI134" s="1073">
        <f t="shared" si="44"/>
        <v>2296140</v>
      </c>
      <c r="BJ134" s="1073">
        <f t="shared" si="45"/>
        <v>0</v>
      </c>
      <c r="BK134" s="1073">
        <f t="shared" si="46"/>
        <v>6800060</v>
      </c>
      <c r="BL134" s="1073">
        <f t="shared" si="47"/>
        <v>5903800</v>
      </c>
      <c r="BM134" s="1073">
        <f t="shared" si="48"/>
        <v>6800060</v>
      </c>
      <c r="BN134" s="1073">
        <f t="shared" si="49"/>
        <v>0</v>
      </c>
      <c r="BO134" s="1073">
        <f t="shared" si="50"/>
        <v>6800060</v>
      </c>
      <c r="BP134" s="1073">
        <f t="shared" si="51"/>
        <v>0</v>
      </c>
      <c r="BQ134" s="1073">
        <f t="shared" si="52"/>
        <v>6800060</v>
      </c>
      <c r="BR134" s="1073">
        <f t="shared" si="53"/>
        <v>0</v>
      </c>
      <c r="BS134" s="1073">
        <f t="shared" si="54"/>
        <v>0</v>
      </c>
    </row>
    <row r="135" spans="1:71" ht="12.75" x14ac:dyDescent="0.2">
      <c r="A135" s="1045" t="str">
        <f t="shared" si="28"/>
        <v>A20499910</v>
      </c>
      <c r="B135" s="1411" t="s">
        <v>361</v>
      </c>
      <c r="C135" s="1411"/>
      <c r="D135" s="1411" t="s">
        <v>741</v>
      </c>
      <c r="E135" s="1411"/>
      <c r="F135" s="1411" t="s">
        <v>739</v>
      </c>
      <c r="G135" s="1411"/>
      <c r="H135" s="1411" t="s">
        <v>742</v>
      </c>
      <c r="I135" s="1411"/>
      <c r="J135" s="1411" t="s">
        <v>749</v>
      </c>
      <c r="K135" s="1411"/>
      <c r="L135" s="1411"/>
      <c r="M135" s="1411"/>
      <c r="N135" s="1411"/>
      <c r="O135" s="1411"/>
      <c r="P135" s="1411"/>
      <c r="Q135" s="1411"/>
      <c r="R135" s="1411"/>
      <c r="S135" s="1411"/>
      <c r="T135" s="1412" t="s">
        <v>750</v>
      </c>
      <c r="U135" s="1412"/>
      <c r="V135" s="1412"/>
      <c r="W135" s="1412"/>
      <c r="X135" s="1412"/>
      <c r="Y135" s="1412"/>
      <c r="Z135" s="1412"/>
      <c r="AA135" s="1412"/>
      <c r="AB135" s="1411" t="s">
        <v>732</v>
      </c>
      <c r="AC135" s="1411"/>
      <c r="AD135" s="1411"/>
      <c r="AE135" s="1411"/>
      <c r="AF135" s="1411"/>
      <c r="AG135" s="1411" t="s">
        <v>733</v>
      </c>
      <c r="AH135" s="1411"/>
      <c r="AI135" s="1411"/>
      <c r="AJ135" s="1019" t="s">
        <v>417</v>
      </c>
      <c r="AK135" s="1413" t="s">
        <v>734</v>
      </c>
      <c r="AL135" s="1413"/>
      <c r="AM135" s="1413"/>
      <c r="AN135" s="1413"/>
      <c r="AO135" s="1413"/>
      <c r="AP135" s="1413"/>
      <c r="AQ135" s="1077">
        <v>4295692</v>
      </c>
      <c r="AR135" s="1077">
        <v>4295692</v>
      </c>
      <c r="AS135" s="1078">
        <v>0</v>
      </c>
      <c r="AT135" s="1078">
        <v>0</v>
      </c>
      <c r="AU135" s="1015"/>
      <c r="AV135" s="1077">
        <v>4295692</v>
      </c>
      <c r="AW135" s="1078">
        <v>0</v>
      </c>
      <c r="AX135" s="1077">
        <v>3950783</v>
      </c>
      <c r="AY135" s="1079">
        <v>344909</v>
      </c>
      <c r="AZ135" s="1077">
        <v>3950783</v>
      </c>
      <c r="BA135" s="1078">
        <v>0</v>
      </c>
      <c r="BB135" s="1079">
        <v>3950783</v>
      </c>
      <c r="BC135" s="1078">
        <v>0</v>
      </c>
      <c r="BD135" s="1078">
        <v>0</v>
      </c>
      <c r="BG135" s="1073">
        <f t="shared" si="42"/>
        <v>4295692</v>
      </c>
      <c r="BH135" s="1073">
        <f t="shared" si="43"/>
        <v>4295692</v>
      </c>
      <c r="BI135" s="1073">
        <f t="shared" si="44"/>
        <v>0</v>
      </c>
      <c r="BJ135" s="1073">
        <f t="shared" si="45"/>
        <v>0</v>
      </c>
      <c r="BK135" s="1073">
        <f t="shared" si="46"/>
        <v>4295692</v>
      </c>
      <c r="BL135" s="1073">
        <f t="shared" si="47"/>
        <v>0</v>
      </c>
      <c r="BM135" s="1073">
        <f t="shared" si="48"/>
        <v>3950783</v>
      </c>
      <c r="BN135" s="1073">
        <f t="shared" si="49"/>
        <v>344909</v>
      </c>
      <c r="BO135" s="1073">
        <f t="shared" si="50"/>
        <v>3950783</v>
      </c>
      <c r="BP135" s="1073">
        <f t="shared" si="51"/>
        <v>0</v>
      </c>
      <c r="BQ135" s="1073">
        <f t="shared" si="52"/>
        <v>3950783</v>
      </c>
      <c r="BR135" s="1073">
        <f t="shared" si="53"/>
        <v>0</v>
      </c>
      <c r="BS135" s="1073">
        <f t="shared" si="54"/>
        <v>0</v>
      </c>
    </row>
    <row r="136" spans="1:71" s="1021" customFormat="1" ht="12.75" x14ac:dyDescent="0.2">
      <c r="A136" s="1045" t="str">
        <f t="shared" si="28"/>
        <v>A310</v>
      </c>
      <c r="B136" s="1421" t="s">
        <v>361</v>
      </c>
      <c r="C136" s="1421"/>
      <c r="D136" s="1421" t="s">
        <v>748</v>
      </c>
      <c r="E136" s="1421"/>
      <c r="F136" s="1421"/>
      <c r="G136" s="1421"/>
      <c r="H136" s="1421"/>
      <c r="I136" s="1421"/>
      <c r="J136" s="1421"/>
      <c r="K136" s="1421"/>
      <c r="L136" s="1421"/>
      <c r="M136" s="1421"/>
      <c r="N136" s="1421"/>
      <c r="O136" s="1421"/>
      <c r="P136" s="1421"/>
      <c r="Q136" s="1421"/>
      <c r="R136" s="1421"/>
      <c r="S136" s="1421"/>
      <c r="T136" s="1420" t="s">
        <v>60</v>
      </c>
      <c r="U136" s="1420"/>
      <c r="V136" s="1420"/>
      <c r="W136" s="1420"/>
      <c r="X136" s="1420"/>
      <c r="Y136" s="1420"/>
      <c r="Z136" s="1420"/>
      <c r="AA136" s="1420"/>
      <c r="AB136" s="1421" t="s">
        <v>732</v>
      </c>
      <c r="AC136" s="1421"/>
      <c r="AD136" s="1421"/>
      <c r="AE136" s="1421"/>
      <c r="AF136" s="1421"/>
      <c r="AG136" s="1421" t="s">
        <v>733</v>
      </c>
      <c r="AH136" s="1421"/>
      <c r="AI136" s="1421"/>
      <c r="AJ136" s="1020" t="s">
        <v>417</v>
      </c>
      <c r="AK136" s="1422" t="s">
        <v>734</v>
      </c>
      <c r="AL136" s="1422"/>
      <c r="AM136" s="1422"/>
      <c r="AN136" s="1422"/>
      <c r="AO136" s="1422"/>
      <c r="AP136" s="1422"/>
      <c r="AQ136" s="1077">
        <v>194456797449</v>
      </c>
      <c r="AR136" s="1077">
        <v>193983611872</v>
      </c>
      <c r="AS136" s="1079">
        <v>473185577</v>
      </c>
      <c r="AT136" s="1078">
        <v>0</v>
      </c>
      <c r="AU136" s="1015"/>
      <c r="AV136" s="1077">
        <v>183199357187</v>
      </c>
      <c r="AW136" s="1079">
        <v>10784254685</v>
      </c>
      <c r="AX136" s="1077">
        <v>158863761748</v>
      </c>
      <c r="AY136" s="1079">
        <v>24335595439</v>
      </c>
      <c r="AZ136" s="1077">
        <v>158848961748</v>
      </c>
      <c r="BA136" s="1079">
        <v>14800000</v>
      </c>
      <c r="BB136" s="1079">
        <v>158848637748</v>
      </c>
      <c r="BC136" s="1079">
        <v>324000</v>
      </c>
      <c r="BD136" s="1079">
        <v>2133333</v>
      </c>
      <c r="BG136" s="1073">
        <f t="shared" si="42"/>
        <v>194456797449</v>
      </c>
      <c r="BH136" s="1073">
        <f t="shared" si="43"/>
        <v>193983611872</v>
      </c>
      <c r="BI136" s="1073">
        <f t="shared" si="44"/>
        <v>473185577</v>
      </c>
      <c r="BJ136" s="1073">
        <f t="shared" si="45"/>
        <v>0</v>
      </c>
      <c r="BK136" s="1073">
        <f t="shared" si="46"/>
        <v>183199357187</v>
      </c>
      <c r="BL136" s="1073">
        <f t="shared" si="47"/>
        <v>10784254685</v>
      </c>
      <c r="BM136" s="1073">
        <f t="shared" si="48"/>
        <v>158863761748</v>
      </c>
      <c r="BN136" s="1073">
        <f t="shared" si="49"/>
        <v>24335595439</v>
      </c>
      <c r="BO136" s="1073">
        <f t="shared" si="50"/>
        <v>158848961748</v>
      </c>
      <c r="BP136" s="1073">
        <f t="shared" si="51"/>
        <v>14800000</v>
      </c>
      <c r="BQ136" s="1073">
        <f t="shared" si="52"/>
        <v>158848637748</v>
      </c>
      <c r="BR136" s="1073">
        <f t="shared" si="53"/>
        <v>324000</v>
      </c>
      <c r="BS136" s="1073">
        <f t="shared" si="54"/>
        <v>2133333</v>
      </c>
    </row>
    <row r="137" spans="1:71" s="1021" customFormat="1" ht="12.75" x14ac:dyDescent="0.2">
      <c r="A137" s="1045" t="str">
        <f t="shared" si="28"/>
        <v>A310</v>
      </c>
      <c r="B137" s="1421" t="s">
        <v>361</v>
      </c>
      <c r="C137" s="1421"/>
      <c r="D137" s="1421" t="s">
        <v>748</v>
      </c>
      <c r="E137" s="1421"/>
      <c r="F137" s="1421"/>
      <c r="G137" s="1421"/>
      <c r="H137" s="1421"/>
      <c r="I137" s="1421"/>
      <c r="J137" s="1421"/>
      <c r="K137" s="1421"/>
      <c r="L137" s="1421"/>
      <c r="M137" s="1421"/>
      <c r="N137" s="1421"/>
      <c r="O137" s="1421"/>
      <c r="P137" s="1421"/>
      <c r="Q137" s="1421"/>
      <c r="R137" s="1421"/>
      <c r="S137" s="1421"/>
      <c r="T137" s="1420" t="s">
        <v>60</v>
      </c>
      <c r="U137" s="1420"/>
      <c r="V137" s="1420"/>
      <c r="W137" s="1420"/>
      <c r="X137" s="1420"/>
      <c r="Y137" s="1420"/>
      <c r="Z137" s="1420"/>
      <c r="AA137" s="1420"/>
      <c r="AB137" s="1421" t="s">
        <v>732</v>
      </c>
      <c r="AC137" s="1421"/>
      <c r="AD137" s="1421"/>
      <c r="AE137" s="1421"/>
      <c r="AF137" s="1421"/>
      <c r="AG137" s="1421" t="s">
        <v>735</v>
      </c>
      <c r="AH137" s="1421"/>
      <c r="AI137" s="1421"/>
      <c r="AJ137" s="1020" t="s">
        <v>417</v>
      </c>
      <c r="AK137" s="1422" t="s">
        <v>734</v>
      </c>
      <c r="AL137" s="1422"/>
      <c r="AM137" s="1422"/>
      <c r="AN137" s="1422"/>
      <c r="AO137" s="1422"/>
      <c r="AP137" s="1422"/>
      <c r="AQ137" s="1077">
        <v>129817132</v>
      </c>
      <c r="AR137" s="1077">
        <v>129817132</v>
      </c>
      <c r="AS137" s="1078">
        <v>0</v>
      </c>
      <c r="AT137" s="1078">
        <v>0</v>
      </c>
      <c r="AU137" s="1015"/>
      <c r="AV137" s="1077">
        <v>129817132</v>
      </c>
      <c r="AW137" s="1078">
        <v>0</v>
      </c>
      <c r="AX137" s="1077">
        <v>129817132</v>
      </c>
      <c r="AY137" s="1078">
        <v>0</v>
      </c>
      <c r="AZ137" s="1077">
        <v>129817132</v>
      </c>
      <c r="BA137" s="1078">
        <v>0</v>
      </c>
      <c r="BB137" s="1079">
        <v>129817132</v>
      </c>
      <c r="BC137" s="1078">
        <v>0</v>
      </c>
      <c r="BD137" s="1078">
        <v>0</v>
      </c>
      <c r="BG137" s="1073">
        <f t="shared" si="42"/>
        <v>129817132</v>
      </c>
      <c r="BH137" s="1073">
        <f t="shared" si="43"/>
        <v>129817132</v>
      </c>
      <c r="BI137" s="1073">
        <f t="shared" si="44"/>
        <v>0</v>
      </c>
      <c r="BJ137" s="1073">
        <f t="shared" si="45"/>
        <v>0</v>
      </c>
      <c r="BK137" s="1073">
        <f t="shared" si="46"/>
        <v>129817132</v>
      </c>
      <c r="BL137" s="1073">
        <f t="shared" si="47"/>
        <v>0</v>
      </c>
      <c r="BM137" s="1073">
        <f t="shared" si="48"/>
        <v>129817132</v>
      </c>
      <c r="BN137" s="1073">
        <f t="shared" si="49"/>
        <v>0</v>
      </c>
      <c r="BO137" s="1073">
        <f t="shared" si="50"/>
        <v>129817132</v>
      </c>
      <c r="BP137" s="1073">
        <f t="shared" si="51"/>
        <v>0</v>
      </c>
      <c r="BQ137" s="1073">
        <f t="shared" si="52"/>
        <v>129817132</v>
      </c>
      <c r="BR137" s="1073">
        <f t="shared" si="53"/>
        <v>0</v>
      </c>
      <c r="BS137" s="1073">
        <f t="shared" si="54"/>
        <v>0</v>
      </c>
    </row>
    <row r="138" spans="1:71" s="1021" customFormat="1" ht="12.75" x14ac:dyDescent="0.2">
      <c r="A138" s="1045" t="str">
        <f t="shared" si="28"/>
        <v>A311</v>
      </c>
      <c r="B138" s="1421" t="s">
        <v>361</v>
      </c>
      <c r="C138" s="1421"/>
      <c r="D138" s="1421" t="s">
        <v>748</v>
      </c>
      <c r="E138" s="1421"/>
      <c r="F138" s="1421"/>
      <c r="G138" s="1421"/>
      <c r="H138" s="1421"/>
      <c r="I138" s="1421"/>
      <c r="J138" s="1421"/>
      <c r="K138" s="1421"/>
      <c r="L138" s="1421"/>
      <c r="M138" s="1421"/>
      <c r="N138" s="1421"/>
      <c r="O138" s="1421"/>
      <c r="P138" s="1421"/>
      <c r="Q138" s="1421"/>
      <c r="R138" s="1421"/>
      <c r="S138" s="1421"/>
      <c r="T138" s="1420" t="s">
        <v>60</v>
      </c>
      <c r="U138" s="1420"/>
      <c r="V138" s="1420"/>
      <c r="W138" s="1420"/>
      <c r="X138" s="1420"/>
      <c r="Y138" s="1420"/>
      <c r="Z138" s="1420"/>
      <c r="AA138" s="1420"/>
      <c r="AB138" s="1421" t="s">
        <v>732</v>
      </c>
      <c r="AC138" s="1421"/>
      <c r="AD138" s="1421"/>
      <c r="AE138" s="1421"/>
      <c r="AF138" s="1421"/>
      <c r="AG138" s="1421" t="s">
        <v>735</v>
      </c>
      <c r="AH138" s="1421"/>
      <c r="AI138" s="1421"/>
      <c r="AJ138" s="1020" t="s">
        <v>433</v>
      </c>
      <c r="AK138" s="1422" t="s">
        <v>736</v>
      </c>
      <c r="AL138" s="1422"/>
      <c r="AM138" s="1422"/>
      <c r="AN138" s="1422"/>
      <c r="AO138" s="1422"/>
      <c r="AP138" s="1422"/>
      <c r="AQ138" s="1077">
        <v>519000000</v>
      </c>
      <c r="AR138" s="1077">
        <v>519000000</v>
      </c>
      <c r="AS138" s="1078">
        <v>0</v>
      </c>
      <c r="AT138" s="1078">
        <v>0</v>
      </c>
      <c r="AU138" s="1015"/>
      <c r="AV138" s="1077">
        <v>519000000</v>
      </c>
      <c r="AW138" s="1078">
        <v>0</v>
      </c>
      <c r="AX138" s="1077">
        <v>519000000</v>
      </c>
      <c r="AY138" s="1078">
        <v>0</v>
      </c>
      <c r="AZ138" s="1077">
        <v>519000000</v>
      </c>
      <c r="BA138" s="1078">
        <v>0</v>
      </c>
      <c r="BB138" s="1079">
        <v>519000000</v>
      </c>
      <c r="BC138" s="1078">
        <v>0</v>
      </c>
      <c r="BD138" s="1078">
        <v>0</v>
      </c>
      <c r="BG138" s="1073">
        <f t="shared" si="42"/>
        <v>519000000</v>
      </c>
      <c r="BH138" s="1073">
        <f t="shared" si="43"/>
        <v>519000000</v>
      </c>
      <c r="BI138" s="1073">
        <f t="shared" si="44"/>
        <v>0</v>
      </c>
      <c r="BJ138" s="1073">
        <f t="shared" si="45"/>
        <v>0</v>
      </c>
      <c r="BK138" s="1073">
        <f t="shared" si="46"/>
        <v>519000000</v>
      </c>
      <c r="BL138" s="1073">
        <f t="shared" si="47"/>
        <v>0</v>
      </c>
      <c r="BM138" s="1073">
        <f t="shared" si="48"/>
        <v>519000000</v>
      </c>
      <c r="BN138" s="1073">
        <f t="shared" si="49"/>
        <v>0</v>
      </c>
      <c r="BO138" s="1073">
        <f t="shared" si="50"/>
        <v>519000000</v>
      </c>
      <c r="BP138" s="1073">
        <f t="shared" si="51"/>
        <v>0</v>
      </c>
      <c r="BQ138" s="1073">
        <f t="shared" si="52"/>
        <v>519000000</v>
      </c>
      <c r="BR138" s="1073">
        <f t="shared" si="53"/>
        <v>0</v>
      </c>
      <c r="BS138" s="1073">
        <f t="shared" si="54"/>
        <v>0</v>
      </c>
    </row>
    <row r="139" spans="1:71" s="1021" customFormat="1" ht="12.75" x14ac:dyDescent="0.2">
      <c r="A139" s="1045" t="str">
        <f t="shared" si="28"/>
        <v>A316</v>
      </c>
      <c r="B139" s="1421" t="s">
        <v>361</v>
      </c>
      <c r="C139" s="1421"/>
      <c r="D139" s="1421" t="s">
        <v>748</v>
      </c>
      <c r="E139" s="1421"/>
      <c r="F139" s="1421"/>
      <c r="G139" s="1421"/>
      <c r="H139" s="1421"/>
      <c r="I139" s="1421"/>
      <c r="J139" s="1421"/>
      <c r="K139" s="1421"/>
      <c r="L139" s="1421"/>
      <c r="M139" s="1421"/>
      <c r="N139" s="1421"/>
      <c r="O139" s="1421"/>
      <c r="P139" s="1421"/>
      <c r="Q139" s="1421"/>
      <c r="R139" s="1421"/>
      <c r="S139" s="1421"/>
      <c r="T139" s="1420" t="s">
        <v>60</v>
      </c>
      <c r="U139" s="1420"/>
      <c r="V139" s="1420"/>
      <c r="W139" s="1420"/>
      <c r="X139" s="1420"/>
      <c r="Y139" s="1420"/>
      <c r="Z139" s="1420"/>
      <c r="AA139" s="1420"/>
      <c r="AB139" s="1421" t="s">
        <v>732</v>
      </c>
      <c r="AC139" s="1421"/>
      <c r="AD139" s="1421"/>
      <c r="AE139" s="1421"/>
      <c r="AF139" s="1421"/>
      <c r="AG139" s="1421" t="s">
        <v>735</v>
      </c>
      <c r="AH139" s="1421"/>
      <c r="AI139" s="1421"/>
      <c r="AJ139" s="1020" t="s">
        <v>370</v>
      </c>
      <c r="AK139" s="1422" t="s">
        <v>737</v>
      </c>
      <c r="AL139" s="1422"/>
      <c r="AM139" s="1422"/>
      <c r="AN139" s="1422"/>
      <c r="AO139" s="1422"/>
      <c r="AP139" s="1422"/>
      <c r="AQ139" s="1077">
        <v>64533630000</v>
      </c>
      <c r="AR139" s="1077">
        <v>43203128656</v>
      </c>
      <c r="AS139" s="1079">
        <v>21330501344</v>
      </c>
      <c r="AT139" s="1078">
        <v>0</v>
      </c>
      <c r="AU139" s="1015"/>
      <c r="AV139" s="1077">
        <v>37310257266</v>
      </c>
      <c r="AW139" s="1079">
        <v>5892871390</v>
      </c>
      <c r="AX139" s="1077">
        <v>28046208780</v>
      </c>
      <c r="AY139" s="1079">
        <v>9264048486</v>
      </c>
      <c r="AZ139" s="1077">
        <v>27527478235</v>
      </c>
      <c r="BA139" s="1079">
        <v>518730545</v>
      </c>
      <c r="BB139" s="1079">
        <v>27527478235</v>
      </c>
      <c r="BC139" s="1078">
        <v>0</v>
      </c>
      <c r="BD139" s="1078">
        <v>0</v>
      </c>
      <c r="BG139" s="1073">
        <f t="shared" si="42"/>
        <v>64533630000</v>
      </c>
      <c r="BH139" s="1073">
        <f t="shared" si="43"/>
        <v>43203128656</v>
      </c>
      <c r="BI139" s="1073">
        <f t="shared" si="44"/>
        <v>21330501344</v>
      </c>
      <c r="BJ139" s="1073">
        <f t="shared" si="45"/>
        <v>0</v>
      </c>
      <c r="BK139" s="1073">
        <f t="shared" si="46"/>
        <v>37310257266</v>
      </c>
      <c r="BL139" s="1073">
        <f t="shared" si="47"/>
        <v>5892871390</v>
      </c>
      <c r="BM139" s="1073">
        <f t="shared" si="48"/>
        <v>28046208780</v>
      </c>
      <c r="BN139" s="1073">
        <f t="shared" si="49"/>
        <v>9264048486</v>
      </c>
      <c r="BO139" s="1073">
        <f t="shared" si="50"/>
        <v>27527478235</v>
      </c>
      <c r="BP139" s="1073">
        <f t="shared" si="51"/>
        <v>518730545</v>
      </c>
      <c r="BQ139" s="1073">
        <f t="shared" si="52"/>
        <v>27527478235</v>
      </c>
      <c r="BR139" s="1073">
        <f t="shared" si="53"/>
        <v>0</v>
      </c>
      <c r="BS139" s="1073">
        <f t="shared" si="54"/>
        <v>0</v>
      </c>
    </row>
    <row r="140" spans="1:71" ht="12.75" x14ac:dyDescent="0.2">
      <c r="A140" s="1045" t="str">
        <f t="shared" si="28"/>
        <v>A3210</v>
      </c>
      <c r="B140" s="1403" t="s">
        <v>361</v>
      </c>
      <c r="C140" s="1403"/>
      <c r="D140" s="1403" t="s">
        <v>748</v>
      </c>
      <c r="E140" s="1403"/>
      <c r="F140" s="1403" t="s">
        <v>741</v>
      </c>
      <c r="G140" s="1403"/>
      <c r="H140" s="1403"/>
      <c r="I140" s="1403"/>
      <c r="J140" s="1403"/>
      <c r="K140" s="1403"/>
      <c r="L140" s="1403"/>
      <c r="M140" s="1403"/>
      <c r="N140" s="1403"/>
      <c r="O140" s="1403"/>
      <c r="P140" s="1403"/>
      <c r="Q140" s="1403"/>
      <c r="R140" s="1403"/>
      <c r="S140" s="1403"/>
      <c r="T140" s="1402" t="s">
        <v>772</v>
      </c>
      <c r="U140" s="1402"/>
      <c r="V140" s="1402"/>
      <c r="W140" s="1402"/>
      <c r="X140" s="1402"/>
      <c r="Y140" s="1402"/>
      <c r="Z140" s="1402"/>
      <c r="AA140" s="1402"/>
      <c r="AB140" s="1403" t="s">
        <v>732</v>
      </c>
      <c r="AC140" s="1403"/>
      <c r="AD140" s="1403"/>
      <c r="AE140" s="1403"/>
      <c r="AF140" s="1403"/>
      <c r="AG140" s="1403" t="s">
        <v>733</v>
      </c>
      <c r="AH140" s="1403"/>
      <c r="AI140" s="1403"/>
      <c r="AJ140" s="1014" t="s">
        <v>417</v>
      </c>
      <c r="AK140" s="1404" t="s">
        <v>734</v>
      </c>
      <c r="AL140" s="1404"/>
      <c r="AM140" s="1404"/>
      <c r="AN140" s="1404"/>
      <c r="AO140" s="1404"/>
      <c r="AP140" s="1404"/>
      <c r="AQ140" s="1076">
        <v>0</v>
      </c>
      <c r="AR140" s="1076">
        <v>0</v>
      </c>
      <c r="AS140" s="1078">
        <v>0</v>
      </c>
      <c r="AT140" s="1078">
        <v>0</v>
      </c>
      <c r="AU140" s="1015"/>
      <c r="AV140" s="1076">
        <v>0</v>
      </c>
      <c r="AW140" s="1078">
        <v>0</v>
      </c>
      <c r="AX140" s="1076">
        <v>0</v>
      </c>
      <c r="AY140" s="1078">
        <v>0</v>
      </c>
      <c r="AZ140" s="1076">
        <v>0</v>
      </c>
      <c r="BA140" s="1078">
        <v>0</v>
      </c>
      <c r="BB140" s="1078">
        <v>0</v>
      </c>
      <c r="BC140" s="1078">
        <v>0</v>
      </c>
      <c r="BD140" s="1078">
        <v>0</v>
      </c>
      <c r="BG140" s="1073">
        <f t="shared" si="42"/>
        <v>0</v>
      </c>
      <c r="BH140" s="1073">
        <f t="shared" si="43"/>
        <v>0</v>
      </c>
      <c r="BI140" s="1073">
        <f t="shared" si="44"/>
        <v>0</v>
      </c>
      <c r="BJ140" s="1073">
        <f t="shared" si="45"/>
        <v>0</v>
      </c>
      <c r="BK140" s="1073">
        <f t="shared" si="46"/>
        <v>0</v>
      </c>
      <c r="BL140" s="1073">
        <f t="shared" si="47"/>
        <v>0</v>
      </c>
      <c r="BM140" s="1073">
        <f t="shared" si="48"/>
        <v>0</v>
      </c>
      <c r="BN140" s="1073">
        <f t="shared" si="49"/>
        <v>0</v>
      </c>
      <c r="BO140" s="1073">
        <f t="shared" si="50"/>
        <v>0</v>
      </c>
      <c r="BP140" s="1073">
        <f t="shared" si="51"/>
        <v>0</v>
      </c>
      <c r="BQ140" s="1073">
        <f t="shared" si="52"/>
        <v>0</v>
      </c>
      <c r="BR140" s="1073">
        <f t="shared" si="53"/>
        <v>0</v>
      </c>
      <c r="BS140" s="1073">
        <f t="shared" si="54"/>
        <v>0</v>
      </c>
    </row>
    <row r="141" spans="1:71" ht="12.75" x14ac:dyDescent="0.2">
      <c r="A141" s="1045" t="str">
        <f t="shared" si="28"/>
        <v>A3210</v>
      </c>
      <c r="B141" s="1403" t="s">
        <v>361</v>
      </c>
      <c r="C141" s="1403"/>
      <c r="D141" s="1403" t="s">
        <v>748</v>
      </c>
      <c r="E141" s="1403"/>
      <c r="F141" s="1403" t="s">
        <v>741</v>
      </c>
      <c r="G141" s="1403"/>
      <c r="H141" s="1403"/>
      <c r="I141" s="1403"/>
      <c r="J141" s="1403"/>
      <c r="K141" s="1403"/>
      <c r="L141" s="1403"/>
      <c r="M141" s="1403"/>
      <c r="N141" s="1403"/>
      <c r="O141" s="1403"/>
      <c r="P141" s="1403"/>
      <c r="Q141" s="1403"/>
      <c r="R141" s="1403"/>
      <c r="S141" s="1403"/>
      <c r="T141" s="1402" t="s">
        <v>772</v>
      </c>
      <c r="U141" s="1402"/>
      <c r="V141" s="1402"/>
      <c r="W141" s="1402"/>
      <c r="X141" s="1402"/>
      <c r="Y141" s="1402"/>
      <c r="Z141" s="1402"/>
      <c r="AA141" s="1402"/>
      <c r="AB141" s="1403" t="s">
        <v>732</v>
      </c>
      <c r="AC141" s="1403"/>
      <c r="AD141" s="1403"/>
      <c r="AE141" s="1403"/>
      <c r="AF141" s="1403"/>
      <c r="AG141" s="1403" t="s">
        <v>735</v>
      </c>
      <c r="AH141" s="1403"/>
      <c r="AI141" s="1403"/>
      <c r="AJ141" s="1014" t="s">
        <v>417</v>
      </c>
      <c r="AK141" s="1404" t="s">
        <v>734</v>
      </c>
      <c r="AL141" s="1404"/>
      <c r="AM141" s="1404"/>
      <c r="AN141" s="1404"/>
      <c r="AO141" s="1404"/>
      <c r="AP141" s="1404"/>
      <c r="AQ141" s="1077">
        <v>129817132</v>
      </c>
      <c r="AR141" s="1077">
        <v>129817132</v>
      </c>
      <c r="AS141" s="1078">
        <v>0</v>
      </c>
      <c r="AT141" s="1078">
        <v>0</v>
      </c>
      <c r="AU141" s="1015"/>
      <c r="AV141" s="1077">
        <v>129817132</v>
      </c>
      <c r="AW141" s="1078">
        <v>0</v>
      </c>
      <c r="AX141" s="1077">
        <v>129817132</v>
      </c>
      <c r="AY141" s="1078">
        <v>0</v>
      </c>
      <c r="AZ141" s="1077">
        <v>129817132</v>
      </c>
      <c r="BA141" s="1078">
        <v>0</v>
      </c>
      <c r="BB141" s="1079">
        <v>129817132</v>
      </c>
      <c r="BC141" s="1078">
        <v>0</v>
      </c>
      <c r="BD141" s="1078">
        <v>0</v>
      </c>
      <c r="BG141" s="1073">
        <f t="shared" si="42"/>
        <v>129817132</v>
      </c>
      <c r="BH141" s="1073">
        <f t="shared" si="43"/>
        <v>129817132</v>
      </c>
      <c r="BI141" s="1073">
        <f t="shared" si="44"/>
        <v>0</v>
      </c>
      <c r="BJ141" s="1073">
        <f t="shared" si="45"/>
        <v>0</v>
      </c>
      <c r="BK141" s="1073">
        <f t="shared" si="46"/>
        <v>129817132</v>
      </c>
      <c r="BL141" s="1073">
        <f t="shared" si="47"/>
        <v>0</v>
      </c>
      <c r="BM141" s="1073">
        <f t="shared" si="48"/>
        <v>129817132</v>
      </c>
      <c r="BN141" s="1073">
        <f t="shared" si="49"/>
        <v>0</v>
      </c>
      <c r="BO141" s="1073">
        <f t="shared" si="50"/>
        <v>129817132</v>
      </c>
      <c r="BP141" s="1073">
        <f t="shared" si="51"/>
        <v>0</v>
      </c>
      <c r="BQ141" s="1073">
        <f t="shared" si="52"/>
        <v>129817132</v>
      </c>
      <c r="BR141" s="1073">
        <f t="shared" si="53"/>
        <v>0</v>
      </c>
      <c r="BS141" s="1073">
        <f t="shared" si="54"/>
        <v>0</v>
      </c>
    </row>
    <row r="142" spans="1:71" ht="12.75" x14ac:dyDescent="0.2">
      <c r="A142" s="1045" t="str">
        <f t="shared" si="28"/>
        <v>A3211</v>
      </c>
      <c r="B142" s="1403" t="s">
        <v>361</v>
      </c>
      <c r="C142" s="1403"/>
      <c r="D142" s="1403" t="s">
        <v>748</v>
      </c>
      <c r="E142" s="1403"/>
      <c r="F142" s="1403" t="s">
        <v>741</v>
      </c>
      <c r="G142" s="1403"/>
      <c r="H142" s="1403"/>
      <c r="I142" s="1403"/>
      <c r="J142" s="1403"/>
      <c r="K142" s="1403"/>
      <c r="L142" s="1403"/>
      <c r="M142" s="1403"/>
      <c r="N142" s="1403"/>
      <c r="O142" s="1403"/>
      <c r="P142" s="1403"/>
      <c r="Q142" s="1403"/>
      <c r="R142" s="1403"/>
      <c r="S142" s="1403"/>
      <c r="T142" s="1402" t="s">
        <v>772</v>
      </c>
      <c r="U142" s="1402"/>
      <c r="V142" s="1402"/>
      <c r="W142" s="1402"/>
      <c r="X142" s="1402"/>
      <c r="Y142" s="1402"/>
      <c r="Z142" s="1402"/>
      <c r="AA142" s="1402"/>
      <c r="AB142" s="1403" t="s">
        <v>732</v>
      </c>
      <c r="AC142" s="1403"/>
      <c r="AD142" s="1403"/>
      <c r="AE142" s="1403"/>
      <c r="AF142" s="1403"/>
      <c r="AG142" s="1403" t="s">
        <v>735</v>
      </c>
      <c r="AH142" s="1403"/>
      <c r="AI142" s="1403"/>
      <c r="AJ142" s="1014" t="s">
        <v>433</v>
      </c>
      <c r="AK142" s="1404" t="s">
        <v>736</v>
      </c>
      <c r="AL142" s="1404"/>
      <c r="AM142" s="1404"/>
      <c r="AN142" s="1404"/>
      <c r="AO142" s="1404"/>
      <c r="AP142" s="1404"/>
      <c r="AQ142" s="1077">
        <v>519000000</v>
      </c>
      <c r="AR142" s="1077">
        <v>519000000</v>
      </c>
      <c r="AS142" s="1078">
        <v>0</v>
      </c>
      <c r="AT142" s="1078">
        <v>0</v>
      </c>
      <c r="AU142" s="1015"/>
      <c r="AV142" s="1077">
        <v>519000000</v>
      </c>
      <c r="AW142" s="1078">
        <v>0</v>
      </c>
      <c r="AX142" s="1077">
        <v>519000000</v>
      </c>
      <c r="AY142" s="1078">
        <v>0</v>
      </c>
      <c r="AZ142" s="1077">
        <v>519000000</v>
      </c>
      <c r="BA142" s="1078">
        <v>0</v>
      </c>
      <c r="BB142" s="1079">
        <v>519000000</v>
      </c>
      <c r="BC142" s="1078">
        <v>0</v>
      </c>
      <c r="BD142" s="1078">
        <v>0</v>
      </c>
      <c r="BG142" s="1073">
        <f t="shared" si="42"/>
        <v>519000000</v>
      </c>
      <c r="BH142" s="1073">
        <f t="shared" si="43"/>
        <v>519000000</v>
      </c>
      <c r="BI142" s="1073">
        <f t="shared" si="44"/>
        <v>0</v>
      </c>
      <c r="BJ142" s="1073">
        <f t="shared" si="45"/>
        <v>0</v>
      </c>
      <c r="BK142" s="1073">
        <f t="shared" si="46"/>
        <v>519000000</v>
      </c>
      <c r="BL142" s="1073">
        <f t="shared" si="47"/>
        <v>0</v>
      </c>
      <c r="BM142" s="1073">
        <f t="shared" si="48"/>
        <v>519000000</v>
      </c>
      <c r="BN142" s="1073">
        <f t="shared" si="49"/>
        <v>0</v>
      </c>
      <c r="BO142" s="1073">
        <f t="shared" si="50"/>
        <v>519000000</v>
      </c>
      <c r="BP142" s="1073">
        <f t="shared" si="51"/>
        <v>0</v>
      </c>
      <c r="BQ142" s="1073">
        <f t="shared" si="52"/>
        <v>519000000</v>
      </c>
      <c r="BR142" s="1073">
        <f t="shared" si="53"/>
        <v>0</v>
      </c>
      <c r="BS142" s="1073">
        <f t="shared" si="54"/>
        <v>0</v>
      </c>
    </row>
    <row r="143" spans="1:71" ht="12.75" x14ac:dyDescent="0.2">
      <c r="A143" s="1045" t="str">
        <f t="shared" si="28"/>
        <v>A32110</v>
      </c>
      <c r="B143" s="1403" t="s">
        <v>361</v>
      </c>
      <c r="C143" s="1403"/>
      <c r="D143" s="1403" t="s">
        <v>748</v>
      </c>
      <c r="E143" s="1403"/>
      <c r="F143" s="1403" t="s">
        <v>741</v>
      </c>
      <c r="G143" s="1403"/>
      <c r="H143" s="1403" t="s">
        <v>738</v>
      </c>
      <c r="I143" s="1403"/>
      <c r="J143" s="1403"/>
      <c r="K143" s="1403"/>
      <c r="L143" s="1403"/>
      <c r="M143" s="1403"/>
      <c r="N143" s="1403"/>
      <c r="O143" s="1403"/>
      <c r="P143" s="1403"/>
      <c r="Q143" s="1403"/>
      <c r="R143" s="1403"/>
      <c r="S143" s="1403"/>
      <c r="T143" s="1402" t="s">
        <v>773</v>
      </c>
      <c r="U143" s="1402"/>
      <c r="V143" s="1402"/>
      <c r="W143" s="1402"/>
      <c r="X143" s="1402"/>
      <c r="Y143" s="1402"/>
      <c r="Z143" s="1402"/>
      <c r="AA143" s="1402"/>
      <c r="AB143" s="1403" t="s">
        <v>732</v>
      </c>
      <c r="AC143" s="1403"/>
      <c r="AD143" s="1403"/>
      <c r="AE143" s="1403"/>
      <c r="AF143" s="1403"/>
      <c r="AG143" s="1403" t="s">
        <v>733</v>
      </c>
      <c r="AH143" s="1403"/>
      <c r="AI143" s="1403"/>
      <c r="AJ143" s="1014" t="s">
        <v>417</v>
      </c>
      <c r="AK143" s="1404" t="s">
        <v>734</v>
      </c>
      <c r="AL143" s="1404"/>
      <c r="AM143" s="1404"/>
      <c r="AN143" s="1404"/>
      <c r="AO143" s="1404"/>
      <c r="AP143" s="1404"/>
      <c r="AQ143" s="1076">
        <v>0</v>
      </c>
      <c r="AR143" s="1076">
        <v>0</v>
      </c>
      <c r="AS143" s="1078">
        <v>0</v>
      </c>
      <c r="AT143" s="1078">
        <v>0</v>
      </c>
      <c r="AU143" s="1015"/>
      <c r="AV143" s="1076">
        <v>0</v>
      </c>
      <c r="AW143" s="1078">
        <v>0</v>
      </c>
      <c r="AX143" s="1076">
        <v>0</v>
      </c>
      <c r="AY143" s="1078">
        <v>0</v>
      </c>
      <c r="AZ143" s="1076">
        <v>0</v>
      </c>
      <c r="BA143" s="1078">
        <v>0</v>
      </c>
      <c r="BB143" s="1078">
        <v>0</v>
      </c>
      <c r="BC143" s="1078">
        <v>0</v>
      </c>
      <c r="BD143" s="1078">
        <v>0</v>
      </c>
      <c r="BG143" s="1073">
        <f t="shared" si="42"/>
        <v>0</v>
      </c>
      <c r="BH143" s="1073">
        <f t="shared" si="43"/>
        <v>0</v>
      </c>
      <c r="BI143" s="1073">
        <f t="shared" si="44"/>
        <v>0</v>
      </c>
      <c r="BJ143" s="1073">
        <f t="shared" si="45"/>
        <v>0</v>
      </c>
      <c r="BK143" s="1073">
        <f t="shared" si="46"/>
        <v>0</v>
      </c>
      <c r="BL143" s="1073">
        <f t="shared" si="47"/>
        <v>0</v>
      </c>
      <c r="BM143" s="1073">
        <f t="shared" si="48"/>
        <v>0</v>
      </c>
      <c r="BN143" s="1073">
        <f t="shared" si="49"/>
        <v>0</v>
      </c>
      <c r="BO143" s="1073">
        <f t="shared" si="50"/>
        <v>0</v>
      </c>
      <c r="BP143" s="1073">
        <f t="shared" si="51"/>
        <v>0</v>
      </c>
      <c r="BQ143" s="1073">
        <f t="shared" si="52"/>
        <v>0</v>
      </c>
      <c r="BR143" s="1073">
        <f t="shared" si="53"/>
        <v>0</v>
      </c>
      <c r="BS143" s="1073">
        <f t="shared" si="54"/>
        <v>0</v>
      </c>
    </row>
    <row r="144" spans="1:71" ht="12.75" x14ac:dyDescent="0.2">
      <c r="A144" s="1045" t="str">
        <f t="shared" si="28"/>
        <v>A32110</v>
      </c>
      <c r="B144" s="1403" t="s">
        <v>361</v>
      </c>
      <c r="C144" s="1403"/>
      <c r="D144" s="1403" t="s">
        <v>748</v>
      </c>
      <c r="E144" s="1403"/>
      <c r="F144" s="1403" t="s">
        <v>741</v>
      </c>
      <c r="G144" s="1403"/>
      <c r="H144" s="1403" t="s">
        <v>738</v>
      </c>
      <c r="I144" s="1403"/>
      <c r="J144" s="1403"/>
      <c r="K144" s="1403"/>
      <c r="L144" s="1403"/>
      <c r="M144" s="1403"/>
      <c r="N144" s="1403"/>
      <c r="O144" s="1403"/>
      <c r="P144" s="1403"/>
      <c r="Q144" s="1403"/>
      <c r="R144" s="1403"/>
      <c r="S144" s="1403"/>
      <c r="T144" s="1402" t="s">
        <v>773</v>
      </c>
      <c r="U144" s="1402"/>
      <c r="V144" s="1402"/>
      <c r="W144" s="1402"/>
      <c r="X144" s="1402"/>
      <c r="Y144" s="1402"/>
      <c r="Z144" s="1402"/>
      <c r="AA144" s="1402"/>
      <c r="AB144" s="1403" t="s">
        <v>732</v>
      </c>
      <c r="AC144" s="1403"/>
      <c r="AD144" s="1403"/>
      <c r="AE144" s="1403"/>
      <c r="AF144" s="1403"/>
      <c r="AG144" s="1403" t="s">
        <v>735</v>
      </c>
      <c r="AH144" s="1403"/>
      <c r="AI144" s="1403"/>
      <c r="AJ144" s="1014" t="s">
        <v>417</v>
      </c>
      <c r="AK144" s="1404" t="s">
        <v>734</v>
      </c>
      <c r="AL144" s="1404"/>
      <c r="AM144" s="1404"/>
      <c r="AN144" s="1404"/>
      <c r="AO144" s="1404"/>
      <c r="AP144" s="1404"/>
      <c r="AQ144" s="1077">
        <v>129817132</v>
      </c>
      <c r="AR144" s="1077">
        <v>129817132</v>
      </c>
      <c r="AS144" s="1078">
        <v>0</v>
      </c>
      <c r="AT144" s="1078">
        <v>0</v>
      </c>
      <c r="AU144" s="1015"/>
      <c r="AV144" s="1077">
        <v>129817132</v>
      </c>
      <c r="AW144" s="1078">
        <v>0</v>
      </c>
      <c r="AX144" s="1077">
        <v>129817132</v>
      </c>
      <c r="AY144" s="1078">
        <v>0</v>
      </c>
      <c r="AZ144" s="1077">
        <v>129817132</v>
      </c>
      <c r="BA144" s="1078">
        <v>0</v>
      </c>
      <c r="BB144" s="1079">
        <v>129817132</v>
      </c>
      <c r="BC144" s="1078">
        <v>0</v>
      </c>
      <c r="BD144" s="1078">
        <v>0</v>
      </c>
      <c r="BG144" s="1073">
        <f t="shared" si="42"/>
        <v>129817132</v>
      </c>
      <c r="BH144" s="1073">
        <f t="shared" si="43"/>
        <v>129817132</v>
      </c>
      <c r="BI144" s="1073">
        <f t="shared" si="44"/>
        <v>0</v>
      </c>
      <c r="BJ144" s="1073">
        <f t="shared" si="45"/>
        <v>0</v>
      </c>
      <c r="BK144" s="1073">
        <f t="shared" si="46"/>
        <v>129817132</v>
      </c>
      <c r="BL144" s="1073">
        <f t="shared" si="47"/>
        <v>0</v>
      </c>
      <c r="BM144" s="1073">
        <f t="shared" si="48"/>
        <v>129817132</v>
      </c>
      <c r="BN144" s="1073">
        <f t="shared" si="49"/>
        <v>0</v>
      </c>
      <c r="BO144" s="1073">
        <f t="shared" si="50"/>
        <v>129817132</v>
      </c>
      <c r="BP144" s="1073">
        <f t="shared" si="51"/>
        <v>0</v>
      </c>
      <c r="BQ144" s="1073">
        <f t="shared" si="52"/>
        <v>129817132</v>
      </c>
      <c r="BR144" s="1073">
        <f t="shared" si="53"/>
        <v>0</v>
      </c>
      <c r="BS144" s="1073">
        <f t="shared" si="54"/>
        <v>0</v>
      </c>
    </row>
    <row r="145" spans="1:71" ht="12.75" x14ac:dyDescent="0.2">
      <c r="A145" s="1045" t="str">
        <f t="shared" si="28"/>
        <v>A32111</v>
      </c>
      <c r="B145" s="1403" t="s">
        <v>361</v>
      </c>
      <c r="C145" s="1403"/>
      <c r="D145" s="1403" t="s">
        <v>748</v>
      </c>
      <c r="E145" s="1403"/>
      <c r="F145" s="1403" t="s">
        <v>741</v>
      </c>
      <c r="G145" s="1403"/>
      <c r="H145" s="1403" t="s">
        <v>738</v>
      </c>
      <c r="I145" s="1403"/>
      <c r="J145" s="1403"/>
      <c r="K145" s="1403"/>
      <c r="L145" s="1403"/>
      <c r="M145" s="1403"/>
      <c r="N145" s="1403"/>
      <c r="O145" s="1403"/>
      <c r="P145" s="1403"/>
      <c r="Q145" s="1403"/>
      <c r="R145" s="1403"/>
      <c r="S145" s="1403"/>
      <c r="T145" s="1402" t="s">
        <v>773</v>
      </c>
      <c r="U145" s="1402"/>
      <c r="V145" s="1402"/>
      <c r="W145" s="1402"/>
      <c r="X145" s="1402"/>
      <c r="Y145" s="1402"/>
      <c r="Z145" s="1402"/>
      <c r="AA145" s="1402"/>
      <c r="AB145" s="1403" t="s">
        <v>732</v>
      </c>
      <c r="AC145" s="1403"/>
      <c r="AD145" s="1403"/>
      <c r="AE145" s="1403"/>
      <c r="AF145" s="1403"/>
      <c r="AG145" s="1403" t="s">
        <v>735</v>
      </c>
      <c r="AH145" s="1403"/>
      <c r="AI145" s="1403"/>
      <c r="AJ145" s="1014" t="s">
        <v>433</v>
      </c>
      <c r="AK145" s="1404" t="s">
        <v>736</v>
      </c>
      <c r="AL145" s="1404"/>
      <c r="AM145" s="1404"/>
      <c r="AN145" s="1404"/>
      <c r="AO145" s="1404"/>
      <c r="AP145" s="1404"/>
      <c r="AQ145" s="1077">
        <v>519000000</v>
      </c>
      <c r="AR145" s="1077">
        <v>519000000</v>
      </c>
      <c r="AS145" s="1078">
        <v>0</v>
      </c>
      <c r="AT145" s="1078">
        <v>0</v>
      </c>
      <c r="AU145" s="1015"/>
      <c r="AV145" s="1077">
        <v>519000000</v>
      </c>
      <c r="AW145" s="1078">
        <v>0</v>
      </c>
      <c r="AX145" s="1077">
        <v>519000000</v>
      </c>
      <c r="AY145" s="1078">
        <v>0</v>
      </c>
      <c r="AZ145" s="1077">
        <v>519000000</v>
      </c>
      <c r="BA145" s="1078">
        <v>0</v>
      </c>
      <c r="BB145" s="1079">
        <v>519000000</v>
      </c>
      <c r="BC145" s="1078">
        <v>0</v>
      </c>
      <c r="BD145" s="1078">
        <v>0</v>
      </c>
      <c r="BG145" s="1073">
        <f t="shared" si="42"/>
        <v>519000000</v>
      </c>
      <c r="BH145" s="1073">
        <f t="shared" si="43"/>
        <v>519000000</v>
      </c>
      <c r="BI145" s="1073">
        <f t="shared" si="44"/>
        <v>0</v>
      </c>
      <c r="BJ145" s="1073">
        <f t="shared" si="45"/>
        <v>0</v>
      </c>
      <c r="BK145" s="1073">
        <f t="shared" si="46"/>
        <v>519000000</v>
      </c>
      <c r="BL145" s="1073">
        <f t="shared" si="47"/>
        <v>0</v>
      </c>
      <c r="BM145" s="1073">
        <f t="shared" si="48"/>
        <v>519000000</v>
      </c>
      <c r="BN145" s="1073">
        <f t="shared" si="49"/>
        <v>0</v>
      </c>
      <c r="BO145" s="1073">
        <f t="shared" si="50"/>
        <v>519000000</v>
      </c>
      <c r="BP145" s="1073">
        <f t="shared" si="51"/>
        <v>0</v>
      </c>
      <c r="BQ145" s="1073">
        <f t="shared" si="52"/>
        <v>519000000</v>
      </c>
      <c r="BR145" s="1073">
        <f t="shared" si="53"/>
        <v>0</v>
      </c>
      <c r="BS145" s="1073">
        <f t="shared" si="54"/>
        <v>0</v>
      </c>
    </row>
    <row r="146" spans="1:71" s="1062" customFormat="1" ht="12.75" x14ac:dyDescent="0.2">
      <c r="A146" s="1062" t="str">
        <f t="shared" si="28"/>
        <v>A321110</v>
      </c>
      <c r="B146" s="1424" t="s">
        <v>361</v>
      </c>
      <c r="C146" s="1424"/>
      <c r="D146" s="1424" t="s">
        <v>748</v>
      </c>
      <c r="E146" s="1424"/>
      <c r="F146" s="1424" t="s">
        <v>741</v>
      </c>
      <c r="G146" s="1424"/>
      <c r="H146" s="1424" t="s">
        <v>738</v>
      </c>
      <c r="I146" s="1424"/>
      <c r="J146" s="1424" t="s">
        <v>738</v>
      </c>
      <c r="K146" s="1424"/>
      <c r="L146" s="1424"/>
      <c r="M146" s="1424"/>
      <c r="N146" s="1424"/>
      <c r="O146" s="1424"/>
      <c r="P146" s="1424"/>
      <c r="Q146" s="1424"/>
      <c r="R146" s="1424"/>
      <c r="S146" s="1424"/>
      <c r="T146" s="1423" t="s">
        <v>445</v>
      </c>
      <c r="U146" s="1423"/>
      <c r="V146" s="1423"/>
      <c r="W146" s="1423"/>
      <c r="X146" s="1423"/>
      <c r="Y146" s="1423"/>
      <c r="Z146" s="1423"/>
      <c r="AA146" s="1423"/>
      <c r="AB146" s="1424" t="s">
        <v>732</v>
      </c>
      <c r="AC146" s="1424"/>
      <c r="AD146" s="1424"/>
      <c r="AE146" s="1424"/>
      <c r="AF146" s="1424"/>
      <c r="AG146" s="1424" t="s">
        <v>733</v>
      </c>
      <c r="AH146" s="1424"/>
      <c r="AI146" s="1424"/>
      <c r="AJ146" s="1063" t="s">
        <v>417</v>
      </c>
      <c r="AK146" s="1425" t="s">
        <v>734</v>
      </c>
      <c r="AL146" s="1425"/>
      <c r="AM146" s="1425"/>
      <c r="AN146" s="1425"/>
      <c r="AO146" s="1425"/>
      <c r="AP146" s="1425"/>
      <c r="AQ146" s="1086">
        <v>0</v>
      </c>
      <c r="AR146" s="1086">
        <v>0</v>
      </c>
      <c r="AS146" s="1086">
        <v>0</v>
      </c>
      <c r="AT146" s="1086">
        <v>0</v>
      </c>
      <c r="AU146" s="1064"/>
      <c r="AV146" s="1086">
        <v>0</v>
      </c>
      <c r="AW146" s="1086">
        <v>0</v>
      </c>
      <c r="AX146" s="1086">
        <v>0</v>
      </c>
      <c r="AY146" s="1086">
        <v>0</v>
      </c>
      <c r="AZ146" s="1086">
        <v>0</v>
      </c>
      <c r="BA146" s="1086">
        <v>0</v>
      </c>
      <c r="BB146" s="1086">
        <v>0</v>
      </c>
      <c r="BC146" s="1086">
        <v>0</v>
      </c>
      <c r="BD146" s="1086">
        <v>0</v>
      </c>
      <c r="BG146" s="1073">
        <f t="shared" si="42"/>
        <v>0</v>
      </c>
      <c r="BH146" s="1073">
        <f t="shared" si="43"/>
        <v>0</v>
      </c>
      <c r="BI146" s="1073">
        <f t="shared" si="44"/>
        <v>0</v>
      </c>
      <c r="BJ146" s="1073">
        <f t="shared" si="45"/>
        <v>0</v>
      </c>
      <c r="BK146" s="1073">
        <f t="shared" si="46"/>
        <v>0</v>
      </c>
      <c r="BL146" s="1073">
        <f t="shared" si="47"/>
        <v>0</v>
      </c>
      <c r="BM146" s="1073">
        <f t="shared" si="48"/>
        <v>0</v>
      </c>
      <c r="BN146" s="1073">
        <f t="shared" si="49"/>
        <v>0</v>
      </c>
      <c r="BO146" s="1073">
        <f t="shared" si="50"/>
        <v>0</v>
      </c>
      <c r="BP146" s="1073">
        <f t="shared" si="51"/>
        <v>0</v>
      </c>
      <c r="BQ146" s="1073">
        <f t="shared" si="52"/>
        <v>0</v>
      </c>
      <c r="BR146" s="1073">
        <f t="shared" si="53"/>
        <v>0</v>
      </c>
      <c r="BS146" s="1073">
        <f t="shared" si="54"/>
        <v>0</v>
      </c>
    </row>
    <row r="147" spans="1:71" s="1062" customFormat="1" ht="12.75" x14ac:dyDescent="0.2">
      <c r="A147" s="1062" t="str">
        <f t="shared" si="28"/>
        <v>A321110</v>
      </c>
      <c r="B147" s="1424" t="s">
        <v>361</v>
      </c>
      <c r="C147" s="1424"/>
      <c r="D147" s="1424" t="s">
        <v>748</v>
      </c>
      <c r="E147" s="1424"/>
      <c r="F147" s="1424" t="s">
        <v>741</v>
      </c>
      <c r="G147" s="1424"/>
      <c r="H147" s="1424" t="s">
        <v>738</v>
      </c>
      <c r="I147" s="1424"/>
      <c r="J147" s="1424" t="s">
        <v>738</v>
      </c>
      <c r="K147" s="1424"/>
      <c r="L147" s="1424"/>
      <c r="M147" s="1424"/>
      <c r="N147" s="1424"/>
      <c r="O147" s="1424"/>
      <c r="P147" s="1424"/>
      <c r="Q147" s="1424"/>
      <c r="R147" s="1424"/>
      <c r="S147" s="1424"/>
      <c r="T147" s="1423" t="s">
        <v>445</v>
      </c>
      <c r="U147" s="1423"/>
      <c r="V147" s="1423"/>
      <c r="W147" s="1423"/>
      <c r="X147" s="1423"/>
      <c r="Y147" s="1423"/>
      <c r="Z147" s="1423"/>
      <c r="AA147" s="1423"/>
      <c r="AB147" s="1424" t="s">
        <v>732</v>
      </c>
      <c r="AC147" s="1424"/>
      <c r="AD147" s="1424"/>
      <c r="AE147" s="1424"/>
      <c r="AF147" s="1424"/>
      <c r="AG147" s="1424" t="s">
        <v>735</v>
      </c>
      <c r="AH147" s="1424"/>
      <c r="AI147" s="1424"/>
      <c r="AJ147" s="1063" t="s">
        <v>417</v>
      </c>
      <c r="AK147" s="1425" t="s">
        <v>734</v>
      </c>
      <c r="AL147" s="1425"/>
      <c r="AM147" s="1425"/>
      <c r="AN147" s="1425"/>
      <c r="AO147" s="1425"/>
      <c r="AP147" s="1425"/>
      <c r="AQ147" s="1087">
        <v>129817132</v>
      </c>
      <c r="AR147" s="1087">
        <v>129817132</v>
      </c>
      <c r="AS147" s="1086">
        <v>0</v>
      </c>
      <c r="AT147" s="1086">
        <v>0</v>
      </c>
      <c r="AU147" s="1064"/>
      <c r="AV147" s="1087">
        <v>129817132</v>
      </c>
      <c r="AW147" s="1086">
        <v>0</v>
      </c>
      <c r="AX147" s="1087">
        <v>129817132</v>
      </c>
      <c r="AY147" s="1086">
        <v>0</v>
      </c>
      <c r="AZ147" s="1087">
        <v>129817132</v>
      </c>
      <c r="BA147" s="1086">
        <v>0</v>
      </c>
      <c r="BB147" s="1087">
        <v>129817132</v>
      </c>
      <c r="BC147" s="1086">
        <v>0</v>
      </c>
      <c r="BD147" s="1086">
        <v>0</v>
      </c>
      <c r="BG147" s="1073">
        <f t="shared" si="42"/>
        <v>129817132</v>
      </c>
      <c r="BH147" s="1073">
        <f t="shared" si="43"/>
        <v>129817132</v>
      </c>
      <c r="BI147" s="1073">
        <f t="shared" si="44"/>
        <v>0</v>
      </c>
      <c r="BJ147" s="1073">
        <f t="shared" si="45"/>
        <v>0</v>
      </c>
      <c r="BK147" s="1073">
        <f t="shared" si="46"/>
        <v>129817132</v>
      </c>
      <c r="BL147" s="1073">
        <f t="shared" si="47"/>
        <v>0</v>
      </c>
      <c r="BM147" s="1073">
        <f t="shared" si="48"/>
        <v>129817132</v>
      </c>
      <c r="BN147" s="1073">
        <f t="shared" si="49"/>
        <v>0</v>
      </c>
      <c r="BO147" s="1073">
        <f t="shared" si="50"/>
        <v>129817132</v>
      </c>
      <c r="BP147" s="1073">
        <f t="shared" si="51"/>
        <v>0</v>
      </c>
      <c r="BQ147" s="1073">
        <f t="shared" si="52"/>
        <v>129817132</v>
      </c>
      <c r="BR147" s="1073">
        <f t="shared" si="53"/>
        <v>0</v>
      </c>
      <c r="BS147" s="1073">
        <f t="shared" si="54"/>
        <v>0</v>
      </c>
    </row>
    <row r="148" spans="1:71" s="1062" customFormat="1" ht="12.75" x14ac:dyDescent="0.2">
      <c r="A148" s="1062" t="str">
        <f t="shared" si="28"/>
        <v>A321111</v>
      </c>
      <c r="B148" s="1424" t="s">
        <v>361</v>
      </c>
      <c r="C148" s="1424"/>
      <c r="D148" s="1424" t="s">
        <v>748</v>
      </c>
      <c r="E148" s="1424"/>
      <c r="F148" s="1424" t="s">
        <v>741</v>
      </c>
      <c r="G148" s="1424"/>
      <c r="H148" s="1424" t="s">
        <v>738</v>
      </c>
      <c r="I148" s="1424"/>
      <c r="J148" s="1424" t="s">
        <v>738</v>
      </c>
      <c r="K148" s="1424"/>
      <c r="L148" s="1424"/>
      <c r="M148" s="1424"/>
      <c r="N148" s="1424"/>
      <c r="O148" s="1424"/>
      <c r="P148" s="1424"/>
      <c r="Q148" s="1424"/>
      <c r="R148" s="1424"/>
      <c r="S148" s="1424"/>
      <c r="T148" s="1423" t="s">
        <v>445</v>
      </c>
      <c r="U148" s="1423"/>
      <c r="V148" s="1423"/>
      <c r="W148" s="1423"/>
      <c r="X148" s="1423"/>
      <c r="Y148" s="1423"/>
      <c r="Z148" s="1423"/>
      <c r="AA148" s="1423"/>
      <c r="AB148" s="1424" t="s">
        <v>732</v>
      </c>
      <c r="AC148" s="1424"/>
      <c r="AD148" s="1424"/>
      <c r="AE148" s="1424"/>
      <c r="AF148" s="1424"/>
      <c r="AG148" s="1424" t="s">
        <v>735</v>
      </c>
      <c r="AH148" s="1424"/>
      <c r="AI148" s="1424"/>
      <c r="AJ148" s="1063" t="s">
        <v>433</v>
      </c>
      <c r="AK148" s="1425" t="s">
        <v>736</v>
      </c>
      <c r="AL148" s="1425"/>
      <c r="AM148" s="1425"/>
      <c r="AN148" s="1425"/>
      <c r="AO148" s="1425"/>
      <c r="AP148" s="1425"/>
      <c r="AQ148" s="1087">
        <v>519000000</v>
      </c>
      <c r="AR148" s="1087">
        <v>519000000</v>
      </c>
      <c r="AS148" s="1086">
        <v>0</v>
      </c>
      <c r="AT148" s="1086">
        <v>0</v>
      </c>
      <c r="AU148" s="1064"/>
      <c r="AV148" s="1087">
        <v>519000000</v>
      </c>
      <c r="AW148" s="1086">
        <v>0</v>
      </c>
      <c r="AX148" s="1087">
        <v>519000000</v>
      </c>
      <c r="AY148" s="1086">
        <v>0</v>
      </c>
      <c r="AZ148" s="1087">
        <v>519000000</v>
      </c>
      <c r="BA148" s="1086">
        <v>0</v>
      </c>
      <c r="BB148" s="1087">
        <v>519000000</v>
      </c>
      <c r="BC148" s="1086">
        <v>0</v>
      </c>
      <c r="BD148" s="1086">
        <v>0</v>
      </c>
      <c r="BG148" s="1073">
        <f t="shared" si="42"/>
        <v>519000000</v>
      </c>
      <c r="BH148" s="1073">
        <f t="shared" si="43"/>
        <v>519000000</v>
      </c>
      <c r="BI148" s="1073">
        <f t="shared" si="44"/>
        <v>0</v>
      </c>
      <c r="BJ148" s="1073">
        <f t="shared" si="45"/>
        <v>0</v>
      </c>
      <c r="BK148" s="1073">
        <f t="shared" si="46"/>
        <v>519000000</v>
      </c>
      <c r="BL148" s="1073">
        <f t="shared" si="47"/>
        <v>0</v>
      </c>
      <c r="BM148" s="1073">
        <f t="shared" si="48"/>
        <v>519000000</v>
      </c>
      <c r="BN148" s="1073">
        <f t="shared" si="49"/>
        <v>0</v>
      </c>
      <c r="BO148" s="1073">
        <f t="shared" si="50"/>
        <v>519000000</v>
      </c>
      <c r="BP148" s="1073">
        <f t="shared" si="51"/>
        <v>0</v>
      </c>
      <c r="BQ148" s="1073">
        <f t="shared" si="52"/>
        <v>519000000</v>
      </c>
      <c r="BR148" s="1073">
        <f t="shared" si="53"/>
        <v>0</v>
      </c>
      <c r="BS148" s="1073">
        <f t="shared" si="54"/>
        <v>0</v>
      </c>
    </row>
    <row r="149" spans="1:71" ht="12.75" x14ac:dyDescent="0.2">
      <c r="A149" s="1045" t="str">
        <f t="shared" si="28"/>
        <v>A3510</v>
      </c>
      <c r="B149" s="1403" t="s">
        <v>361</v>
      </c>
      <c r="C149" s="1403"/>
      <c r="D149" s="1403" t="s">
        <v>748</v>
      </c>
      <c r="E149" s="1403"/>
      <c r="F149" s="1403" t="s">
        <v>743</v>
      </c>
      <c r="G149" s="1403"/>
      <c r="H149" s="1403"/>
      <c r="I149" s="1403"/>
      <c r="J149" s="1403"/>
      <c r="K149" s="1403"/>
      <c r="L149" s="1403"/>
      <c r="M149" s="1403"/>
      <c r="N149" s="1403"/>
      <c r="O149" s="1403"/>
      <c r="P149" s="1403"/>
      <c r="Q149" s="1403"/>
      <c r="R149" s="1403"/>
      <c r="S149" s="1403"/>
      <c r="T149" s="1402" t="s">
        <v>774</v>
      </c>
      <c r="U149" s="1402"/>
      <c r="V149" s="1402"/>
      <c r="W149" s="1402"/>
      <c r="X149" s="1402"/>
      <c r="Y149" s="1402"/>
      <c r="Z149" s="1402"/>
      <c r="AA149" s="1402"/>
      <c r="AB149" s="1403" t="s">
        <v>732</v>
      </c>
      <c r="AC149" s="1403"/>
      <c r="AD149" s="1403"/>
      <c r="AE149" s="1403"/>
      <c r="AF149" s="1403"/>
      <c r="AG149" s="1403" t="s">
        <v>733</v>
      </c>
      <c r="AH149" s="1403"/>
      <c r="AI149" s="1403"/>
      <c r="AJ149" s="1014" t="s">
        <v>417</v>
      </c>
      <c r="AK149" s="1404" t="s">
        <v>734</v>
      </c>
      <c r="AL149" s="1404"/>
      <c r="AM149" s="1404"/>
      <c r="AN149" s="1404"/>
      <c r="AO149" s="1404"/>
      <c r="AP149" s="1404"/>
      <c r="AQ149" s="1077">
        <v>6200000</v>
      </c>
      <c r="AR149" s="1076">
        <v>0</v>
      </c>
      <c r="AS149" s="1079">
        <v>6200000</v>
      </c>
      <c r="AT149" s="1078">
        <v>0</v>
      </c>
      <c r="AU149" s="1015"/>
      <c r="AV149" s="1076">
        <v>0</v>
      </c>
      <c r="AW149" s="1078">
        <v>0</v>
      </c>
      <c r="AX149" s="1076">
        <v>0</v>
      </c>
      <c r="AY149" s="1078">
        <v>0</v>
      </c>
      <c r="AZ149" s="1076">
        <v>0</v>
      </c>
      <c r="BA149" s="1078">
        <v>0</v>
      </c>
      <c r="BB149" s="1078">
        <v>0</v>
      </c>
      <c r="BC149" s="1078">
        <v>0</v>
      </c>
      <c r="BD149" s="1078">
        <v>0</v>
      </c>
      <c r="BG149" s="1073">
        <f t="shared" si="42"/>
        <v>6200000</v>
      </c>
      <c r="BH149" s="1073">
        <f t="shared" si="43"/>
        <v>0</v>
      </c>
      <c r="BI149" s="1073">
        <f t="shared" si="44"/>
        <v>6200000</v>
      </c>
      <c r="BJ149" s="1073">
        <f t="shared" si="45"/>
        <v>0</v>
      </c>
      <c r="BK149" s="1073">
        <f t="shared" si="46"/>
        <v>0</v>
      </c>
      <c r="BL149" s="1073">
        <f t="shared" si="47"/>
        <v>0</v>
      </c>
      <c r="BM149" s="1073">
        <f t="shared" si="48"/>
        <v>0</v>
      </c>
      <c r="BN149" s="1073">
        <f t="shared" si="49"/>
        <v>0</v>
      </c>
      <c r="BO149" s="1073">
        <f t="shared" si="50"/>
        <v>0</v>
      </c>
      <c r="BP149" s="1073">
        <f t="shared" si="51"/>
        <v>0</v>
      </c>
      <c r="BQ149" s="1073">
        <f t="shared" si="52"/>
        <v>0</v>
      </c>
      <c r="BR149" s="1073">
        <f t="shared" si="53"/>
        <v>0</v>
      </c>
      <c r="BS149" s="1073">
        <f t="shared" si="54"/>
        <v>0</v>
      </c>
    </row>
    <row r="150" spans="1:71" ht="12.75" x14ac:dyDescent="0.2">
      <c r="A150" s="1045" t="str">
        <f t="shared" si="28"/>
        <v>A35310</v>
      </c>
      <c r="B150" s="1403" t="s">
        <v>361</v>
      </c>
      <c r="C150" s="1403"/>
      <c r="D150" s="1403" t="s">
        <v>748</v>
      </c>
      <c r="E150" s="1403"/>
      <c r="F150" s="1403" t="s">
        <v>743</v>
      </c>
      <c r="G150" s="1403"/>
      <c r="H150" s="1403" t="s">
        <v>748</v>
      </c>
      <c r="I150" s="1403"/>
      <c r="J150" s="1403"/>
      <c r="K150" s="1403"/>
      <c r="L150" s="1403"/>
      <c r="M150" s="1403"/>
      <c r="N150" s="1403"/>
      <c r="O150" s="1403"/>
      <c r="P150" s="1403"/>
      <c r="Q150" s="1403"/>
      <c r="R150" s="1403"/>
      <c r="S150" s="1403"/>
      <c r="T150" s="1402" t="s">
        <v>775</v>
      </c>
      <c r="U150" s="1402"/>
      <c r="V150" s="1402"/>
      <c r="W150" s="1402"/>
      <c r="X150" s="1402"/>
      <c r="Y150" s="1402"/>
      <c r="Z150" s="1402"/>
      <c r="AA150" s="1402"/>
      <c r="AB150" s="1403" t="s">
        <v>732</v>
      </c>
      <c r="AC150" s="1403"/>
      <c r="AD150" s="1403"/>
      <c r="AE150" s="1403"/>
      <c r="AF150" s="1403"/>
      <c r="AG150" s="1403" t="s">
        <v>733</v>
      </c>
      <c r="AH150" s="1403"/>
      <c r="AI150" s="1403"/>
      <c r="AJ150" s="1014" t="s">
        <v>417</v>
      </c>
      <c r="AK150" s="1404" t="s">
        <v>734</v>
      </c>
      <c r="AL150" s="1404"/>
      <c r="AM150" s="1404"/>
      <c r="AN150" s="1404"/>
      <c r="AO150" s="1404"/>
      <c r="AP150" s="1404"/>
      <c r="AQ150" s="1077">
        <v>6200000</v>
      </c>
      <c r="AR150" s="1076">
        <v>0</v>
      </c>
      <c r="AS150" s="1079">
        <v>6200000</v>
      </c>
      <c r="AT150" s="1078">
        <v>0</v>
      </c>
      <c r="AU150" s="1015"/>
      <c r="AV150" s="1076">
        <v>0</v>
      </c>
      <c r="AW150" s="1078">
        <v>0</v>
      </c>
      <c r="AX150" s="1076">
        <v>0</v>
      </c>
      <c r="AY150" s="1078">
        <v>0</v>
      </c>
      <c r="AZ150" s="1076">
        <v>0</v>
      </c>
      <c r="BA150" s="1078">
        <v>0</v>
      </c>
      <c r="BB150" s="1078">
        <v>0</v>
      </c>
      <c r="BC150" s="1078">
        <v>0</v>
      </c>
      <c r="BD150" s="1078">
        <v>0</v>
      </c>
      <c r="BG150" s="1073">
        <f t="shared" si="42"/>
        <v>6200000</v>
      </c>
      <c r="BH150" s="1073">
        <f t="shared" si="43"/>
        <v>0</v>
      </c>
      <c r="BI150" s="1073">
        <f t="shared" si="44"/>
        <v>6200000</v>
      </c>
      <c r="BJ150" s="1073">
        <f t="shared" si="45"/>
        <v>0</v>
      </c>
      <c r="BK150" s="1073">
        <f t="shared" si="46"/>
        <v>0</v>
      </c>
      <c r="BL150" s="1073">
        <f t="shared" si="47"/>
        <v>0</v>
      </c>
      <c r="BM150" s="1073">
        <f t="shared" si="48"/>
        <v>0</v>
      </c>
      <c r="BN150" s="1073">
        <f t="shared" si="49"/>
        <v>0</v>
      </c>
      <c r="BO150" s="1073">
        <f t="shared" si="50"/>
        <v>0</v>
      </c>
      <c r="BP150" s="1073">
        <f t="shared" si="51"/>
        <v>0</v>
      </c>
      <c r="BQ150" s="1073">
        <f t="shared" si="52"/>
        <v>0</v>
      </c>
      <c r="BR150" s="1073">
        <f t="shared" si="53"/>
        <v>0</v>
      </c>
      <c r="BS150" s="1073">
        <f t="shared" si="54"/>
        <v>0</v>
      </c>
    </row>
    <row r="151" spans="1:71" ht="12.75" x14ac:dyDescent="0.2">
      <c r="A151" s="1045" t="str">
        <f t="shared" si="28"/>
        <v>A3534410</v>
      </c>
      <c r="B151" s="1411" t="s">
        <v>361</v>
      </c>
      <c r="C151" s="1411"/>
      <c r="D151" s="1411" t="s">
        <v>748</v>
      </c>
      <c r="E151" s="1411"/>
      <c r="F151" s="1411" t="s">
        <v>743</v>
      </c>
      <c r="G151" s="1411"/>
      <c r="H151" s="1411" t="s">
        <v>748</v>
      </c>
      <c r="I151" s="1411"/>
      <c r="J151" s="1411" t="s">
        <v>776</v>
      </c>
      <c r="K151" s="1411"/>
      <c r="L151" s="1411"/>
      <c r="M151" s="1411"/>
      <c r="N151" s="1411"/>
      <c r="O151" s="1411"/>
      <c r="P151" s="1411"/>
      <c r="Q151" s="1411"/>
      <c r="R151" s="1411"/>
      <c r="S151" s="1411"/>
      <c r="T151" s="1412" t="s">
        <v>446</v>
      </c>
      <c r="U151" s="1412"/>
      <c r="V151" s="1412"/>
      <c r="W151" s="1412"/>
      <c r="X151" s="1412"/>
      <c r="Y151" s="1412"/>
      <c r="Z151" s="1412"/>
      <c r="AA151" s="1412"/>
      <c r="AB151" s="1411" t="s">
        <v>732</v>
      </c>
      <c r="AC151" s="1411"/>
      <c r="AD151" s="1411"/>
      <c r="AE151" s="1411"/>
      <c r="AF151" s="1411"/>
      <c r="AG151" s="1411" t="s">
        <v>733</v>
      </c>
      <c r="AH151" s="1411"/>
      <c r="AI151" s="1411"/>
      <c r="AJ151" s="1019" t="s">
        <v>417</v>
      </c>
      <c r="AK151" s="1413" t="s">
        <v>734</v>
      </c>
      <c r="AL151" s="1413"/>
      <c r="AM151" s="1413"/>
      <c r="AN151" s="1413"/>
      <c r="AO151" s="1413"/>
      <c r="AP151" s="1413"/>
      <c r="AQ151" s="1077">
        <v>6200000</v>
      </c>
      <c r="AR151" s="1076">
        <v>0</v>
      </c>
      <c r="AS151" s="1079">
        <v>6200000</v>
      </c>
      <c r="AT151" s="1078">
        <v>0</v>
      </c>
      <c r="AU151" s="1015"/>
      <c r="AV151" s="1076">
        <v>0</v>
      </c>
      <c r="AW151" s="1078">
        <v>0</v>
      </c>
      <c r="AX151" s="1076">
        <v>0</v>
      </c>
      <c r="AY151" s="1078">
        <v>0</v>
      </c>
      <c r="AZ151" s="1076">
        <v>0</v>
      </c>
      <c r="BA151" s="1078">
        <v>0</v>
      </c>
      <c r="BB151" s="1078">
        <v>0</v>
      </c>
      <c r="BC151" s="1078">
        <v>0</v>
      </c>
      <c r="BD151" s="1078">
        <v>0</v>
      </c>
      <c r="BG151" s="1073">
        <f t="shared" si="42"/>
        <v>6200000</v>
      </c>
      <c r="BH151" s="1073">
        <f t="shared" si="43"/>
        <v>0</v>
      </c>
      <c r="BI151" s="1073">
        <f t="shared" si="44"/>
        <v>6200000</v>
      </c>
      <c r="BJ151" s="1073">
        <f t="shared" si="45"/>
        <v>0</v>
      </c>
      <c r="BK151" s="1073">
        <f t="shared" si="46"/>
        <v>0</v>
      </c>
      <c r="BL151" s="1073">
        <f t="shared" si="47"/>
        <v>0</v>
      </c>
      <c r="BM151" s="1073">
        <f t="shared" si="48"/>
        <v>0</v>
      </c>
      <c r="BN151" s="1073">
        <f t="shared" si="49"/>
        <v>0</v>
      </c>
      <c r="BO151" s="1073">
        <f t="shared" si="50"/>
        <v>0</v>
      </c>
      <c r="BP151" s="1073">
        <f t="shared" si="51"/>
        <v>0</v>
      </c>
      <c r="BQ151" s="1073">
        <f t="shared" si="52"/>
        <v>0</v>
      </c>
      <c r="BR151" s="1073">
        <f t="shared" si="53"/>
        <v>0</v>
      </c>
      <c r="BS151" s="1073">
        <f t="shared" si="54"/>
        <v>0</v>
      </c>
    </row>
    <row r="152" spans="1:71" ht="12.75" x14ac:dyDescent="0.2">
      <c r="A152" s="1045" t="str">
        <f t="shared" si="28"/>
        <v>A3610</v>
      </c>
      <c r="B152" s="1403" t="s">
        <v>361</v>
      </c>
      <c r="C152" s="1403"/>
      <c r="D152" s="1403" t="s">
        <v>748</v>
      </c>
      <c r="E152" s="1403"/>
      <c r="F152" s="1403" t="s">
        <v>753</v>
      </c>
      <c r="G152" s="1403"/>
      <c r="H152" s="1403"/>
      <c r="I152" s="1403"/>
      <c r="J152" s="1403"/>
      <c r="K152" s="1403"/>
      <c r="L152" s="1403"/>
      <c r="M152" s="1403"/>
      <c r="N152" s="1403"/>
      <c r="O152" s="1403"/>
      <c r="P152" s="1403"/>
      <c r="Q152" s="1403"/>
      <c r="R152" s="1403"/>
      <c r="S152" s="1403"/>
      <c r="T152" s="1402" t="s">
        <v>777</v>
      </c>
      <c r="U152" s="1402"/>
      <c r="V152" s="1402"/>
      <c r="W152" s="1402"/>
      <c r="X152" s="1402"/>
      <c r="Y152" s="1402"/>
      <c r="Z152" s="1402"/>
      <c r="AA152" s="1402"/>
      <c r="AB152" s="1403" t="s">
        <v>732</v>
      </c>
      <c r="AC152" s="1403"/>
      <c r="AD152" s="1403"/>
      <c r="AE152" s="1403"/>
      <c r="AF152" s="1403"/>
      <c r="AG152" s="1403" t="s">
        <v>733</v>
      </c>
      <c r="AH152" s="1403"/>
      <c r="AI152" s="1403"/>
      <c r="AJ152" s="1014" t="s">
        <v>417</v>
      </c>
      <c r="AK152" s="1404" t="s">
        <v>734</v>
      </c>
      <c r="AL152" s="1404"/>
      <c r="AM152" s="1404"/>
      <c r="AN152" s="1404"/>
      <c r="AO152" s="1404"/>
      <c r="AP152" s="1404"/>
      <c r="AQ152" s="1077">
        <v>194450597449</v>
      </c>
      <c r="AR152" s="1077">
        <v>193983611872</v>
      </c>
      <c r="AS152" s="1079">
        <v>466985577</v>
      </c>
      <c r="AT152" s="1078">
        <v>0</v>
      </c>
      <c r="AU152" s="1015"/>
      <c r="AV152" s="1077">
        <v>183199357187</v>
      </c>
      <c r="AW152" s="1079">
        <v>10784254685</v>
      </c>
      <c r="AX152" s="1077">
        <v>158863761748</v>
      </c>
      <c r="AY152" s="1079">
        <v>24335595439</v>
      </c>
      <c r="AZ152" s="1077">
        <v>158848961748</v>
      </c>
      <c r="BA152" s="1079">
        <v>14800000</v>
      </c>
      <c r="BB152" s="1079">
        <v>158848637748</v>
      </c>
      <c r="BC152" s="1079">
        <v>324000</v>
      </c>
      <c r="BD152" s="1079">
        <v>2133333</v>
      </c>
      <c r="BG152" s="1073">
        <f t="shared" si="42"/>
        <v>194450597449</v>
      </c>
      <c r="BH152" s="1073">
        <f t="shared" si="43"/>
        <v>193983611872</v>
      </c>
      <c r="BI152" s="1073">
        <f t="shared" si="44"/>
        <v>466985577</v>
      </c>
      <c r="BJ152" s="1073">
        <f t="shared" si="45"/>
        <v>0</v>
      </c>
      <c r="BK152" s="1073">
        <f t="shared" si="46"/>
        <v>183199357187</v>
      </c>
      <c r="BL152" s="1073">
        <f t="shared" si="47"/>
        <v>10784254685</v>
      </c>
      <c r="BM152" s="1073">
        <f t="shared" si="48"/>
        <v>158863761748</v>
      </c>
      <c r="BN152" s="1073">
        <f t="shared" si="49"/>
        <v>24335595439</v>
      </c>
      <c r="BO152" s="1073">
        <f t="shared" si="50"/>
        <v>158848961748</v>
      </c>
      <c r="BP152" s="1073">
        <f t="shared" si="51"/>
        <v>14800000</v>
      </c>
      <c r="BQ152" s="1073">
        <f t="shared" si="52"/>
        <v>158848637748</v>
      </c>
      <c r="BR152" s="1073">
        <f t="shared" si="53"/>
        <v>324000</v>
      </c>
      <c r="BS152" s="1073">
        <f t="shared" si="54"/>
        <v>2133333</v>
      </c>
    </row>
    <row r="153" spans="1:71" ht="12.75" x14ac:dyDescent="0.2">
      <c r="A153" s="1045" t="str">
        <f t="shared" si="28"/>
        <v>A3616</v>
      </c>
      <c r="B153" s="1403" t="s">
        <v>361</v>
      </c>
      <c r="C153" s="1403"/>
      <c r="D153" s="1403" t="s">
        <v>748</v>
      </c>
      <c r="E153" s="1403"/>
      <c r="F153" s="1403" t="s">
        <v>753</v>
      </c>
      <c r="G153" s="1403"/>
      <c r="H153" s="1403"/>
      <c r="I153" s="1403"/>
      <c r="J153" s="1403"/>
      <c r="K153" s="1403"/>
      <c r="L153" s="1403"/>
      <c r="M153" s="1403"/>
      <c r="N153" s="1403"/>
      <c r="O153" s="1403"/>
      <c r="P153" s="1403"/>
      <c r="Q153" s="1403"/>
      <c r="R153" s="1403"/>
      <c r="S153" s="1403"/>
      <c r="T153" s="1402" t="s">
        <v>777</v>
      </c>
      <c r="U153" s="1402"/>
      <c r="V153" s="1402"/>
      <c r="W153" s="1402"/>
      <c r="X153" s="1402"/>
      <c r="Y153" s="1402"/>
      <c r="Z153" s="1402"/>
      <c r="AA153" s="1402"/>
      <c r="AB153" s="1403" t="s">
        <v>732</v>
      </c>
      <c r="AC153" s="1403"/>
      <c r="AD153" s="1403"/>
      <c r="AE153" s="1403"/>
      <c r="AF153" s="1403"/>
      <c r="AG153" s="1403" t="s">
        <v>735</v>
      </c>
      <c r="AH153" s="1403"/>
      <c r="AI153" s="1403"/>
      <c r="AJ153" s="1014" t="s">
        <v>370</v>
      </c>
      <c r="AK153" s="1404" t="s">
        <v>737</v>
      </c>
      <c r="AL153" s="1404"/>
      <c r="AM153" s="1404"/>
      <c r="AN153" s="1404"/>
      <c r="AO153" s="1404"/>
      <c r="AP153" s="1404"/>
      <c r="AQ153" s="1077">
        <v>64533630000</v>
      </c>
      <c r="AR153" s="1077">
        <v>43203128656</v>
      </c>
      <c r="AS153" s="1079">
        <v>21330501344</v>
      </c>
      <c r="AT153" s="1078">
        <v>0</v>
      </c>
      <c r="AU153" s="1015"/>
      <c r="AV153" s="1077">
        <v>37310257266</v>
      </c>
      <c r="AW153" s="1079">
        <v>5892871390</v>
      </c>
      <c r="AX153" s="1077">
        <v>28046208780</v>
      </c>
      <c r="AY153" s="1079">
        <v>9264048486</v>
      </c>
      <c r="AZ153" s="1077">
        <v>27527478235</v>
      </c>
      <c r="BA153" s="1079">
        <v>518730545</v>
      </c>
      <c r="BB153" s="1079">
        <v>27527478235</v>
      </c>
      <c r="BC153" s="1078">
        <v>0</v>
      </c>
      <c r="BD153" s="1078">
        <v>0</v>
      </c>
      <c r="BG153" s="1073">
        <f t="shared" si="42"/>
        <v>64533630000</v>
      </c>
      <c r="BH153" s="1073">
        <f t="shared" si="43"/>
        <v>43203128656</v>
      </c>
      <c r="BI153" s="1073">
        <f t="shared" si="44"/>
        <v>21330501344</v>
      </c>
      <c r="BJ153" s="1073">
        <f t="shared" si="45"/>
        <v>0</v>
      </c>
      <c r="BK153" s="1073">
        <f t="shared" si="46"/>
        <v>37310257266</v>
      </c>
      <c r="BL153" s="1073">
        <f t="shared" si="47"/>
        <v>5892871390</v>
      </c>
      <c r="BM153" s="1073">
        <f t="shared" si="48"/>
        <v>28046208780</v>
      </c>
      <c r="BN153" s="1073">
        <f t="shared" si="49"/>
        <v>9264048486</v>
      </c>
      <c r="BO153" s="1073">
        <f t="shared" si="50"/>
        <v>27527478235</v>
      </c>
      <c r="BP153" s="1073">
        <f t="shared" si="51"/>
        <v>518730545</v>
      </c>
      <c r="BQ153" s="1073">
        <f t="shared" si="52"/>
        <v>27527478235</v>
      </c>
      <c r="BR153" s="1073">
        <f t="shared" si="53"/>
        <v>0</v>
      </c>
      <c r="BS153" s="1073">
        <f t="shared" si="54"/>
        <v>0</v>
      </c>
    </row>
    <row r="154" spans="1:71" ht="12.75" x14ac:dyDescent="0.2">
      <c r="A154" s="1045" t="str">
        <f t="shared" si="28"/>
        <v>A36110</v>
      </c>
      <c r="B154" s="1403" t="s">
        <v>361</v>
      </c>
      <c r="C154" s="1403"/>
      <c r="D154" s="1403" t="s">
        <v>748</v>
      </c>
      <c r="E154" s="1403"/>
      <c r="F154" s="1403" t="s">
        <v>753</v>
      </c>
      <c r="G154" s="1403"/>
      <c r="H154" s="1403" t="s">
        <v>738</v>
      </c>
      <c r="I154" s="1403"/>
      <c r="J154" s="1403"/>
      <c r="K154" s="1403"/>
      <c r="L154" s="1403"/>
      <c r="M154" s="1403"/>
      <c r="N154" s="1403"/>
      <c r="O154" s="1403"/>
      <c r="P154" s="1403"/>
      <c r="Q154" s="1403"/>
      <c r="R154" s="1403"/>
      <c r="S154" s="1403"/>
      <c r="T154" s="1402" t="s">
        <v>447</v>
      </c>
      <c r="U154" s="1402"/>
      <c r="V154" s="1402"/>
      <c r="W154" s="1402"/>
      <c r="X154" s="1402"/>
      <c r="Y154" s="1402"/>
      <c r="Z154" s="1402"/>
      <c r="AA154" s="1402"/>
      <c r="AB154" s="1403" t="s">
        <v>732</v>
      </c>
      <c r="AC154" s="1403"/>
      <c r="AD154" s="1403"/>
      <c r="AE154" s="1403"/>
      <c r="AF154" s="1403"/>
      <c r="AG154" s="1403" t="s">
        <v>733</v>
      </c>
      <c r="AH154" s="1403"/>
      <c r="AI154" s="1403"/>
      <c r="AJ154" s="1014" t="s">
        <v>417</v>
      </c>
      <c r="AK154" s="1404" t="s">
        <v>734</v>
      </c>
      <c r="AL154" s="1404"/>
      <c r="AM154" s="1404"/>
      <c r="AN154" s="1404"/>
      <c r="AO154" s="1404"/>
      <c r="AP154" s="1404"/>
      <c r="AQ154" s="1077">
        <v>764000000</v>
      </c>
      <c r="AR154" s="1077">
        <v>301395206</v>
      </c>
      <c r="AS154" s="1079">
        <v>462604794</v>
      </c>
      <c r="AT154" s="1078">
        <v>0</v>
      </c>
      <c r="AU154" s="1015"/>
      <c r="AV154" s="1077">
        <v>288737050</v>
      </c>
      <c r="AW154" s="1079">
        <v>12658156</v>
      </c>
      <c r="AX154" s="1077">
        <v>288737050</v>
      </c>
      <c r="AY154" s="1078">
        <v>0</v>
      </c>
      <c r="AZ154" s="1077">
        <v>288737050</v>
      </c>
      <c r="BA154" s="1078">
        <v>0</v>
      </c>
      <c r="BB154" s="1079">
        <v>288737050</v>
      </c>
      <c r="BC154" s="1078">
        <v>0</v>
      </c>
      <c r="BD154" s="1078">
        <v>0</v>
      </c>
      <c r="BG154" s="1073">
        <f t="shared" si="42"/>
        <v>764000000</v>
      </c>
      <c r="BH154" s="1073">
        <f t="shared" si="43"/>
        <v>301395206</v>
      </c>
      <c r="BI154" s="1073">
        <f t="shared" si="44"/>
        <v>462604794</v>
      </c>
      <c r="BJ154" s="1073">
        <f t="shared" si="45"/>
        <v>0</v>
      </c>
      <c r="BK154" s="1073">
        <f t="shared" si="46"/>
        <v>288737050</v>
      </c>
      <c r="BL154" s="1073">
        <f t="shared" si="47"/>
        <v>12658156</v>
      </c>
      <c r="BM154" s="1073">
        <f t="shared" si="48"/>
        <v>288737050</v>
      </c>
      <c r="BN154" s="1073">
        <f t="shared" si="49"/>
        <v>0</v>
      </c>
      <c r="BO154" s="1073">
        <f t="shared" si="50"/>
        <v>288737050</v>
      </c>
      <c r="BP154" s="1073">
        <f t="shared" si="51"/>
        <v>0</v>
      </c>
      <c r="BQ154" s="1073">
        <f t="shared" si="52"/>
        <v>288737050</v>
      </c>
      <c r="BR154" s="1073">
        <f t="shared" si="53"/>
        <v>0</v>
      </c>
      <c r="BS154" s="1073">
        <f t="shared" si="54"/>
        <v>0</v>
      </c>
    </row>
    <row r="155" spans="1:71" ht="12.75" x14ac:dyDescent="0.2">
      <c r="A155" s="1045" t="str">
        <f t="shared" ref="A155:A218" si="55">+B155&amp;D155&amp;F155&amp;H155&amp;J155&amp;M155&amp;AJ155</f>
        <v>A361110</v>
      </c>
      <c r="B155" s="1411" t="s">
        <v>361</v>
      </c>
      <c r="C155" s="1411"/>
      <c r="D155" s="1411" t="s">
        <v>748</v>
      </c>
      <c r="E155" s="1411"/>
      <c r="F155" s="1411" t="s">
        <v>753</v>
      </c>
      <c r="G155" s="1411"/>
      <c r="H155" s="1411" t="s">
        <v>738</v>
      </c>
      <c r="I155" s="1411"/>
      <c r="J155" s="1411" t="s">
        <v>738</v>
      </c>
      <c r="K155" s="1411"/>
      <c r="L155" s="1411"/>
      <c r="M155" s="1411"/>
      <c r="N155" s="1411"/>
      <c r="O155" s="1411"/>
      <c r="P155" s="1411"/>
      <c r="Q155" s="1411"/>
      <c r="R155" s="1411"/>
      <c r="S155" s="1411"/>
      <c r="T155" s="1412" t="s">
        <v>447</v>
      </c>
      <c r="U155" s="1412"/>
      <c r="V155" s="1412"/>
      <c r="W155" s="1412"/>
      <c r="X155" s="1412"/>
      <c r="Y155" s="1412"/>
      <c r="Z155" s="1412"/>
      <c r="AA155" s="1412"/>
      <c r="AB155" s="1411" t="s">
        <v>732</v>
      </c>
      <c r="AC155" s="1411"/>
      <c r="AD155" s="1411"/>
      <c r="AE155" s="1411"/>
      <c r="AF155" s="1411"/>
      <c r="AG155" s="1411" t="s">
        <v>733</v>
      </c>
      <c r="AH155" s="1411"/>
      <c r="AI155" s="1411"/>
      <c r="AJ155" s="1019" t="s">
        <v>417</v>
      </c>
      <c r="AK155" s="1413" t="s">
        <v>734</v>
      </c>
      <c r="AL155" s="1413"/>
      <c r="AM155" s="1413"/>
      <c r="AN155" s="1413"/>
      <c r="AO155" s="1413"/>
      <c r="AP155" s="1413"/>
      <c r="AQ155" s="1077">
        <v>764000000</v>
      </c>
      <c r="AR155" s="1077">
        <v>301395206</v>
      </c>
      <c r="AS155" s="1079">
        <v>462604794</v>
      </c>
      <c r="AT155" s="1078">
        <v>0</v>
      </c>
      <c r="AU155" s="1015"/>
      <c r="AV155" s="1077">
        <v>288737050</v>
      </c>
      <c r="AW155" s="1079">
        <v>12658156</v>
      </c>
      <c r="AX155" s="1077">
        <v>288737050</v>
      </c>
      <c r="AY155" s="1078">
        <v>0</v>
      </c>
      <c r="AZ155" s="1077">
        <v>288737050</v>
      </c>
      <c r="BA155" s="1078">
        <v>0</v>
      </c>
      <c r="BB155" s="1079">
        <v>288737050</v>
      </c>
      <c r="BC155" s="1078">
        <v>0</v>
      </c>
      <c r="BD155" s="1078">
        <v>0</v>
      </c>
      <c r="BG155" s="1073">
        <f t="shared" si="42"/>
        <v>764000000</v>
      </c>
      <c r="BH155" s="1073">
        <f t="shared" si="43"/>
        <v>301395206</v>
      </c>
      <c r="BI155" s="1073">
        <f t="shared" si="44"/>
        <v>462604794</v>
      </c>
      <c r="BJ155" s="1073">
        <f t="shared" si="45"/>
        <v>0</v>
      </c>
      <c r="BK155" s="1073">
        <f t="shared" si="46"/>
        <v>288737050</v>
      </c>
      <c r="BL155" s="1073">
        <f t="shared" si="47"/>
        <v>12658156</v>
      </c>
      <c r="BM155" s="1073">
        <f t="shared" si="48"/>
        <v>288737050</v>
      </c>
      <c r="BN155" s="1073">
        <f t="shared" si="49"/>
        <v>0</v>
      </c>
      <c r="BO155" s="1073">
        <f t="shared" si="50"/>
        <v>288737050</v>
      </c>
      <c r="BP155" s="1073">
        <f t="shared" si="51"/>
        <v>0</v>
      </c>
      <c r="BQ155" s="1073">
        <f t="shared" si="52"/>
        <v>288737050</v>
      </c>
      <c r="BR155" s="1073">
        <f t="shared" si="53"/>
        <v>0</v>
      </c>
      <c r="BS155" s="1073">
        <f t="shared" si="54"/>
        <v>0</v>
      </c>
    </row>
    <row r="156" spans="1:71" ht="12.75" x14ac:dyDescent="0.2">
      <c r="A156" s="1045" t="str">
        <f t="shared" si="55"/>
        <v>A3611210</v>
      </c>
      <c r="B156" s="1411" t="s">
        <v>361</v>
      </c>
      <c r="C156" s="1411"/>
      <c r="D156" s="1411" t="s">
        <v>748</v>
      </c>
      <c r="E156" s="1411"/>
      <c r="F156" s="1411" t="s">
        <v>753</v>
      </c>
      <c r="G156" s="1411"/>
      <c r="H156" s="1411" t="s">
        <v>738</v>
      </c>
      <c r="I156" s="1411"/>
      <c r="J156" s="1411" t="s">
        <v>738</v>
      </c>
      <c r="K156" s="1411"/>
      <c r="L156" s="1411"/>
      <c r="M156" s="1411" t="s">
        <v>741</v>
      </c>
      <c r="N156" s="1411"/>
      <c r="O156" s="1411"/>
      <c r="P156" s="1411"/>
      <c r="Q156" s="1411"/>
      <c r="R156" s="1411"/>
      <c r="S156" s="1411"/>
      <c r="T156" s="1412" t="s">
        <v>577</v>
      </c>
      <c r="U156" s="1412"/>
      <c r="V156" s="1412"/>
      <c r="W156" s="1412"/>
      <c r="X156" s="1412"/>
      <c r="Y156" s="1412"/>
      <c r="Z156" s="1412"/>
      <c r="AA156" s="1412"/>
      <c r="AB156" s="1411" t="s">
        <v>732</v>
      </c>
      <c r="AC156" s="1411"/>
      <c r="AD156" s="1411"/>
      <c r="AE156" s="1411"/>
      <c r="AF156" s="1411"/>
      <c r="AG156" s="1411" t="s">
        <v>733</v>
      </c>
      <c r="AH156" s="1411"/>
      <c r="AI156" s="1411"/>
      <c r="AJ156" s="1019" t="s">
        <v>417</v>
      </c>
      <c r="AK156" s="1413" t="s">
        <v>734</v>
      </c>
      <c r="AL156" s="1413"/>
      <c r="AM156" s="1413"/>
      <c r="AN156" s="1413"/>
      <c r="AO156" s="1413"/>
      <c r="AP156" s="1413"/>
      <c r="AQ156" s="1077">
        <v>764000000</v>
      </c>
      <c r="AR156" s="1077">
        <v>301395206</v>
      </c>
      <c r="AS156" s="1079">
        <v>462604794</v>
      </c>
      <c r="AT156" s="1078">
        <v>0</v>
      </c>
      <c r="AU156" s="1015"/>
      <c r="AV156" s="1077">
        <v>288737050</v>
      </c>
      <c r="AW156" s="1079">
        <v>12658156</v>
      </c>
      <c r="AX156" s="1077">
        <v>288737050</v>
      </c>
      <c r="AY156" s="1078">
        <v>0</v>
      </c>
      <c r="AZ156" s="1077">
        <v>288737050</v>
      </c>
      <c r="BA156" s="1078">
        <v>0</v>
      </c>
      <c r="BB156" s="1079">
        <v>288737050</v>
      </c>
      <c r="BC156" s="1078">
        <v>0</v>
      </c>
      <c r="BD156" s="1078">
        <v>0</v>
      </c>
      <c r="BG156" s="1073">
        <f t="shared" si="42"/>
        <v>764000000</v>
      </c>
      <c r="BH156" s="1073">
        <f t="shared" si="43"/>
        <v>301395206</v>
      </c>
      <c r="BI156" s="1073">
        <f t="shared" si="44"/>
        <v>462604794</v>
      </c>
      <c r="BJ156" s="1073">
        <f t="shared" si="45"/>
        <v>0</v>
      </c>
      <c r="BK156" s="1073">
        <f t="shared" si="46"/>
        <v>288737050</v>
      </c>
      <c r="BL156" s="1073">
        <f t="shared" si="47"/>
        <v>12658156</v>
      </c>
      <c r="BM156" s="1073">
        <f t="shared" si="48"/>
        <v>288737050</v>
      </c>
      <c r="BN156" s="1073">
        <f t="shared" si="49"/>
        <v>0</v>
      </c>
      <c r="BO156" s="1073">
        <f t="shared" si="50"/>
        <v>288737050</v>
      </c>
      <c r="BP156" s="1073">
        <f t="shared" si="51"/>
        <v>0</v>
      </c>
      <c r="BQ156" s="1073">
        <f t="shared" si="52"/>
        <v>288737050</v>
      </c>
      <c r="BR156" s="1073">
        <f t="shared" si="53"/>
        <v>0</v>
      </c>
      <c r="BS156" s="1073">
        <f t="shared" si="54"/>
        <v>0</v>
      </c>
    </row>
    <row r="157" spans="1:71" ht="12.75" x14ac:dyDescent="0.2">
      <c r="A157" s="1045" t="str">
        <f t="shared" si="55"/>
        <v>A36310</v>
      </c>
      <c r="B157" s="1403" t="s">
        <v>361</v>
      </c>
      <c r="C157" s="1403"/>
      <c r="D157" s="1403" t="s">
        <v>748</v>
      </c>
      <c r="E157" s="1403"/>
      <c r="F157" s="1403" t="s">
        <v>753</v>
      </c>
      <c r="G157" s="1403"/>
      <c r="H157" s="1403" t="s">
        <v>748</v>
      </c>
      <c r="I157" s="1403"/>
      <c r="J157" s="1403"/>
      <c r="K157" s="1403"/>
      <c r="L157" s="1403"/>
      <c r="M157" s="1403"/>
      <c r="N157" s="1403"/>
      <c r="O157" s="1403"/>
      <c r="P157" s="1403"/>
      <c r="Q157" s="1403"/>
      <c r="R157" s="1403"/>
      <c r="S157" s="1403"/>
      <c r="T157" s="1402" t="s">
        <v>778</v>
      </c>
      <c r="U157" s="1402"/>
      <c r="V157" s="1402"/>
      <c r="W157" s="1402"/>
      <c r="X157" s="1402"/>
      <c r="Y157" s="1402"/>
      <c r="Z157" s="1402"/>
      <c r="AA157" s="1402"/>
      <c r="AB157" s="1403" t="s">
        <v>732</v>
      </c>
      <c r="AC157" s="1403"/>
      <c r="AD157" s="1403"/>
      <c r="AE157" s="1403"/>
      <c r="AF157" s="1403"/>
      <c r="AG157" s="1403" t="s">
        <v>733</v>
      </c>
      <c r="AH157" s="1403"/>
      <c r="AI157" s="1403"/>
      <c r="AJ157" s="1014" t="s">
        <v>417</v>
      </c>
      <c r="AK157" s="1404" t="s">
        <v>734</v>
      </c>
      <c r="AL157" s="1404"/>
      <c r="AM157" s="1404"/>
      <c r="AN157" s="1404"/>
      <c r="AO157" s="1404"/>
      <c r="AP157" s="1404"/>
      <c r="AQ157" s="1077">
        <v>193686597449</v>
      </c>
      <c r="AR157" s="1077">
        <v>193682216666</v>
      </c>
      <c r="AS157" s="1079">
        <v>4380783</v>
      </c>
      <c r="AT157" s="1078">
        <v>0</v>
      </c>
      <c r="AU157" s="1015"/>
      <c r="AV157" s="1077">
        <v>182910620137</v>
      </c>
      <c r="AW157" s="1079">
        <v>10771596529</v>
      </c>
      <c r="AX157" s="1077">
        <v>158575024698</v>
      </c>
      <c r="AY157" s="1079">
        <v>24335595439</v>
      </c>
      <c r="AZ157" s="1077">
        <v>158560224698</v>
      </c>
      <c r="BA157" s="1079">
        <v>14800000</v>
      </c>
      <c r="BB157" s="1079">
        <v>158559900698</v>
      </c>
      <c r="BC157" s="1079">
        <v>324000</v>
      </c>
      <c r="BD157" s="1079">
        <v>2133333</v>
      </c>
      <c r="BG157" s="1073">
        <f t="shared" si="42"/>
        <v>193686597449</v>
      </c>
      <c r="BH157" s="1073">
        <f t="shared" si="43"/>
        <v>193682216666</v>
      </c>
      <c r="BI157" s="1073">
        <f t="shared" si="44"/>
        <v>4380783</v>
      </c>
      <c r="BJ157" s="1073">
        <f t="shared" si="45"/>
        <v>0</v>
      </c>
      <c r="BK157" s="1073">
        <f t="shared" si="46"/>
        <v>182910620137</v>
      </c>
      <c r="BL157" s="1073">
        <f t="shared" si="47"/>
        <v>10771596529</v>
      </c>
      <c r="BM157" s="1073">
        <f t="shared" si="48"/>
        <v>158575024698</v>
      </c>
      <c r="BN157" s="1073">
        <f t="shared" si="49"/>
        <v>24335595439</v>
      </c>
      <c r="BO157" s="1073">
        <f t="shared" si="50"/>
        <v>158560224698</v>
      </c>
      <c r="BP157" s="1073">
        <f t="shared" si="51"/>
        <v>14800000</v>
      </c>
      <c r="BQ157" s="1073">
        <f t="shared" si="52"/>
        <v>158559900698</v>
      </c>
      <c r="BR157" s="1073">
        <f t="shared" si="53"/>
        <v>324000</v>
      </c>
      <c r="BS157" s="1073">
        <f t="shared" si="54"/>
        <v>2133333</v>
      </c>
    </row>
    <row r="158" spans="1:71" ht="12.75" x14ac:dyDescent="0.2">
      <c r="A158" s="1045" t="str">
        <f t="shared" si="55"/>
        <v>A36316</v>
      </c>
      <c r="B158" s="1403" t="s">
        <v>361</v>
      </c>
      <c r="C158" s="1403"/>
      <c r="D158" s="1403" t="s">
        <v>748</v>
      </c>
      <c r="E158" s="1403"/>
      <c r="F158" s="1403" t="s">
        <v>753</v>
      </c>
      <c r="G158" s="1403"/>
      <c r="H158" s="1403" t="s">
        <v>748</v>
      </c>
      <c r="I158" s="1403"/>
      <c r="J158" s="1403"/>
      <c r="K158" s="1403"/>
      <c r="L158" s="1403"/>
      <c r="M158" s="1403"/>
      <c r="N158" s="1403"/>
      <c r="O158" s="1403"/>
      <c r="P158" s="1403"/>
      <c r="Q158" s="1403"/>
      <c r="R158" s="1403"/>
      <c r="S158" s="1403"/>
      <c r="T158" s="1402" t="s">
        <v>778</v>
      </c>
      <c r="U158" s="1402"/>
      <c r="V158" s="1402"/>
      <c r="W158" s="1402"/>
      <c r="X158" s="1402"/>
      <c r="Y158" s="1402"/>
      <c r="Z158" s="1402"/>
      <c r="AA158" s="1402"/>
      <c r="AB158" s="1403" t="s">
        <v>732</v>
      </c>
      <c r="AC158" s="1403"/>
      <c r="AD158" s="1403"/>
      <c r="AE158" s="1403"/>
      <c r="AF158" s="1403"/>
      <c r="AG158" s="1403" t="s">
        <v>735</v>
      </c>
      <c r="AH158" s="1403"/>
      <c r="AI158" s="1403"/>
      <c r="AJ158" s="1014" t="s">
        <v>370</v>
      </c>
      <c r="AK158" s="1404" t="s">
        <v>737</v>
      </c>
      <c r="AL158" s="1404"/>
      <c r="AM158" s="1404"/>
      <c r="AN158" s="1404"/>
      <c r="AO158" s="1404"/>
      <c r="AP158" s="1404"/>
      <c r="AQ158" s="1077">
        <v>64533630000</v>
      </c>
      <c r="AR158" s="1077">
        <v>43203128656</v>
      </c>
      <c r="AS158" s="1079">
        <v>21330501344</v>
      </c>
      <c r="AT158" s="1078">
        <v>0</v>
      </c>
      <c r="AU158" s="1015"/>
      <c r="AV158" s="1077">
        <v>37310257266</v>
      </c>
      <c r="AW158" s="1079">
        <v>5892871390</v>
      </c>
      <c r="AX158" s="1077">
        <v>28046208780</v>
      </c>
      <c r="AY158" s="1079">
        <v>9264048486</v>
      </c>
      <c r="AZ158" s="1077">
        <v>27527478235</v>
      </c>
      <c r="BA158" s="1079">
        <v>518730545</v>
      </c>
      <c r="BB158" s="1079">
        <v>27527478235</v>
      </c>
      <c r="BC158" s="1078">
        <v>0</v>
      </c>
      <c r="BD158" s="1078">
        <v>0</v>
      </c>
      <c r="BG158" s="1073">
        <f t="shared" si="42"/>
        <v>64533630000</v>
      </c>
      <c r="BH158" s="1073">
        <f t="shared" si="43"/>
        <v>43203128656</v>
      </c>
      <c r="BI158" s="1073">
        <f t="shared" si="44"/>
        <v>21330501344</v>
      </c>
      <c r="BJ158" s="1073">
        <f t="shared" si="45"/>
        <v>0</v>
      </c>
      <c r="BK158" s="1073">
        <f t="shared" si="46"/>
        <v>37310257266</v>
      </c>
      <c r="BL158" s="1073">
        <f t="shared" si="47"/>
        <v>5892871390</v>
      </c>
      <c r="BM158" s="1073">
        <f t="shared" si="48"/>
        <v>28046208780</v>
      </c>
      <c r="BN158" s="1073">
        <f t="shared" si="49"/>
        <v>9264048486</v>
      </c>
      <c r="BO158" s="1073">
        <f t="shared" si="50"/>
        <v>27527478235</v>
      </c>
      <c r="BP158" s="1073">
        <f t="shared" si="51"/>
        <v>518730545</v>
      </c>
      <c r="BQ158" s="1073">
        <f t="shared" si="52"/>
        <v>27527478235</v>
      </c>
      <c r="BR158" s="1073">
        <f t="shared" si="53"/>
        <v>0</v>
      </c>
      <c r="BS158" s="1073">
        <f t="shared" si="54"/>
        <v>0</v>
      </c>
    </row>
    <row r="159" spans="1:71" ht="12.75" x14ac:dyDescent="0.2">
      <c r="A159" s="1045" t="str">
        <f t="shared" si="55"/>
        <v>A363410</v>
      </c>
      <c r="B159" s="1411" t="s">
        <v>361</v>
      </c>
      <c r="C159" s="1411"/>
      <c r="D159" s="1411" t="s">
        <v>748</v>
      </c>
      <c r="E159" s="1411"/>
      <c r="F159" s="1411" t="s">
        <v>753</v>
      </c>
      <c r="G159" s="1411"/>
      <c r="H159" s="1411" t="s">
        <v>748</v>
      </c>
      <c r="I159" s="1411"/>
      <c r="J159" s="1411" t="s">
        <v>742</v>
      </c>
      <c r="K159" s="1411"/>
      <c r="L159" s="1411"/>
      <c r="M159" s="1411"/>
      <c r="N159" s="1411"/>
      <c r="O159" s="1411"/>
      <c r="P159" s="1411"/>
      <c r="Q159" s="1411"/>
      <c r="R159" s="1411"/>
      <c r="S159" s="1411"/>
      <c r="T159" s="1412" t="s">
        <v>448</v>
      </c>
      <c r="U159" s="1412"/>
      <c r="V159" s="1412"/>
      <c r="W159" s="1412"/>
      <c r="X159" s="1412"/>
      <c r="Y159" s="1412"/>
      <c r="Z159" s="1412"/>
      <c r="AA159" s="1412"/>
      <c r="AB159" s="1411" t="s">
        <v>732</v>
      </c>
      <c r="AC159" s="1411"/>
      <c r="AD159" s="1411"/>
      <c r="AE159" s="1411"/>
      <c r="AF159" s="1411"/>
      <c r="AG159" s="1411" t="s">
        <v>733</v>
      </c>
      <c r="AH159" s="1411"/>
      <c r="AI159" s="1411"/>
      <c r="AJ159" s="1019" t="s">
        <v>417</v>
      </c>
      <c r="AK159" s="1413" t="s">
        <v>734</v>
      </c>
      <c r="AL159" s="1413"/>
      <c r="AM159" s="1413"/>
      <c r="AN159" s="1413"/>
      <c r="AO159" s="1413"/>
      <c r="AP159" s="1413"/>
      <c r="AQ159" s="1077">
        <v>355500000</v>
      </c>
      <c r="AR159" s="1077">
        <v>355500000</v>
      </c>
      <c r="AS159" s="1078">
        <v>0</v>
      </c>
      <c r="AT159" s="1078">
        <v>0</v>
      </c>
      <c r="AU159" s="1015"/>
      <c r="AV159" s="1077">
        <v>325216667</v>
      </c>
      <c r="AW159" s="1079">
        <v>30283333</v>
      </c>
      <c r="AX159" s="1077">
        <v>212394786</v>
      </c>
      <c r="AY159" s="1079">
        <v>112821881</v>
      </c>
      <c r="AZ159" s="1077">
        <v>212394786</v>
      </c>
      <c r="BA159" s="1078">
        <v>0</v>
      </c>
      <c r="BB159" s="1079">
        <v>212394786</v>
      </c>
      <c r="BC159" s="1078">
        <v>0</v>
      </c>
      <c r="BD159" s="1078">
        <v>0</v>
      </c>
      <c r="BG159" s="1073">
        <f t="shared" si="42"/>
        <v>355500000</v>
      </c>
      <c r="BH159" s="1073">
        <f t="shared" si="43"/>
        <v>355500000</v>
      </c>
      <c r="BI159" s="1073">
        <f t="shared" si="44"/>
        <v>0</v>
      </c>
      <c r="BJ159" s="1073">
        <f t="shared" si="45"/>
        <v>0</v>
      </c>
      <c r="BK159" s="1073">
        <f t="shared" si="46"/>
        <v>325216667</v>
      </c>
      <c r="BL159" s="1073">
        <f t="shared" si="47"/>
        <v>30283333</v>
      </c>
      <c r="BM159" s="1073">
        <f t="shared" si="48"/>
        <v>212394786</v>
      </c>
      <c r="BN159" s="1073">
        <f t="shared" si="49"/>
        <v>112821881</v>
      </c>
      <c r="BO159" s="1073">
        <f t="shared" si="50"/>
        <v>212394786</v>
      </c>
      <c r="BP159" s="1073">
        <f t="shared" si="51"/>
        <v>0</v>
      </c>
      <c r="BQ159" s="1073">
        <f t="shared" si="52"/>
        <v>212394786</v>
      </c>
      <c r="BR159" s="1073">
        <f t="shared" si="53"/>
        <v>0</v>
      </c>
      <c r="BS159" s="1073">
        <f t="shared" si="54"/>
        <v>0</v>
      </c>
    </row>
    <row r="160" spans="1:71" ht="12.75" x14ac:dyDescent="0.2">
      <c r="A160" s="1045" t="str">
        <f t="shared" si="55"/>
        <v>A363710</v>
      </c>
      <c r="B160" s="1411" t="s">
        <v>361</v>
      </c>
      <c r="C160" s="1411"/>
      <c r="D160" s="1411" t="s">
        <v>748</v>
      </c>
      <c r="E160" s="1411"/>
      <c r="F160" s="1411" t="s">
        <v>753</v>
      </c>
      <c r="G160" s="1411"/>
      <c r="H160" s="1411" t="s">
        <v>748</v>
      </c>
      <c r="I160" s="1411"/>
      <c r="J160" s="1411" t="s">
        <v>754</v>
      </c>
      <c r="K160" s="1411"/>
      <c r="L160" s="1411"/>
      <c r="M160" s="1411"/>
      <c r="N160" s="1411"/>
      <c r="O160" s="1411"/>
      <c r="P160" s="1411"/>
      <c r="Q160" s="1411"/>
      <c r="R160" s="1411"/>
      <c r="S160" s="1411"/>
      <c r="T160" s="1412" t="s">
        <v>449</v>
      </c>
      <c r="U160" s="1412"/>
      <c r="V160" s="1412"/>
      <c r="W160" s="1412"/>
      <c r="X160" s="1412"/>
      <c r="Y160" s="1412"/>
      <c r="Z160" s="1412"/>
      <c r="AA160" s="1412"/>
      <c r="AB160" s="1411" t="s">
        <v>732</v>
      </c>
      <c r="AC160" s="1411"/>
      <c r="AD160" s="1411"/>
      <c r="AE160" s="1411"/>
      <c r="AF160" s="1411"/>
      <c r="AG160" s="1411" t="s">
        <v>733</v>
      </c>
      <c r="AH160" s="1411"/>
      <c r="AI160" s="1411"/>
      <c r="AJ160" s="1019" t="s">
        <v>417</v>
      </c>
      <c r="AK160" s="1413" t="s">
        <v>734</v>
      </c>
      <c r="AL160" s="1413"/>
      <c r="AM160" s="1413"/>
      <c r="AN160" s="1413"/>
      <c r="AO160" s="1413"/>
      <c r="AP160" s="1413"/>
      <c r="AQ160" s="1077">
        <v>193327310782</v>
      </c>
      <c r="AR160" s="1077">
        <v>193322929999</v>
      </c>
      <c r="AS160" s="1079">
        <v>4380783</v>
      </c>
      <c r="AT160" s="1078">
        <v>0</v>
      </c>
      <c r="AU160" s="1015"/>
      <c r="AV160" s="1077">
        <v>182581616803</v>
      </c>
      <c r="AW160" s="1079">
        <v>10741313196</v>
      </c>
      <c r="AX160" s="1077">
        <v>158358843245</v>
      </c>
      <c r="AY160" s="1079">
        <v>24222773558</v>
      </c>
      <c r="AZ160" s="1077">
        <v>158344043245</v>
      </c>
      <c r="BA160" s="1079">
        <v>14800000</v>
      </c>
      <c r="BB160" s="1079">
        <v>158343719245</v>
      </c>
      <c r="BC160" s="1079">
        <v>324000</v>
      </c>
      <c r="BD160" s="1079">
        <v>2133333</v>
      </c>
      <c r="BG160" s="1073">
        <f t="shared" si="42"/>
        <v>193327310782</v>
      </c>
      <c r="BH160" s="1073">
        <f t="shared" si="43"/>
        <v>193322929999</v>
      </c>
      <c r="BI160" s="1073">
        <f t="shared" si="44"/>
        <v>4380783</v>
      </c>
      <c r="BJ160" s="1073">
        <f t="shared" si="45"/>
        <v>0</v>
      </c>
      <c r="BK160" s="1073">
        <f t="shared" si="46"/>
        <v>182581616803</v>
      </c>
      <c r="BL160" s="1073">
        <f t="shared" si="47"/>
        <v>10741313196</v>
      </c>
      <c r="BM160" s="1073">
        <f t="shared" si="48"/>
        <v>158358843245</v>
      </c>
      <c r="BN160" s="1073">
        <f t="shared" si="49"/>
        <v>24222773558</v>
      </c>
      <c r="BO160" s="1073">
        <f t="shared" si="50"/>
        <v>158344043245</v>
      </c>
      <c r="BP160" s="1073">
        <f t="shared" si="51"/>
        <v>14800000</v>
      </c>
      <c r="BQ160" s="1073">
        <f t="shared" si="52"/>
        <v>158343719245</v>
      </c>
      <c r="BR160" s="1073">
        <f t="shared" si="53"/>
        <v>324000</v>
      </c>
      <c r="BS160" s="1073">
        <f t="shared" si="54"/>
        <v>2133333</v>
      </c>
    </row>
    <row r="161" spans="1:71" ht="12.75" x14ac:dyDescent="0.2">
      <c r="A161" s="1045" t="str">
        <f t="shared" si="55"/>
        <v>A3631116</v>
      </c>
      <c r="B161" s="1411" t="s">
        <v>361</v>
      </c>
      <c r="C161" s="1411"/>
      <c r="D161" s="1411" t="s">
        <v>748</v>
      </c>
      <c r="E161" s="1411"/>
      <c r="F161" s="1411" t="s">
        <v>753</v>
      </c>
      <c r="G161" s="1411"/>
      <c r="H161" s="1411" t="s">
        <v>748</v>
      </c>
      <c r="I161" s="1411"/>
      <c r="J161" s="1411" t="s">
        <v>433</v>
      </c>
      <c r="K161" s="1411"/>
      <c r="L161" s="1411"/>
      <c r="M161" s="1411"/>
      <c r="N161" s="1411"/>
      <c r="O161" s="1411"/>
      <c r="P161" s="1411"/>
      <c r="Q161" s="1411"/>
      <c r="R161" s="1411"/>
      <c r="S161" s="1411"/>
      <c r="T161" s="1412" t="s">
        <v>578</v>
      </c>
      <c r="U161" s="1412"/>
      <c r="V161" s="1412"/>
      <c r="W161" s="1412"/>
      <c r="X161" s="1412"/>
      <c r="Y161" s="1412"/>
      <c r="Z161" s="1412"/>
      <c r="AA161" s="1412"/>
      <c r="AB161" s="1411" t="s">
        <v>732</v>
      </c>
      <c r="AC161" s="1411"/>
      <c r="AD161" s="1411"/>
      <c r="AE161" s="1411"/>
      <c r="AF161" s="1411"/>
      <c r="AG161" s="1411" t="s">
        <v>735</v>
      </c>
      <c r="AH161" s="1411"/>
      <c r="AI161" s="1411"/>
      <c r="AJ161" s="1019" t="s">
        <v>370</v>
      </c>
      <c r="AK161" s="1413" t="s">
        <v>737</v>
      </c>
      <c r="AL161" s="1413"/>
      <c r="AM161" s="1413"/>
      <c r="AN161" s="1413"/>
      <c r="AO161" s="1413"/>
      <c r="AP161" s="1413"/>
      <c r="AQ161" s="1077">
        <v>64028730000</v>
      </c>
      <c r="AR161" s="1077">
        <v>43203128656</v>
      </c>
      <c r="AS161" s="1079">
        <v>20825601344</v>
      </c>
      <c r="AT161" s="1078">
        <v>0</v>
      </c>
      <c r="AU161" s="1015"/>
      <c r="AV161" s="1077">
        <v>37310257266</v>
      </c>
      <c r="AW161" s="1079">
        <v>5892871390</v>
      </c>
      <c r="AX161" s="1077">
        <v>28046208780</v>
      </c>
      <c r="AY161" s="1079">
        <v>9264048486</v>
      </c>
      <c r="AZ161" s="1077">
        <v>27527478235</v>
      </c>
      <c r="BA161" s="1079">
        <v>518730545</v>
      </c>
      <c r="BB161" s="1079">
        <v>27527478235</v>
      </c>
      <c r="BC161" s="1078">
        <v>0</v>
      </c>
      <c r="BD161" s="1078">
        <v>0</v>
      </c>
      <c r="BG161" s="1073">
        <f t="shared" si="42"/>
        <v>64028730000</v>
      </c>
      <c r="BH161" s="1073">
        <f t="shared" si="43"/>
        <v>43203128656</v>
      </c>
      <c r="BI161" s="1073">
        <f t="shared" si="44"/>
        <v>20825601344</v>
      </c>
      <c r="BJ161" s="1073">
        <f t="shared" si="45"/>
        <v>0</v>
      </c>
      <c r="BK161" s="1073">
        <f t="shared" si="46"/>
        <v>37310257266</v>
      </c>
      <c r="BL161" s="1073">
        <f t="shared" si="47"/>
        <v>5892871390</v>
      </c>
      <c r="BM161" s="1073">
        <f t="shared" si="48"/>
        <v>28046208780</v>
      </c>
      <c r="BN161" s="1073">
        <f t="shared" si="49"/>
        <v>9264048486</v>
      </c>
      <c r="BO161" s="1073">
        <f t="shared" si="50"/>
        <v>27527478235</v>
      </c>
      <c r="BP161" s="1073">
        <f t="shared" si="51"/>
        <v>518730545</v>
      </c>
      <c r="BQ161" s="1073">
        <f t="shared" si="52"/>
        <v>27527478235</v>
      </c>
      <c r="BR161" s="1073">
        <f t="shared" si="53"/>
        <v>0</v>
      </c>
      <c r="BS161" s="1073">
        <f t="shared" si="54"/>
        <v>0</v>
      </c>
    </row>
    <row r="162" spans="1:71" ht="25.5" customHeight="1" x14ac:dyDescent="0.2">
      <c r="A162" s="1045" t="str">
        <f t="shared" si="55"/>
        <v>A36311116</v>
      </c>
      <c r="B162" s="1411" t="s">
        <v>361</v>
      </c>
      <c r="C162" s="1411"/>
      <c r="D162" s="1411" t="s">
        <v>748</v>
      </c>
      <c r="E162" s="1411"/>
      <c r="F162" s="1411" t="s">
        <v>753</v>
      </c>
      <c r="G162" s="1411"/>
      <c r="H162" s="1411" t="s">
        <v>748</v>
      </c>
      <c r="I162" s="1411"/>
      <c r="J162" s="1411" t="s">
        <v>433</v>
      </c>
      <c r="K162" s="1411"/>
      <c r="L162" s="1411"/>
      <c r="M162" s="1411" t="s">
        <v>738</v>
      </c>
      <c r="N162" s="1411"/>
      <c r="O162" s="1411"/>
      <c r="P162" s="1411" t="s">
        <v>685</v>
      </c>
      <c r="Q162" s="1411"/>
      <c r="R162" s="1411" t="s">
        <v>685</v>
      </c>
      <c r="S162" s="1411"/>
      <c r="T162" s="1412" t="s">
        <v>450</v>
      </c>
      <c r="U162" s="1412"/>
      <c r="V162" s="1412"/>
      <c r="W162" s="1412"/>
      <c r="X162" s="1412"/>
      <c r="Y162" s="1412"/>
      <c r="Z162" s="1412"/>
      <c r="AA162" s="1412"/>
      <c r="AB162" s="1411" t="s">
        <v>732</v>
      </c>
      <c r="AC162" s="1411"/>
      <c r="AD162" s="1411"/>
      <c r="AE162" s="1411"/>
      <c r="AF162" s="1411"/>
      <c r="AG162" s="1411" t="s">
        <v>735</v>
      </c>
      <c r="AH162" s="1411"/>
      <c r="AI162" s="1411"/>
      <c r="AJ162" s="1019" t="s">
        <v>370</v>
      </c>
      <c r="AK162" s="1413" t="s">
        <v>737</v>
      </c>
      <c r="AL162" s="1413"/>
      <c r="AM162" s="1413"/>
      <c r="AN162" s="1413"/>
      <c r="AO162" s="1413"/>
      <c r="AP162" s="1413"/>
      <c r="AQ162" s="1077">
        <v>55879230000</v>
      </c>
      <c r="AR162" s="1077">
        <v>35053628656</v>
      </c>
      <c r="AS162" s="1079">
        <v>20825601344</v>
      </c>
      <c r="AT162" s="1078">
        <v>0</v>
      </c>
      <c r="AU162" s="1015"/>
      <c r="AV162" s="1077">
        <v>29357232692</v>
      </c>
      <c r="AW162" s="1079">
        <v>5696395964</v>
      </c>
      <c r="AX162" s="1077">
        <v>20147824379</v>
      </c>
      <c r="AY162" s="1079">
        <v>9209408313</v>
      </c>
      <c r="AZ162" s="1077">
        <v>19629093834</v>
      </c>
      <c r="BA162" s="1079">
        <v>518730545</v>
      </c>
      <c r="BB162" s="1079">
        <v>19629093834</v>
      </c>
      <c r="BC162" s="1078">
        <v>0</v>
      </c>
      <c r="BD162" s="1078">
        <v>0</v>
      </c>
      <c r="BG162" s="1073">
        <f t="shared" si="42"/>
        <v>55879230000</v>
      </c>
      <c r="BH162" s="1073">
        <f t="shared" si="43"/>
        <v>35053628656</v>
      </c>
      <c r="BI162" s="1073">
        <f t="shared" si="44"/>
        <v>20825601344</v>
      </c>
      <c r="BJ162" s="1073">
        <f t="shared" si="45"/>
        <v>0</v>
      </c>
      <c r="BK162" s="1073">
        <f t="shared" si="46"/>
        <v>29357232692</v>
      </c>
      <c r="BL162" s="1073">
        <f t="shared" si="47"/>
        <v>5696395964</v>
      </c>
      <c r="BM162" s="1073">
        <f t="shared" si="48"/>
        <v>20147824379</v>
      </c>
      <c r="BN162" s="1073">
        <f t="shared" si="49"/>
        <v>9209408313</v>
      </c>
      <c r="BO162" s="1073">
        <f t="shared" si="50"/>
        <v>19629093834</v>
      </c>
      <c r="BP162" s="1073">
        <f t="shared" si="51"/>
        <v>518730545</v>
      </c>
      <c r="BQ162" s="1073">
        <f t="shared" si="52"/>
        <v>19629093834</v>
      </c>
      <c r="BR162" s="1073">
        <f t="shared" si="53"/>
        <v>0</v>
      </c>
      <c r="BS162" s="1073">
        <f t="shared" si="54"/>
        <v>0</v>
      </c>
    </row>
    <row r="163" spans="1:71" ht="12.75" x14ac:dyDescent="0.2">
      <c r="A163" s="1045" t="str">
        <f t="shared" si="55"/>
        <v>A36311216</v>
      </c>
      <c r="B163" s="1411" t="s">
        <v>361</v>
      </c>
      <c r="C163" s="1411"/>
      <c r="D163" s="1411" t="s">
        <v>748</v>
      </c>
      <c r="E163" s="1411"/>
      <c r="F163" s="1411" t="s">
        <v>753</v>
      </c>
      <c r="G163" s="1411"/>
      <c r="H163" s="1411" t="s">
        <v>748</v>
      </c>
      <c r="I163" s="1411"/>
      <c r="J163" s="1411" t="s">
        <v>433</v>
      </c>
      <c r="K163" s="1411"/>
      <c r="L163" s="1411"/>
      <c r="M163" s="1411" t="s">
        <v>741</v>
      </c>
      <c r="N163" s="1411"/>
      <c r="O163" s="1411"/>
      <c r="P163" s="1411" t="s">
        <v>685</v>
      </c>
      <c r="Q163" s="1411"/>
      <c r="R163" s="1411" t="s">
        <v>685</v>
      </c>
      <c r="S163" s="1411"/>
      <c r="T163" s="1412" t="s">
        <v>451</v>
      </c>
      <c r="U163" s="1412"/>
      <c r="V163" s="1412"/>
      <c r="W163" s="1412"/>
      <c r="X163" s="1412"/>
      <c r="Y163" s="1412"/>
      <c r="Z163" s="1412"/>
      <c r="AA163" s="1412"/>
      <c r="AB163" s="1411" t="s">
        <v>732</v>
      </c>
      <c r="AC163" s="1411"/>
      <c r="AD163" s="1411"/>
      <c r="AE163" s="1411"/>
      <c r="AF163" s="1411"/>
      <c r="AG163" s="1411" t="s">
        <v>735</v>
      </c>
      <c r="AH163" s="1411"/>
      <c r="AI163" s="1411"/>
      <c r="AJ163" s="1019" t="s">
        <v>370</v>
      </c>
      <c r="AK163" s="1413" t="s">
        <v>737</v>
      </c>
      <c r="AL163" s="1413"/>
      <c r="AM163" s="1413"/>
      <c r="AN163" s="1413"/>
      <c r="AO163" s="1413"/>
      <c r="AP163" s="1413"/>
      <c r="AQ163" s="1077">
        <v>8149500000</v>
      </c>
      <c r="AR163" s="1077">
        <v>8149500000</v>
      </c>
      <c r="AS163" s="1078">
        <v>0</v>
      </c>
      <c r="AT163" s="1078">
        <v>0</v>
      </c>
      <c r="AU163" s="1015"/>
      <c r="AV163" s="1077">
        <v>7953024574</v>
      </c>
      <c r="AW163" s="1079">
        <v>196475426</v>
      </c>
      <c r="AX163" s="1077">
        <v>7898384401</v>
      </c>
      <c r="AY163" s="1079">
        <v>54640173</v>
      </c>
      <c r="AZ163" s="1077">
        <v>7898384401</v>
      </c>
      <c r="BA163" s="1078">
        <v>0</v>
      </c>
      <c r="BB163" s="1079">
        <v>7898384401</v>
      </c>
      <c r="BC163" s="1078">
        <v>0</v>
      </c>
      <c r="BD163" s="1078">
        <v>0</v>
      </c>
      <c r="BG163" s="1073">
        <f t="shared" si="42"/>
        <v>8149500000</v>
      </c>
      <c r="BH163" s="1073">
        <f t="shared" si="43"/>
        <v>8149500000</v>
      </c>
      <c r="BI163" s="1073">
        <f t="shared" si="44"/>
        <v>0</v>
      </c>
      <c r="BJ163" s="1073">
        <f t="shared" si="45"/>
        <v>0</v>
      </c>
      <c r="BK163" s="1073">
        <f t="shared" si="46"/>
        <v>7953024574</v>
      </c>
      <c r="BL163" s="1073">
        <f t="shared" si="47"/>
        <v>196475426</v>
      </c>
      <c r="BM163" s="1073">
        <f t="shared" si="48"/>
        <v>7898384401</v>
      </c>
      <c r="BN163" s="1073">
        <f t="shared" si="49"/>
        <v>54640173</v>
      </c>
      <c r="BO163" s="1073">
        <f t="shared" si="50"/>
        <v>7898384401</v>
      </c>
      <c r="BP163" s="1073">
        <f t="shared" si="51"/>
        <v>0</v>
      </c>
      <c r="BQ163" s="1073">
        <f t="shared" si="52"/>
        <v>7898384401</v>
      </c>
      <c r="BR163" s="1073">
        <f t="shared" si="53"/>
        <v>0</v>
      </c>
      <c r="BS163" s="1073">
        <f t="shared" si="54"/>
        <v>0</v>
      </c>
    </row>
    <row r="164" spans="1:71" ht="12.75" x14ac:dyDescent="0.2">
      <c r="A164" s="1045" t="str">
        <f t="shared" si="55"/>
        <v>A3631910</v>
      </c>
      <c r="B164" s="1411" t="s">
        <v>361</v>
      </c>
      <c r="C164" s="1411"/>
      <c r="D164" s="1411" t="s">
        <v>748</v>
      </c>
      <c r="E164" s="1411"/>
      <c r="F164" s="1411" t="s">
        <v>753</v>
      </c>
      <c r="G164" s="1411"/>
      <c r="H164" s="1411" t="s">
        <v>748</v>
      </c>
      <c r="I164" s="1411"/>
      <c r="J164" s="1411" t="s">
        <v>823</v>
      </c>
      <c r="K164" s="1411"/>
      <c r="L164" s="1411"/>
      <c r="M164" s="1411"/>
      <c r="N164" s="1411"/>
      <c r="O164" s="1411"/>
      <c r="P164" s="1411"/>
      <c r="Q164" s="1411"/>
      <c r="R164" s="1411"/>
      <c r="S164" s="1411"/>
      <c r="T164" s="1412" t="s">
        <v>824</v>
      </c>
      <c r="U164" s="1412"/>
      <c r="V164" s="1412"/>
      <c r="W164" s="1412"/>
      <c r="X164" s="1412"/>
      <c r="Y164" s="1412"/>
      <c r="Z164" s="1412"/>
      <c r="AA164" s="1412"/>
      <c r="AB164" s="1411" t="s">
        <v>732</v>
      </c>
      <c r="AC164" s="1411"/>
      <c r="AD164" s="1411"/>
      <c r="AE164" s="1411"/>
      <c r="AF164" s="1411"/>
      <c r="AG164" s="1411" t="s">
        <v>733</v>
      </c>
      <c r="AH164" s="1411"/>
      <c r="AI164" s="1411"/>
      <c r="AJ164" s="1019" t="s">
        <v>417</v>
      </c>
      <c r="AK164" s="1413" t="s">
        <v>734</v>
      </c>
      <c r="AL164" s="1413"/>
      <c r="AM164" s="1413"/>
      <c r="AN164" s="1413"/>
      <c r="AO164" s="1413"/>
      <c r="AP164" s="1413"/>
      <c r="AQ164" s="1076">
        <v>0</v>
      </c>
      <c r="AR164" s="1076">
        <v>0</v>
      </c>
      <c r="AS164" s="1078">
        <v>0</v>
      </c>
      <c r="AT164" s="1078">
        <v>0</v>
      </c>
      <c r="AU164" s="1015"/>
      <c r="AV164" s="1076">
        <v>0</v>
      </c>
      <c r="AW164" s="1078">
        <v>0</v>
      </c>
      <c r="AX164" s="1076">
        <v>0</v>
      </c>
      <c r="AY164" s="1078">
        <v>0</v>
      </c>
      <c r="AZ164" s="1076">
        <v>0</v>
      </c>
      <c r="BA164" s="1078">
        <v>0</v>
      </c>
      <c r="BB164" s="1078">
        <v>0</v>
      </c>
      <c r="BC164" s="1078">
        <v>0</v>
      </c>
      <c r="BD164" s="1078">
        <v>0</v>
      </c>
      <c r="BG164" s="1073">
        <f t="shared" si="42"/>
        <v>0</v>
      </c>
      <c r="BH164" s="1073">
        <f t="shared" si="43"/>
        <v>0</v>
      </c>
      <c r="BI164" s="1073">
        <f t="shared" si="44"/>
        <v>0</v>
      </c>
      <c r="BJ164" s="1073">
        <f t="shared" si="45"/>
        <v>0</v>
      </c>
      <c r="BK164" s="1073">
        <f t="shared" si="46"/>
        <v>0</v>
      </c>
      <c r="BL164" s="1073">
        <f t="shared" si="47"/>
        <v>0</v>
      </c>
      <c r="BM164" s="1073">
        <f t="shared" si="48"/>
        <v>0</v>
      </c>
      <c r="BN164" s="1073">
        <f t="shared" si="49"/>
        <v>0</v>
      </c>
      <c r="BO164" s="1073">
        <f t="shared" si="50"/>
        <v>0</v>
      </c>
      <c r="BP164" s="1073">
        <f t="shared" si="51"/>
        <v>0</v>
      </c>
      <c r="BQ164" s="1073">
        <f t="shared" si="52"/>
        <v>0</v>
      </c>
      <c r="BR164" s="1073">
        <f t="shared" si="53"/>
        <v>0</v>
      </c>
      <c r="BS164" s="1073">
        <f t="shared" si="54"/>
        <v>0</v>
      </c>
    </row>
    <row r="165" spans="1:71" ht="12.75" x14ac:dyDescent="0.2">
      <c r="A165" s="1045" t="str">
        <f t="shared" si="55"/>
        <v>A3636616</v>
      </c>
      <c r="B165" s="1411" t="s">
        <v>361</v>
      </c>
      <c r="C165" s="1411"/>
      <c r="D165" s="1411" t="s">
        <v>748</v>
      </c>
      <c r="E165" s="1411"/>
      <c r="F165" s="1411" t="s">
        <v>753</v>
      </c>
      <c r="G165" s="1411"/>
      <c r="H165" s="1411" t="s">
        <v>748</v>
      </c>
      <c r="I165" s="1411"/>
      <c r="J165" s="1411" t="s">
        <v>779</v>
      </c>
      <c r="K165" s="1411"/>
      <c r="L165" s="1411"/>
      <c r="M165" s="1411"/>
      <c r="N165" s="1411"/>
      <c r="O165" s="1411"/>
      <c r="P165" s="1411"/>
      <c r="Q165" s="1411"/>
      <c r="R165" s="1411"/>
      <c r="S165" s="1411"/>
      <c r="T165" s="1412" t="s">
        <v>452</v>
      </c>
      <c r="U165" s="1412"/>
      <c r="V165" s="1412"/>
      <c r="W165" s="1412"/>
      <c r="X165" s="1412"/>
      <c r="Y165" s="1412"/>
      <c r="Z165" s="1412"/>
      <c r="AA165" s="1412"/>
      <c r="AB165" s="1411" t="s">
        <v>732</v>
      </c>
      <c r="AC165" s="1411"/>
      <c r="AD165" s="1411"/>
      <c r="AE165" s="1411"/>
      <c r="AF165" s="1411"/>
      <c r="AG165" s="1411" t="s">
        <v>735</v>
      </c>
      <c r="AH165" s="1411"/>
      <c r="AI165" s="1411"/>
      <c r="AJ165" s="1019" t="s">
        <v>370</v>
      </c>
      <c r="AK165" s="1413" t="s">
        <v>737</v>
      </c>
      <c r="AL165" s="1413"/>
      <c r="AM165" s="1413"/>
      <c r="AN165" s="1413"/>
      <c r="AO165" s="1413"/>
      <c r="AP165" s="1413"/>
      <c r="AQ165" s="1077">
        <v>504900000</v>
      </c>
      <c r="AR165" s="1076">
        <v>0</v>
      </c>
      <c r="AS165" s="1079">
        <v>504900000</v>
      </c>
      <c r="AT165" s="1078">
        <v>0</v>
      </c>
      <c r="AU165" s="1015"/>
      <c r="AV165" s="1076">
        <v>0</v>
      </c>
      <c r="AW165" s="1078">
        <v>0</v>
      </c>
      <c r="AX165" s="1076">
        <v>0</v>
      </c>
      <c r="AY165" s="1078">
        <v>0</v>
      </c>
      <c r="AZ165" s="1076">
        <v>0</v>
      </c>
      <c r="BA165" s="1078">
        <v>0</v>
      </c>
      <c r="BB165" s="1078">
        <v>0</v>
      </c>
      <c r="BC165" s="1078">
        <v>0</v>
      </c>
      <c r="BD165" s="1078">
        <v>0</v>
      </c>
      <c r="BG165" s="1073">
        <f t="shared" si="42"/>
        <v>504900000</v>
      </c>
      <c r="BH165" s="1073">
        <f t="shared" si="43"/>
        <v>0</v>
      </c>
      <c r="BI165" s="1073">
        <f t="shared" si="44"/>
        <v>504900000</v>
      </c>
      <c r="BJ165" s="1073">
        <f t="shared" si="45"/>
        <v>0</v>
      </c>
      <c r="BK165" s="1073">
        <f t="shared" si="46"/>
        <v>0</v>
      </c>
      <c r="BL165" s="1073">
        <f t="shared" si="47"/>
        <v>0</v>
      </c>
      <c r="BM165" s="1073">
        <f t="shared" si="48"/>
        <v>0</v>
      </c>
      <c r="BN165" s="1073">
        <f t="shared" si="49"/>
        <v>0</v>
      </c>
      <c r="BO165" s="1073">
        <f t="shared" si="50"/>
        <v>0</v>
      </c>
      <c r="BP165" s="1073">
        <f t="shared" si="51"/>
        <v>0</v>
      </c>
      <c r="BQ165" s="1073">
        <f t="shared" si="52"/>
        <v>0</v>
      </c>
      <c r="BR165" s="1073">
        <f t="shared" si="53"/>
        <v>0</v>
      </c>
      <c r="BS165" s="1073">
        <f t="shared" si="54"/>
        <v>0</v>
      </c>
    </row>
    <row r="166" spans="1:71" ht="12.75" x14ac:dyDescent="0.2">
      <c r="A166" s="1045" t="str">
        <f t="shared" si="55"/>
        <v>A36399910</v>
      </c>
      <c r="B166" s="1411" t="s">
        <v>361</v>
      </c>
      <c r="C166" s="1411"/>
      <c r="D166" s="1411" t="s">
        <v>748</v>
      </c>
      <c r="E166" s="1411"/>
      <c r="F166" s="1411" t="s">
        <v>753</v>
      </c>
      <c r="G166" s="1411"/>
      <c r="H166" s="1411" t="s">
        <v>748</v>
      </c>
      <c r="I166" s="1411"/>
      <c r="J166" s="1411" t="s">
        <v>749</v>
      </c>
      <c r="K166" s="1411"/>
      <c r="L166" s="1411"/>
      <c r="M166" s="1411"/>
      <c r="N166" s="1411"/>
      <c r="O166" s="1411"/>
      <c r="P166" s="1411"/>
      <c r="Q166" s="1411"/>
      <c r="R166" s="1411"/>
      <c r="S166" s="1411"/>
      <c r="T166" s="1412" t="s">
        <v>780</v>
      </c>
      <c r="U166" s="1412"/>
      <c r="V166" s="1412"/>
      <c r="W166" s="1412"/>
      <c r="X166" s="1412"/>
      <c r="Y166" s="1412"/>
      <c r="Z166" s="1412"/>
      <c r="AA166" s="1412"/>
      <c r="AB166" s="1411" t="s">
        <v>732</v>
      </c>
      <c r="AC166" s="1411"/>
      <c r="AD166" s="1411"/>
      <c r="AE166" s="1411"/>
      <c r="AF166" s="1411"/>
      <c r="AG166" s="1411" t="s">
        <v>733</v>
      </c>
      <c r="AH166" s="1411"/>
      <c r="AI166" s="1411"/>
      <c r="AJ166" s="1019" t="s">
        <v>417</v>
      </c>
      <c r="AK166" s="1413" t="s">
        <v>734</v>
      </c>
      <c r="AL166" s="1413"/>
      <c r="AM166" s="1413"/>
      <c r="AN166" s="1413"/>
      <c r="AO166" s="1413"/>
      <c r="AP166" s="1413"/>
      <c r="AQ166" s="1077">
        <v>3786667</v>
      </c>
      <c r="AR166" s="1077">
        <v>3786667</v>
      </c>
      <c r="AS166" s="1078">
        <v>0</v>
      </c>
      <c r="AT166" s="1078">
        <v>0</v>
      </c>
      <c r="AU166" s="1015"/>
      <c r="AV166" s="1077">
        <v>3786667</v>
      </c>
      <c r="AW166" s="1078">
        <v>0</v>
      </c>
      <c r="AX166" s="1077">
        <v>3786667</v>
      </c>
      <c r="AY166" s="1078">
        <v>0</v>
      </c>
      <c r="AZ166" s="1077">
        <v>3786667</v>
      </c>
      <c r="BA166" s="1078">
        <v>0</v>
      </c>
      <c r="BB166" s="1079">
        <v>3786667</v>
      </c>
      <c r="BC166" s="1078">
        <v>0</v>
      </c>
      <c r="BD166" s="1078">
        <v>0</v>
      </c>
      <c r="BG166" s="1073">
        <f t="shared" si="42"/>
        <v>3786667</v>
      </c>
      <c r="BH166" s="1073">
        <f t="shared" si="43"/>
        <v>3786667</v>
      </c>
      <c r="BI166" s="1073">
        <f t="shared" si="44"/>
        <v>0</v>
      </c>
      <c r="BJ166" s="1073">
        <f t="shared" si="45"/>
        <v>0</v>
      </c>
      <c r="BK166" s="1073">
        <f t="shared" si="46"/>
        <v>3786667</v>
      </c>
      <c r="BL166" s="1073">
        <f t="shared" si="47"/>
        <v>0</v>
      </c>
      <c r="BM166" s="1073">
        <f t="shared" si="48"/>
        <v>3786667</v>
      </c>
      <c r="BN166" s="1073">
        <f t="shared" si="49"/>
        <v>0</v>
      </c>
      <c r="BO166" s="1073">
        <f t="shared" si="50"/>
        <v>3786667</v>
      </c>
      <c r="BP166" s="1073">
        <f t="shared" si="51"/>
        <v>0</v>
      </c>
      <c r="BQ166" s="1073">
        <f t="shared" si="52"/>
        <v>3786667</v>
      </c>
      <c r="BR166" s="1073">
        <f t="shared" si="53"/>
        <v>0</v>
      </c>
      <c r="BS166" s="1073">
        <f t="shared" si="54"/>
        <v>0</v>
      </c>
    </row>
    <row r="167" spans="1:71" s="1021" customFormat="1" ht="12.75" x14ac:dyDescent="0.2">
      <c r="A167" s="1045" t="str">
        <f t="shared" si="55"/>
        <v>C10</v>
      </c>
      <c r="B167" s="1421" t="s">
        <v>453</v>
      </c>
      <c r="C167" s="1421"/>
      <c r="D167" s="1421"/>
      <c r="E167" s="1421"/>
      <c r="F167" s="1421"/>
      <c r="G167" s="1421"/>
      <c r="H167" s="1421"/>
      <c r="I167" s="1421"/>
      <c r="J167" s="1421"/>
      <c r="K167" s="1421"/>
      <c r="L167" s="1421"/>
      <c r="M167" s="1421"/>
      <c r="N167" s="1421"/>
      <c r="O167" s="1421"/>
      <c r="P167" s="1421"/>
      <c r="Q167" s="1421"/>
      <c r="R167" s="1421"/>
      <c r="S167" s="1421"/>
      <c r="T167" s="1420" t="s">
        <v>61</v>
      </c>
      <c r="U167" s="1420"/>
      <c r="V167" s="1420"/>
      <c r="W167" s="1420"/>
      <c r="X167" s="1420"/>
      <c r="Y167" s="1420"/>
      <c r="Z167" s="1420"/>
      <c r="AA167" s="1420"/>
      <c r="AB167" s="1421" t="s">
        <v>732</v>
      </c>
      <c r="AC167" s="1421"/>
      <c r="AD167" s="1421"/>
      <c r="AE167" s="1421"/>
      <c r="AF167" s="1421"/>
      <c r="AG167" s="1421" t="s">
        <v>733</v>
      </c>
      <c r="AH167" s="1421"/>
      <c r="AI167" s="1421"/>
      <c r="AJ167" s="1020" t="s">
        <v>417</v>
      </c>
      <c r="AK167" s="1422" t="s">
        <v>734</v>
      </c>
      <c r="AL167" s="1422"/>
      <c r="AM167" s="1422"/>
      <c r="AN167" s="1422"/>
      <c r="AO167" s="1422"/>
      <c r="AP167" s="1422"/>
      <c r="AQ167" s="1077">
        <v>34205984504</v>
      </c>
      <c r="AR167" s="1077">
        <v>33896818037</v>
      </c>
      <c r="AS167" s="1079">
        <v>309166467</v>
      </c>
      <c r="AT167" s="1078">
        <v>0</v>
      </c>
      <c r="AU167" s="1015"/>
      <c r="AV167" s="1077">
        <v>32769116804</v>
      </c>
      <c r="AW167" s="1079">
        <v>1127701233</v>
      </c>
      <c r="AX167" s="1077">
        <v>13334526816</v>
      </c>
      <c r="AY167" s="1079">
        <v>19434589988</v>
      </c>
      <c r="AZ167" s="1077">
        <v>13192435972</v>
      </c>
      <c r="BA167" s="1079">
        <v>142090844</v>
      </c>
      <c r="BB167" s="1079">
        <v>13192435972</v>
      </c>
      <c r="BC167" s="1078">
        <v>0</v>
      </c>
      <c r="BD167" s="1079">
        <v>174603638</v>
      </c>
      <c r="BG167" s="1073">
        <f t="shared" ref="BG167:BG223" si="56">+ABS(AQ167)</f>
        <v>34205984504</v>
      </c>
      <c r="BH167" s="1073">
        <f t="shared" ref="BH167:BH223" si="57">+ABS(AR167)</f>
        <v>33896818037</v>
      </c>
      <c r="BI167" s="1073">
        <f t="shared" ref="BI167:BI223" si="58">+ABS(AS167)</f>
        <v>309166467</v>
      </c>
      <c r="BJ167" s="1073">
        <f t="shared" ref="BJ167:BJ223" si="59">+ABS(AT167)</f>
        <v>0</v>
      </c>
      <c r="BK167" s="1073">
        <f t="shared" ref="BK167:BK223" si="60">+ABS(AV167)</f>
        <v>32769116804</v>
      </c>
      <c r="BL167" s="1073">
        <f t="shared" ref="BL167:BL223" si="61">+ABS(AW167)</f>
        <v>1127701233</v>
      </c>
      <c r="BM167" s="1073">
        <f t="shared" ref="BM167:BM223" si="62">+ABS(AX167)</f>
        <v>13334526816</v>
      </c>
      <c r="BN167" s="1073">
        <f t="shared" ref="BN167:BN223" si="63">+ABS(AY167)</f>
        <v>19434589988</v>
      </c>
      <c r="BO167" s="1073">
        <f t="shared" ref="BO167:BO223" si="64">+ABS(AZ167)</f>
        <v>13192435972</v>
      </c>
      <c r="BP167" s="1073">
        <f t="shared" ref="BP167:BP223" si="65">+ABS(BA167)</f>
        <v>142090844</v>
      </c>
      <c r="BQ167" s="1073">
        <f t="shared" ref="BQ167:BQ223" si="66">+ABS(BB167)</f>
        <v>13192435972</v>
      </c>
      <c r="BR167" s="1073">
        <f t="shared" ref="BR167:BR223" si="67">+ABS(BC167)</f>
        <v>0</v>
      </c>
      <c r="BS167" s="1073">
        <f t="shared" ref="BS167:BS223" si="68">+ABS(BD167)</f>
        <v>174603638</v>
      </c>
    </row>
    <row r="168" spans="1:71" s="1021" customFormat="1" ht="12.75" x14ac:dyDescent="0.2">
      <c r="A168" s="1045" t="str">
        <f t="shared" si="55"/>
        <v>C15</v>
      </c>
      <c r="B168" s="1421" t="s">
        <v>453</v>
      </c>
      <c r="C168" s="1421"/>
      <c r="D168" s="1421"/>
      <c r="E168" s="1421"/>
      <c r="F168" s="1421"/>
      <c r="G168" s="1421"/>
      <c r="H168" s="1421"/>
      <c r="I168" s="1421"/>
      <c r="J168" s="1421"/>
      <c r="K168" s="1421"/>
      <c r="L168" s="1421"/>
      <c r="M168" s="1421"/>
      <c r="N168" s="1421"/>
      <c r="O168" s="1421"/>
      <c r="P168" s="1421"/>
      <c r="Q168" s="1421"/>
      <c r="R168" s="1421"/>
      <c r="S168" s="1421"/>
      <c r="T168" s="1420" t="s">
        <v>61</v>
      </c>
      <c r="U168" s="1420"/>
      <c r="V168" s="1420"/>
      <c r="W168" s="1420"/>
      <c r="X168" s="1420"/>
      <c r="Y168" s="1420"/>
      <c r="Z168" s="1420"/>
      <c r="AA168" s="1420"/>
      <c r="AB168" s="1421" t="s">
        <v>732</v>
      </c>
      <c r="AC168" s="1421"/>
      <c r="AD168" s="1421"/>
      <c r="AE168" s="1421"/>
      <c r="AF168" s="1421"/>
      <c r="AG168" s="1421" t="s">
        <v>733</v>
      </c>
      <c r="AH168" s="1421"/>
      <c r="AI168" s="1421"/>
      <c r="AJ168" s="1020" t="s">
        <v>745</v>
      </c>
      <c r="AK168" s="1422" t="s">
        <v>781</v>
      </c>
      <c r="AL168" s="1422"/>
      <c r="AM168" s="1422"/>
      <c r="AN168" s="1422"/>
      <c r="AO168" s="1422"/>
      <c r="AP168" s="1422"/>
      <c r="AQ168" s="1077">
        <v>1140000000</v>
      </c>
      <c r="AR168" s="1076">
        <v>0</v>
      </c>
      <c r="AS168" s="1079">
        <v>1140000000</v>
      </c>
      <c r="AT168" s="1078">
        <v>0</v>
      </c>
      <c r="AU168" s="1015"/>
      <c r="AV168" s="1076">
        <v>0</v>
      </c>
      <c r="AW168" s="1078">
        <v>0</v>
      </c>
      <c r="AX168" s="1076">
        <v>0</v>
      </c>
      <c r="AY168" s="1078">
        <v>0</v>
      </c>
      <c r="AZ168" s="1076">
        <v>0</v>
      </c>
      <c r="BA168" s="1078">
        <v>0</v>
      </c>
      <c r="BB168" s="1078">
        <v>0</v>
      </c>
      <c r="BC168" s="1078">
        <v>0</v>
      </c>
      <c r="BD168" s="1078">
        <v>0</v>
      </c>
      <c r="BG168" s="1073">
        <f t="shared" si="56"/>
        <v>1140000000</v>
      </c>
      <c r="BH168" s="1073">
        <f t="shared" si="57"/>
        <v>0</v>
      </c>
      <c r="BI168" s="1073">
        <f t="shared" si="58"/>
        <v>1140000000</v>
      </c>
      <c r="BJ168" s="1073">
        <f t="shared" si="59"/>
        <v>0</v>
      </c>
      <c r="BK168" s="1073">
        <f t="shared" si="60"/>
        <v>0</v>
      </c>
      <c r="BL168" s="1073">
        <f t="shared" si="61"/>
        <v>0</v>
      </c>
      <c r="BM168" s="1073">
        <f t="shared" si="62"/>
        <v>0</v>
      </c>
      <c r="BN168" s="1073">
        <f t="shared" si="63"/>
        <v>0</v>
      </c>
      <c r="BO168" s="1073">
        <f t="shared" si="64"/>
        <v>0</v>
      </c>
      <c r="BP168" s="1073">
        <f t="shared" si="65"/>
        <v>0</v>
      </c>
      <c r="BQ168" s="1073">
        <f t="shared" si="66"/>
        <v>0</v>
      </c>
      <c r="BR168" s="1073">
        <f t="shared" si="67"/>
        <v>0</v>
      </c>
      <c r="BS168" s="1073">
        <f t="shared" si="68"/>
        <v>0</v>
      </c>
    </row>
    <row r="169" spans="1:71" ht="12.75" x14ac:dyDescent="0.2">
      <c r="A169" s="1045" t="str">
        <f t="shared" si="55"/>
        <v>C12110</v>
      </c>
      <c r="B169" s="1403" t="s">
        <v>453</v>
      </c>
      <c r="C169" s="1403"/>
      <c r="D169" s="1403" t="s">
        <v>782</v>
      </c>
      <c r="E169" s="1403"/>
      <c r="F169" s="1403"/>
      <c r="G169" s="1403"/>
      <c r="H169" s="1403"/>
      <c r="I169" s="1403"/>
      <c r="J169" s="1403"/>
      <c r="K169" s="1403"/>
      <c r="L169" s="1403"/>
      <c r="M169" s="1403"/>
      <c r="N169" s="1403"/>
      <c r="O169" s="1403"/>
      <c r="P169" s="1403"/>
      <c r="Q169" s="1403"/>
      <c r="R169" s="1403"/>
      <c r="S169" s="1403"/>
      <c r="T169" s="1402" t="s">
        <v>783</v>
      </c>
      <c r="U169" s="1402"/>
      <c r="V169" s="1402"/>
      <c r="W169" s="1402"/>
      <c r="X169" s="1402"/>
      <c r="Y169" s="1402"/>
      <c r="Z169" s="1402"/>
      <c r="AA169" s="1402"/>
      <c r="AB169" s="1403" t="s">
        <v>732</v>
      </c>
      <c r="AC169" s="1403"/>
      <c r="AD169" s="1403"/>
      <c r="AE169" s="1403"/>
      <c r="AF169" s="1403"/>
      <c r="AG169" s="1403" t="s">
        <v>733</v>
      </c>
      <c r="AH169" s="1403"/>
      <c r="AI169" s="1403"/>
      <c r="AJ169" s="1014" t="s">
        <v>417</v>
      </c>
      <c r="AK169" s="1404" t="s">
        <v>734</v>
      </c>
      <c r="AL169" s="1404"/>
      <c r="AM169" s="1404"/>
      <c r="AN169" s="1404"/>
      <c r="AO169" s="1404"/>
      <c r="AP169" s="1404"/>
      <c r="AQ169" s="1077">
        <v>16000000000</v>
      </c>
      <c r="AR169" s="1077">
        <v>16000000000</v>
      </c>
      <c r="AS169" s="1078">
        <v>0</v>
      </c>
      <c r="AT169" s="1078">
        <v>0</v>
      </c>
      <c r="AU169" s="1015"/>
      <c r="AV169" s="1077">
        <v>16000000000</v>
      </c>
      <c r="AW169" s="1078">
        <v>0</v>
      </c>
      <c r="AX169" s="1077">
        <v>656067834</v>
      </c>
      <c r="AY169" s="1079">
        <v>15343932166</v>
      </c>
      <c r="AZ169" s="1077">
        <v>656067834</v>
      </c>
      <c r="BA169" s="1078">
        <v>0</v>
      </c>
      <c r="BB169" s="1079">
        <v>656067834</v>
      </c>
      <c r="BC169" s="1078">
        <v>0</v>
      </c>
      <c r="BD169" s="1078">
        <v>0</v>
      </c>
      <c r="BG169" s="1073">
        <f t="shared" si="56"/>
        <v>16000000000</v>
      </c>
      <c r="BH169" s="1073">
        <f t="shared" si="57"/>
        <v>16000000000</v>
      </c>
      <c r="BI169" s="1073">
        <f t="shared" si="58"/>
        <v>0</v>
      </c>
      <c r="BJ169" s="1073">
        <f t="shared" si="59"/>
        <v>0</v>
      </c>
      <c r="BK169" s="1073">
        <f t="shared" si="60"/>
        <v>16000000000</v>
      </c>
      <c r="BL169" s="1073">
        <f t="shared" si="61"/>
        <v>0</v>
      </c>
      <c r="BM169" s="1073">
        <f t="shared" si="62"/>
        <v>656067834</v>
      </c>
      <c r="BN169" s="1073">
        <f t="shared" si="63"/>
        <v>15343932166</v>
      </c>
      <c r="BO169" s="1073">
        <f t="shared" si="64"/>
        <v>656067834</v>
      </c>
      <c r="BP169" s="1073">
        <f t="shared" si="65"/>
        <v>0</v>
      </c>
      <c r="BQ169" s="1073">
        <f t="shared" si="66"/>
        <v>656067834</v>
      </c>
      <c r="BR169" s="1073">
        <f t="shared" si="67"/>
        <v>0</v>
      </c>
      <c r="BS169" s="1073">
        <f t="shared" si="68"/>
        <v>0</v>
      </c>
    </row>
    <row r="170" spans="1:71" ht="12.75" x14ac:dyDescent="0.2">
      <c r="A170" s="1045" t="str">
        <f t="shared" si="55"/>
        <v>C12180010</v>
      </c>
      <c r="B170" s="1403" t="s">
        <v>453</v>
      </c>
      <c r="C170" s="1403"/>
      <c r="D170" s="1403" t="s">
        <v>782</v>
      </c>
      <c r="E170" s="1403"/>
      <c r="F170" s="1403" t="s">
        <v>784</v>
      </c>
      <c r="G170" s="1403"/>
      <c r="H170" s="1403"/>
      <c r="I170" s="1403"/>
      <c r="J170" s="1403"/>
      <c r="K170" s="1403"/>
      <c r="L170" s="1403"/>
      <c r="M170" s="1403"/>
      <c r="N170" s="1403"/>
      <c r="O170" s="1403"/>
      <c r="P170" s="1403"/>
      <c r="Q170" s="1403"/>
      <c r="R170" s="1403"/>
      <c r="S170" s="1403"/>
      <c r="T170" s="1402" t="s">
        <v>785</v>
      </c>
      <c r="U170" s="1402"/>
      <c r="V170" s="1402"/>
      <c r="W170" s="1402"/>
      <c r="X170" s="1402"/>
      <c r="Y170" s="1402"/>
      <c r="Z170" s="1402"/>
      <c r="AA170" s="1402"/>
      <c r="AB170" s="1403" t="s">
        <v>732</v>
      </c>
      <c r="AC170" s="1403"/>
      <c r="AD170" s="1403"/>
      <c r="AE170" s="1403"/>
      <c r="AF170" s="1403"/>
      <c r="AG170" s="1403" t="s">
        <v>733</v>
      </c>
      <c r="AH170" s="1403"/>
      <c r="AI170" s="1403"/>
      <c r="AJ170" s="1014" t="s">
        <v>417</v>
      </c>
      <c r="AK170" s="1404" t="s">
        <v>734</v>
      </c>
      <c r="AL170" s="1404"/>
      <c r="AM170" s="1404"/>
      <c r="AN170" s="1404"/>
      <c r="AO170" s="1404"/>
      <c r="AP170" s="1404"/>
      <c r="AQ170" s="1077">
        <v>16000000000</v>
      </c>
      <c r="AR170" s="1077">
        <v>16000000000</v>
      </c>
      <c r="AS170" s="1078">
        <v>0</v>
      </c>
      <c r="AT170" s="1078">
        <v>0</v>
      </c>
      <c r="AU170" s="1015"/>
      <c r="AV170" s="1077">
        <v>16000000000</v>
      </c>
      <c r="AW170" s="1078">
        <v>0</v>
      </c>
      <c r="AX170" s="1077">
        <v>656067834</v>
      </c>
      <c r="AY170" s="1079">
        <v>15343932166</v>
      </c>
      <c r="AZ170" s="1077">
        <v>656067834</v>
      </c>
      <c r="BA170" s="1078">
        <v>0</v>
      </c>
      <c r="BB170" s="1079">
        <v>656067834</v>
      </c>
      <c r="BC170" s="1078">
        <v>0</v>
      </c>
      <c r="BD170" s="1078">
        <v>0</v>
      </c>
      <c r="BG170" s="1073">
        <f t="shared" si="56"/>
        <v>16000000000</v>
      </c>
      <c r="BH170" s="1073">
        <f t="shared" si="57"/>
        <v>16000000000</v>
      </c>
      <c r="BI170" s="1073">
        <f t="shared" si="58"/>
        <v>0</v>
      </c>
      <c r="BJ170" s="1073">
        <f t="shared" si="59"/>
        <v>0</v>
      </c>
      <c r="BK170" s="1073">
        <f t="shared" si="60"/>
        <v>16000000000</v>
      </c>
      <c r="BL170" s="1073">
        <f t="shared" si="61"/>
        <v>0</v>
      </c>
      <c r="BM170" s="1073">
        <f t="shared" si="62"/>
        <v>656067834</v>
      </c>
      <c r="BN170" s="1073">
        <f t="shared" si="63"/>
        <v>15343932166</v>
      </c>
      <c r="BO170" s="1073">
        <f t="shared" si="64"/>
        <v>656067834</v>
      </c>
      <c r="BP170" s="1073">
        <f t="shared" si="65"/>
        <v>0</v>
      </c>
      <c r="BQ170" s="1073">
        <f t="shared" si="66"/>
        <v>656067834</v>
      </c>
      <c r="BR170" s="1073">
        <f t="shared" si="67"/>
        <v>0</v>
      </c>
      <c r="BS170" s="1073">
        <f t="shared" si="68"/>
        <v>0</v>
      </c>
    </row>
    <row r="171" spans="1:71" ht="12.75" x14ac:dyDescent="0.2">
      <c r="A171" s="1045" t="str">
        <f t="shared" si="55"/>
        <v>C121800110</v>
      </c>
      <c r="B171" s="1411" t="s">
        <v>453</v>
      </c>
      <c r="C171" s="1411"/>
      <c r="D171" s="1411" t="s">
        <v>782</v>
      </c>
      <c r="E171" s="1411"/>
      <c r="F171" s="1411" t="s">
        <v>784</v>
      </c>
      <c r="G171" s="1411"/>
      <c r="H171" s="1411" t="s">
        <v>738</v>
      </c>
      <c r="I171" s="1411"/>
      <c r="J171" s="1411" t="s">
        <v>685</v>
      </c>
      <c r="K171" s="1411"/>
      <c r="L171" s="1411"/>
      <c r="M171" s="1411" t="s">
        <v>685</v>
      </c>
      <c r="N171" s="1411"/>
      <c r="O171" s="1411"/>
      <c r="P171" s="1411" t="s">
        <v>685</v>
      </c>
      <c r="Q171" s="1411"/>
      <c r="R171" s="1411" t="s">
        <v>685</v>
      </c>
      <c r="S171" s="1411"/>
      <c r="T171" s="1412" t="s">
        <v>579</v>
      </c>
      <c r="U171" s="1412"/>
      <c r="V171" s="1412"/>
      <c r="W171" s="1412"/>
      <c r="X171" s="1412"/>
      <c r="Y171" s="1412"/>
      <c r="Z171" s="1412"/>
      <c r="AA171" s="1412"/>
      <c r="AB171" s="1411" t="s">
        <v>732</v>
      </c>
      <c r="AC171" s="1411"/>
      <c r="AD171" s="1411"/>
      <c r="AE171" s="1411"/>
      <c r="AF171" s="1411"/>
      <c r="AG171" s="1411" t="s">
        <v>733</v>
      </c>
      <c r="AH171" s="1411"/>
      <c r="AI171" s="1411"/>
      <c r="AJ171" s="1019" t="s">
        <v>417</v>
      </c>
      <c r="AK171" s="1413" t="s">
        <v>734</v>
      </c>
      <c r="AL171" s="1413"/>
      <c r="AM171" s="1413"/>
      <c r="AN171" s="1413"/>
      <c r="AO171" s="1413"/>
      <c r="AP171" s="1413"/>
      <c r="AQ171" s="1077">
        <v>16000000000</v>
      </c>
      <c r="AR171" s="1077">
        <v>16000000000</v>
      </c>
      <c r="AS171" s="1078">
        <v>0</v>
      </c>
      <c r="AT171" s="1078">
        <v>0</v>
      </c>
      <c r="AU171" s="1015"/>
      <c r="AV171" s="1077">
        <v>16000000000</v>
      </c>
      <c r="AW171" s="1078">
        <v>0</v>
      </c>
      <c r="AX171" s="1077">
        <v>656067834</v>
      </c>
      <c r="AY171" s="1079">
        <v>15343932166</v>
      </c>
      <c r="AZ171" s="1077">
        <v>656067834</v>
      </c>
      <c r="BA171" s="1078">
        <v>0</v>
      </c>
      <c r="BB171" s="1079">
        <v>656067834</v>
      </c>
      <c r="BC171" s="1078">
        <v>0</v>
      </c>
      <c r="BD171" s="1078">
        <v>0</v>
      </c>
      <c r="BG171" s="1073">
        <f t="shared" si="56"/>
        <v>16000000000</v>
      </c>
      <c r="BH171" s="1073">
        <f t="shared" si="57"/>
        <v>16000000000</v>
      </c>
      <c r="BI171" s="1073">
        <f t="shared" si="58"/>
        <v>0</v>
      </c>
      <c r="BJ171" s="1073">
        <f t="shared" si="59"/>
        <v>0</v>
      </c>
      <c r="BK171" s="1073">
        <f t="shared" si="60"/>
        <v>16000000000</v>
      </c>
      <c r="BL171" s="1073">
        <f t="shared" si="61"/>
        <v>0</v>
      </c>
      <c r="BM171" s="1073">
        <f t="shared" si="62"/>
        <v>656067834</v>
      </c>
      <c r="BN171" s="1073">
        <f t="shared" si="63"/>
        <v>15343932166</v>
      </c>
      <c r="BO171" s="1073">
        <f t="shared" si="64"/>
        <v>656067834</v>
      </c>
      <c r="BP171" s="1073">
        <f t="shared" si="65"/>
        <v>0</v>
      </c>
      <c r="BQ171" s="1073">
        <f t="shared" si="66"/>
        <v>656067834</v>
      </c>
      <c r="BR171" s="1073">
        <f t="shared" si="67"/>
        <v>0</v>
      </c>
      <c r="BS171" s="1073">
        <f t="shared" si="68"/>
        <v>0</v>
      </c>
    </row>
    <row r="172" spans="1:71" ht="12.75" x14ac:dyDescent="0.2">
      <c r="A172" s="1045" t="str">
        <f t="shared" si="55"/>
        <v>C12210</v>
      </c>
      <c r="B172" s="1403" t="s">
        <v>453</v>
      </c>
      <c r="C172" s="1403"/>
      <c r="D172" s="1403" t="s">
        <v>786</v>
      </c>
      <c r="E172" s="1403"/>
      <c r="F172" s="1403"/>
      <c r="G172" s="1403"/>
      <c r="H172" s="1403"/>
      <c r="I172" s="1403"/>
      <c r="J172" s="1403"/>
      <c r="K172" s="1403"/>
      <c r="L172" s="1403"/>
      <c r="M172" s="1403"/>
      <c r="N172" s="1403"/>
      <c r="O172" s="1403"/>
      <c r="P172" s="1403"/>
      <c r="Q172" s="1403"/>
      <c r="R172" s="1403"/>
      <c r="S172" s="1403"/>
      <c r="T172" s="1402" t="s">
        <v>787</v>
      </c>
      <c r="U172" s="1402"/>
      <c r="V172" s="1402"/>
      <c r="W172" s="1402"/>
      <c r="X172" s="1402"/>
      <c r="Y172" s="1402"/>
      <c r="Z172" s="1402"/>
      <c r="AA172" s="1402"/>
      <c r="AB172" s="1403" t="s">
        <v>732</v>
      </c>
      <c r="AC172" s="1403"/>
      <c r="AD172" s="1403"/>
      <c r="AE172" s="1403"/>
      <c r="AF172" s="1403"/>
      <c r="AG172" s="1403" t="s">
        <v>733</v>
      </c>
      <c r="AH172" s="1403"/>
      <c r="AI172" s="1403"/>
      <c r="AJ172" s="1014" t="s">
        <v>417</v>
      </c>
      <c r="AK172" s="1404" t="s">
        <v>734</v>
      </c>
      <c r="AL172" s="1404"/>
      <c r="AM172" s="1404"/>
      <c r="AN172" s="1404"/>
      <c r="AO172" s="1404"/>
      <c r="AP172" s="1404"/>
      <c r="AQ172" s="1077">
        <v>800000000</v>
      </c>
      <c r="AR172" s="1077">
        <v>800000000</v>
      </c>
      <c r="AS172" s="1078">
        <v>0</v>
      </c>
      <c r="AT172" s="1078">
        <v>0</v>
      </c>
      <c r="AU172" s="1015"/>
      <c r="AV172" s="1077">
        <v>775775475</v>
      </c>
      <c r="AW172" s="1079">
        <v>24224525</v>
      </c>
      <c r="AX172" s="1077">
        <v>745126700</v>
      </c>
      <c r="AY172" s="1079">
        <v>30648775</v>
      </c>
      <c r="AZ172" s="1077">
        <v>745126700</v>
      </c>
      <c r="BA172" s="1078">
        <v>0</v>
      </c>
      <c r="BB172" s="1079">
        <v>745126700</v>
      </c>
      <c r="BC172" s="1078">
        <v>0</v>
      </c>
      <c r="BD172" s="1079">
        <v>174477638</v>
      </c>
      <c r="BG172" s="1073">
        <f t="shared" si="56"/>
        <v>800000000</v>
      </c>
      <c r="BH172" s="1073">
        <f t="shared" si="57"/>
        <v>800000000</v>
      </c>
      <c r="BI172" s="1073">
        <f t="shared" si="58"/>
        <v>0</v>
      </c>
      <c r="BJ172" s="1073">
        <f t="shared" si="59"/>
        <v>0</v>
      </c>
      <c r="BK172" s="1073">
        <f t="shared" si="60"/>
        <v>775775475</v>
      </c>
      <c r="BL172" s="1073">
        <f t="shared" si="61"/>
        <v>24224525</v>
      </c>
      <c r="BM172" s="1073">
        <f t="shared" si="62"/>
        <v>745126700</v>
      </c>
      <c r="BN172" s="1073">
        <f t="shared" si="63"/>
        <v>30648775</v>
      </c>
      <c r="BO172" s="1073">
        <f t="shared" si="64"/>
        <v>745126700</v>
      </c>
      <c r="BP172" s="1073">
        <f t="shared" si="65"/>
        <v>0</v>
      </c>
      <c r="BQ172" s="1073">
        <f t="shared" si="66"/>
        <v>745126700</v>
      </c>
      <c r="BR172" s="1073">
        <f t="shared" si="67"/>
        <v>0</v>
      </c>
      <c r="BS172" s="1073">
        <f t="shared" si="68"/>
        <v>174477638</v>
      </c>
    </row>
    <row r="173" spans="1:71" ht="12.75" x14ac:dyDescent="0.2">
      <c r="A173" s="1045" t="str">
        <f t="shared" si="55"/>
        <v>C12280010</v>
      </c>
      <c r="B173" s="1403" t="s">
        <v>453</v>
      </c>
      <c r="C173" s="1403"/>
      <c r="D173" s="1403" t="s">
        <v>786</v>
      </c>
      <c r="E173" s="1403"/>
      <c r="F173" s="1403" t="s">
        <v>784</v>
      </c>
      <c r="G173" s="1403"/>
      <c r="H173" s="1403"/>
      <c r="I173" s="1403"/>
      <c r="J173" s="1403"/>
      <c r="K173" s="1403"/>
      <c r="L173" s="1403"/>
      <c r="M173" s="1403"/>
      <c r="N173" s="1403"/>
      <c r="O173" s="1403"/>
      <c r="P173" s="1403"/>
      <c r="Q173" s="1403"/>
      <c r="R173" s="1403"/>
      <c r="S173" s="1403"/>
      <c r="T173" s="1402" t="s">
        <v>785</v>
      </c>
      <c r="U173" s="1402"/>
      <c r="V173" s="1402"/>
      <c r="W173" s="1402"/>
      <c r="X173" s="1402"/>
      <c r="Y173" s="1402"/>
      <c r="Z173" s="1402"/>
      <c r="AA173" s="1402"/>
      <c r="AB173" s="1403" t="s">
        <v>732</v>
      </c>
      <c r="AC173" s="1403"/>
      <c r="AD173" s="1403"/>
      <c r="AE173" s="1403"/>
      <c r="AF173" s="1403"/>
      <c r="AG173" s="1403" t="s">
        <v>733</v>
      </c>
      <c r="AH173" s="1403"/>
      <c r="AI173" s="1403"/>
      <c r="AJ173" s="1014" t="s">
        <v>417</v>
      </c>
      <c r="AK173" s="1404" t="s">
        <v>734</v>
      </c>
      <c r="AL173" s="1404"/>
      <c r="AM173" s="1404"/>
      <c r="AN173" s="1404"/>
      <c r="AO173" s="1404"/>
      <c r="AP173" s="1404"/>
      <c r="AQ173" s="1077">
        <v>800000000</v>
      </c>
      <c r="AR173" s="1077">
        <v>800000000</v>
      </c>
      <c r="AS173" s="1078">
        <v>0</v>
      </c>
      <c r="AT173" s="1078">
        <v>0</v>
      </c>
      <c r="AU173" s="1015"/>
      <c r="AV173" s="1077">
        <v>775775475</v>
      </c>
      <c r="AW173" s="1079">
        <v>24224525</v>
      </c>
      <c r="AX173" s="1077">
        <v>745126700</v>
      </c>
      <c r="AY173" s="1079">
        <v>30648775</v>
      </c>
      <c r="AZ173" s="1077">
        <v>745126700</v>
      </c>
      <c r="BA173" s="1078">
        <v>0</v>
      </c>
      <c r="BB173" s="1079">
        <v>745126700</v>
      </c>
      <c r="BC173" s="1078">
        <v>0</v>
      </c>
      <c r="BD173" s="1079">
        <v>174477638</v>
      </c>
      <c r="BG173" s="1073">
        <f t="shared" si="56"/>
        <v>800000000</v>
      </c>
      <c r="BH173" s="1073">
        <f t="shared" si="57"/>
        <v>800000000</v>
      </c>
      <c r="BI173" s="1073">
        <f t="shared" si="58"/>
        <v>0</v>
      </c>
      <c r="BJ173" s="1073">
        <f t="shared" si="59"/>
        <v>0</v>
      </c>
      <c r="BK173" s="1073">
        <f t="shared" si="60"/>
        <v>775775475</v>
      </c>
      <c r="BL173" s="1073">
        <f t="shared" si="61"/>
        <v>24224525</v>
      </c>
      <c r="BM173" s="1073">
        <f t="shared" si="62"/>
        <v>745126700</v>
      </c>
      <c r="BN173" s="1073">
        <f t="shared" si="63"/>
        <v>30648775</v>
      </c>
      <c r="BO173" s="1073">
        <f t="shared" si="64"/>
        <v>745126700</v>
      </c>
      <c r="BP173" s="1073">
        <f t="shared" si="65"/>
        <v>0</v>
      </c>
      <c r="BQ173" s="1073">
        <f t="shared" si="66"/>
        <v>745126700</v>
      </c>
      <c r="BR173" s="1073">
        <f t="shared" si="67"/>
        <v>0</v>
      </c>
      <c r="BS173" s="1073">
        <f t="shared" si="68"/>
        <v>174477638</v>
      </c>
    </row>
    <row r="174" spans="1:71" ht="12.75" x14ac:dyDescent="0.2">
      <c r="A174" s="1045" t="str">
        <f t="shared" si="55"/>
        <v>C122800210</v>
      </c>
      <c r="B174" s="1411" t="s">
        <v>453</v>
      </c>
      <c r="C174" s="1411"/>
      <c r="D174" s="1411" t="s">
        <v>786</v>
      </c>
      <c r="E174" s="1411"/>
      <c r="F174" s="1411" t="s">
        <v>784</v>
      </c>
      <c r="G174" s="1411"/>
      <c r="H174" s="1411" t="s">
        <v>741</v>
      </c>
      <c r="I174" s="1411"/>
      <c r="J174" s="1411"/>
      <c r="K174" s="1411"/>
      <c r="L174" s="1411"/>
      <c r="M174" s="1411"/>
      <c r="N174" s="1411"/>
      <c r="O174" s="1411"/>
      <c r="P174" s="1411"/>
      <c r="Q174" s="1411"/>
      <c r="R174" s="1411"/>
      <c r="S174" s="1411"/>
      <c r="T174" s="1412" t="s">
        <v>454</v>
      </c>
      <c r="U174" s="1412"/>
      <c r="V174" s="1412"/>
      <c r="W174" s="1412"/>
      <c r="X174" s="1412"/>
      <c r="Y174" s="1412"/>
      <c r="Z174" s="1412"/>
      <c r="AA174" s="1412"/>
      <c r="AB174" s="1411" t="s">
        <v>732</v>
      </c>
      <c r="AC174" s="1411"/>
      <c r="AD174" s="1411"/>
      <c r="AE174" s="1411"/>
      <c r="AF174" s="1411"/>
      <c r="AG174" s="1411" t="s">
        <v>733</v>
      </c>
      <c r="AH174" s="1411"/>
      <c r="AI174" s="1411"/>
      <c r="AJ174" s="1019" t="s">
        <v>417</v>
      </c>
      <c r="AK174" s="1413" t="s">
        <v>734</v>
      </c>
      <c r="AL174" s="1413"/>
      <c r="AM174" s="1413"/>
      <c r="AN174" s="1413"/>
      <c r="AO174" s="1413"/>
      <c r="AP174" s="1413"/>
      <c r="AQ174" s="1077">
        <v>708824959</v>
      </c>
      <c r="AR174" s="1077">
        <v>708824959</v>
      </c>
      <c r="AS174" s="1078">
        <v>0</v>
      </c>
      <c r="AT174" s="1078">
        <v>0</v>
      </c>
      <c r="AU174" s="1015"/>
      <c r="AV174" s="1077">
        <v>684600434</v>
      </c>
      <c r="AW174" s="1079">
        <v>24224525</v>
      </c>
      <c r="AX174" s="1077">
        <v>653951659</v>
      </c>
      <c r="AY174" s="1079">
        <v>30648775</v>
      </c>
      <c r="AZ174" s="1077">
        <v>653951659</v>
      </c>
      <c r="BA174" s="1078">
        <v>0</v>
      </c>
      <c r="BB174" s="1079">
        <v>653951659</v>
      </c>
      <c r="BC174" s="1078">
        <v>0</v>
      </c>
      <c r="BD174" s="1079">
        <v>174477638</v>
      </c>
      <c r="BG174" s="1073">
        <f t="shared" si="56"/>
        <v>708824959</v>
      </c>
      <c r="BH174" s="1073">
        <f t="shared" si="57"/>
        <v>708824959</v>
      </c>
      <c r="BI174" s="1073">
        <f t="shared" si="58"/>
        <v>0</v>
      </c>
      <c r="BJ174" s="1073">
        <f t="shared" si="59"/>
        <v>0</v>
      </c>
      <c r="BK174" s="1073">
        <f t="shared" si="60"/>
        <v>684600434</v>
      </c>
      <c r="BL174" s="1073">
        <f t="shared" si="61"/>
        <v>24224525</v>
      </c>
      <c r="BM174" s="1073">
        <f t="shared" si="62"/>
        <v>653951659</v>
      </c>
      <c r="BN174" s="1073">
        <f t="shared" si="63"/>
        <v>30648775</v>
      </c>
      <c r="BO174" s="1073">
        <f t="shared" si="64"/>
        <v>653951659</v>
      </c>
      <c r="BP174" s="1073">
        <f t="shared" si="65"/>
        <v>0</v>
      </c>
      <c r="BQ174" s="1073">
        <f t="shared" si="66"/>
        <v>653951659</v>
      </c>
      <c r="BR174" s="1073">
        <f t="shared" si="67"/>
        <v>0</v>
      </c>
      <c r="BS174" s="1073">
        <f t="shared" si="68"/>
        <v>174477638</v>
      </c>
    </row>
    <row r="175" spans="1:71" ht="12.75" x14ac:dyDescent="0.2">
      <c r="A175" s="1045" t="str">
        <f t="shared" si="55"/>
        <v>C122800310</v>
      </c>
      <c r="B175" s="1411" t="s">
        <v>453</v>
      </c>
      <c r="C175" s="1411"/>
      <c r="D175" s="1411" t="s">
        <v>786</v>
      </c>
      <c r="E175" s="1411"/>
      <c r="F175" s="1411" t="s">
        <v>784</v>
      </c>
      <c r="G175" s="1411"/>
      <c r="H175" s="1411" t="s">
        <v>748</v>
      </c>
      <c r="I175" s="1411"/>
      <c r="J175" s="1411" t="s">
        <v>685</v>
      </c>
      <c r="K175" s="1411"/>
      <c r="L175" s="1411"/>
      <c r="M175" s="1411" t="s">
        <v>685</v>
      </c>
      <c r="N175" s="1411"/>
      <c r="O175" s="1411"/>
      <c r="P175" s="1411" t="s">
        <v>685</v>
      </c>
      <c r="Q175" s="1411"/>
      <c r="R175" s="1411" t="s">
        <v>685</v>
      </c>
      <c r="S175" s="1411"/>
      <c r="T175" s="1412" t="s">
        <v>788</v>
      </c>
      <c r="U175" s="1412"/>
      <c r="V175" s="1412"/>
      <c r="W175" s="1412"/>
      <c r="X175" s="1412"/>
      <c r="Y175" s="1412"/>
      <c r="Z175" s="1412"/>
      <c r="AA175" s="1412"/>
      <c r="AB175" s="1411" t="s">
        <v>732</v>
      </c>
      <c r="AC175" s="1411"/>
      <c r="AD175" s="1411"/>
      <c r="AE175" s="1411"/>
      <c r="AF175" s="1411"/>
      <c r="AG175" s="1411" t="s">
        <v>733</v>
      </c>
      <c r="AH175" s="1411"/>
      <c r="AI175" s="1411"/>
      <c r="AJ175" s="1019" t="s">
        <v>417</v>
      </c>
      <c r="AK175" s="1413" t="s">
        <v>734</v>
      </c>
      <c r="AL175" s="1413"/>
      <c r="AM175" s="1413"/>
      <c r="AN175" s="1413"/>
      <c r="AO175" s="1413"/>
      <c r="AP175" s="1413"/>
      <c r="AQ175" s="1077">
        <v>91175041</v>
      </c>
      <c r="AR175" s="1077">
        <v>91175041</v>
      </c>
      <c r="AS175" s="1078">
        <v>0</v>
      </c>
      <c r="AT175" s="1078">
        <v>0</v>
      </c>
      <c r="AU175" s="1015"/>
      <c r="AV175" s="1077">
        <v>91175041</v>
      </c>
      <c r="AW175" s="1078">
        <v>0</v>
      </c>
      <c r="AX175" s="1077">
        <v>91175041</v>
      </c>
      <c r="AY175" s="1078">
        <v>0</v>
      </c>
      <c r="AZ175" s="1077">
        <v>91175041</v>
      </c>
      <c r="BA175" s="1078">
        <v>0</v>
      </c>
      <c r="BB175" s="1079">
        <v>91175041</v>
      </c>
      <c r="BC175" s="1078">
        <v>0</v>
      </c>
      <c r="BD175" s="1078">
        <v>0</v>
      </c>
      <c r="BG175" s="1073">
        <f t="shared" si="56"/>
        <v>91175041</v>
      </c>
      <c r="BH175" s="1073">
        <f t="shared" si="57"/>
        <v>91175041</v>
      </c>
      <c r="BI175" s="1073">
        <f t="shared" si="58"/>
        <v>0</v>
      </c>
      <c r="BJ175" s="1073">
        <f t="shared" si="59"/>
        <v>0</v>
      </c>
      <c r="BK175" s="1073">
        <f t="shared" si="60"/>
        <v>91175041</v>
      </c>
      <c r="BL175" s="1073">
        <f t="shared" si="61"/>
        <v>0</v>
      </c>
      <c r="BM175" s="1073">
        <f t="shared" si="62"/>
        <v>91175041</v>
      </c>
      <c r="BN175" s="1073">
        <f t="shared" si="63"/>
        <v>0</v>
      </c>
      <c r="BO175" s="1073">
        <f t="shared" si="64"/>
        <v>91175041</v>
      </c>
      <c r="BP175" s="1073">
        <f t="shared" si="65"/>
        <v>0</v>
      </c>
      <c r="BQ175" s="1073">
        <f t="shared" si="66"/>
        <v>91175041</v>
      </c>
      <c r="BR175" s="1073">
        <f t="shared" si="67"/>
        <v>0</v>
      </c>
      <c r="BS175" s="1073">
        <f t="shared" si="68"/>
        <v>0</v>
      </c>
    </row>
    <row r="176" spans="1:71" ht="12.75" x14ac:dyDescent="0.2">
      <c r="A176" s="1045" t="str">
        <f t="shared" si="55"/>
        <v>C21310</v>
      </c>
      <c r="B176" s="1403" t="s">
        <v>453</v>
      </c>
      <c r="C176" s="1403"/>
      <c r="D176" s="1403" t="s">
        <v>789</v>
      </c>
      <c r="E176" s="1403"/>
      <c r="F176" s="1403"/>
      <c r="G176" s="1403"/>
      <c r="H176" s="1403"/>
      <c r="I176" s="1403"/>
      <c r="J176" s="1403"/>
      <c r="K176" s="1403"/>
      <c r="L176" s="1403"/>
      <c r="M176" s="1403"/>
      <c r="N176" s="1403"/>
      <c r="O176" s="1403"/>
      <c r="P176" s="1403"/>
      <c r="Q176" s="1403"/>
      <c r="R176" s="1403"/>
      <c r="S176" s="1403"/>
      <c r="T176" s="1402" t="s">
        <v>790</v>
      </c>
      <c r="U176" s="1402"/>
      <c r="V176" s="1402"/>
      <c r="W176" s="1402"/>
      <c r="X176" s="1402"/>
      <c r="Y176" s="1402"/>
      <c r="Z176" s="1402"/>
      <c r="AA176" s="1402"/>
      <c r="AB176" s="1403" t="s">
        <v>732</v>
      </c>
      <c r="AC176" s="1403"/>
      <c r="AD176" s="1403"/>
      <c r="AE176" s="1403"/>
      <c r="AF176" s="1403"/>
      <c r="AG176" s="1403" t="s">
        <v>733</v>
      </c>
      <c r="AH176" s="1403"/>
      <c r="AI176" s="1403"/>
      <c r="AJ176" s="1014" t="s">
        <v>417</v>
      </c>
      <c r="AK176" s="1404" t="s">
        <v>734</v>
      </c>
      <c r="AL176" s="1404"/>
      <c r="AM176" s="1404"/>
      <c r="AN176" s="1404"/>
      <c r="AO176" s="1404"/>
      <c r="AP176" s="1404"/>
      <c r="AQ176" s="1077">
        <v>540000000</v>
      </c>
      <c r="AR176" s="1077">
        <v>539200000</v>
      </c>
      <c r="AS176" s="1079">
        <v>800000</v>
      </c>
      <c r="AT176" s="1078">
        <v>0</v>
      </c>
      <c r="AU176" s="1015"/>
      <c r="AV176" s="1077">
        <v>534807628</v>
      </c>
      <c r="AW176" s="1079">
        <v>4392372</v>
      </c>
      <c r="AX176" s="1076">
        <v>0</v>
      </c>
      <c r="AY176" s="1079">
        <v>534807628</v>
      </c>
      <c r="AZ176" s="1076">
        <v>0</v>
      </c>
      <c r="BA176" s="1078">
        <v>0</v>
      </c>
      <c r="BB176" s="1078">
        <v>0</v>
      </c>
      <c r="BC176" s="1078">
        <v>0</v>
      </c>
      <c r="BD176" s="1078">
        <v>0</v>
      </c>
      <c r="BG176" s="1073">
        <f t="shared" si="56"/>
        <v>540000000</v>
      </c>
      <c r="BH176" s="1073">
        <f t="shared" si="57"/>
        <v>539200000</v>
      </c>
      <c r="BI176" s="1073">
        <f t="shared" si="58"/>
        <v>800000</v>
      </c>
      <c r="BJ176" s="1073">
        <f t="shared" si="59"/>
        <v>0</v>
      </c>
      <c r="BK176" s="1073">
        <f t="shared" si="60"/>
        <v>534807628</v>
      </c>
      <c r="BL176" s="1073">
        <f t="shared" si="61"/>
        <v>4392372</v>
      </c>
      <c r="BM176" s="1073">
        <f t="shared" si="62"/>
        <v>0</v>
      </c>
      <c r="BN176" s="1073">
        <f t="shared" si="63"/>
        <v>534807628</v>
      </c>
      <c r="BO176" s="1073">
        <f t="shared" si="64"/>
        <v>0</v>
      </c>
      <c r="BP176" s="1073">
        <f t="shared" si="65"/>
        <v>0</v>
      </c>
      <c r="BQ176" s="1073">
        <f t="shared" si="66"/>
        <v>0</v>
      </c>
      <c r="BR176" s="1073">
        <f t="shared" si="67"/>
        <v>0</v>
      </c>
      <c r="BS176" s="1073">
        <f t="shared" si="68"/>
        <v>0</v>
      </c>
    </row>
    <row r="177" spans="1:71" ht="12.75" x14ac:dyDescent="0.2">
      <c r="A177" s="1045" t="str">
        <f t="shared" si="55"/>
        <v>C21380010</v>
      </c>
      <c r="B177" s="1403" t="s">
        <v>453</v>
      </c>
      <c r="C177" s="1403"/>
      <c r="D177" s="1403" t="s">
        <v>789</v>
      </c>
      <c r="E177" s="1403"/>
      <c r="F177" s="1403" t="s">
        <v>784</v>
      </c>
      <c r="G177" s="1403"/>
      <c r="H177" s="1403"/>
      <c r="I177" s="1403"/>
      <c r="J177" s="1403"/>
      <c r="K177" s="1403"/>
      <c r="L177" s="1403"/>
      <c r="M177" s="1403"/>
      <c r="N177" s="1403"/>
      <c r="O177" s="1403"/>
      <c r="P177" s="1403"/>
      <c r="Q177" s="1403"/>
      <c r="R177" s="1403"/>
      <c r="S177" s="1403"/>
      <c r="T177" s="1402" t="s">
        <v>785</v>
      </c>
      <c r="U177" s="1402"/>
      <c r="V177" s="1402"/>
      <c r="W177" s="1402"/>
      <c r="X177" s="1402"/>
      <c r="Y177" s="1402"/>
      <c r="Z177" s="1402"/>
      <c r="AA177" s="1402"/>
      <c r="AB177" s="1403" t="s">
        <v>732</v>
      </c>
      <c r="AC177" s="1403"/>
      <c r="AD177" s="1403"/>
      <c r="AE177" s="1403"/>
      <c r="AF177" s="1403"/>
      <c r="AG177" s="1403" t="s">
        <v>733</v>
      </c>
      <c r="AH177" s="1403"/>
      <c r="AI177" s="1403"/>
      <c r="AJ177" s="1014" t="s">
        <v>417</v>
      </c>
      <c r="AK177" s="1404" t="s">
        <v>734</v>
      </c>
      <c r="AL177" s="1404"/>
      <c r="AM177" s="1404"/>
      <c r="AN177" s="1404"/>
      <c r="AO177" s="1404"/>
      <c r="AP177" s="1404"/>
      <c r="AQ177" s="1077">
        <v>540000000</v>
      </c>
      <c r="AR177" s="1077">
        <v>539200000</v>
      </c>
      <c r="AS177" s="1079">
        <v>800000</v>
      </c>
      <c r="AT177" s="1078">
        <v>0</v>
      </c>
      <c r="AU177" s="1015"/>
      <c r="AV177" s="1077">
        <v>534807628</v>
      </c>
      <c r="AW177" s="1079">
        <v>4392372</v>
      </c>
      <c r="AX177" s="1076">
        <v>0</v>
      </c>
      <c r="AY177" s="1079">
        <v>534807628</v>
      </c>
      <c r="AZ177" s="1076">
        <v>0</v>
      </c>
      <c r="BA177" s="1078">
        <v>0</v>
      </c>
      <c r="BB177" s="1078">
        <v>0</v>
      </c>
      <c r="BC177" s="1078">
        <v>0</v>
      </c>
      <c r="BD177" s="1078">
        <v>0</v>
      </c>
      <c r="BG177" s="1073">
        <f t="shared" si="56"/>
        <v>540000000</v>
      </c>
      <c r="BH177" s="1073">
        <f t="shared" si="57"/>
        <v>539200000</v>
      </c>
      <c r="BI177" s="1073">
        <f t="shared" si="58"/>
        <v>800000</v>
      </c>
      <c r="BJ177" s="1073">
        <f t="shared" si="59"/>
        <v>0</v>
      </c>
      <c r="BK177" s="1073">
        <f t="shared" si="60"/>
        <v>534807628</v>
      </c>
      <c r="BL177" s="1073">
        <f t="shared" si="61"/>
        <v>4392372</v>
      </c>
      <c r="BM177" s="1073">
        <f t="shared" si="62"/>
        <v>0</v>
      </c>
      <c r="BN177" s="1073">
        <f t="shared" si="63"/>
        <v>534807628</v>
      </c>
      <c r="BO177" s="1073">
        <f t="shared" si="64"/>
        <v>0</v>
      </c>
      <c r="BP177" s="1073">
        <f t="shared" si="65"/>
        <v>0</v>
      </c>
      <c r="BQ177" s="1073">
        <f t="shared" si="66"/>
        <v>0</v>
      </c>
      <c r="BR177" s="1073">
        <f t="shared" si="67"/>
        <v>0</v>
      </c>
      <c r="BS177" s="1073">
        <f t="shared" si="68"/>
        <v>0</v>
      </c>
    </row>
    <row r="178" spans="1:71" ht="12.75" x14ac:dyDescent="0.2">
      <c r="A178" s="1045" t="str">
        <f t="shared" si="55"/>
        <v>C213800110</v>
      </c>
      <c r="B178" s="1411" t="s">
        <v>453</v>
      </c>
      <c r="C178" s="1411"/>
      <c r="D178" s="1411" t="s">
        <v>789</v>
      </c>
      <c r="E178" s="1411"/>
      <c r="F178" s="1411" t="s">
        <v>784</v>
      </c>
      <c r="G178" s="1411"/>
      <c r="H178" s="1411" t="s">
        <v>738</v>
      </c>
      <c r="I178" s="1411"/>
      <c r="J178" s="1411" t="s">
        <v>685</v>
      </c>
      <c r="K178" s="1411"/>
      <c r="L178" s="1411"/>
      <c r="M178" s="1411" t="s">
        <v>685</v>
      </c>
      <c r="N178" s="1411"/>
      <c r="O178" s="1411"/>
      <c r="P178" s="1411" t="s">
        <v>685</v>
      </c>
      <c r="Q178" s="1411"/>
      <c r="R178" s="1411" t="s">
        <v>685</v>
      </c>
      <c r="S178" s="1411"/>
      <c r="T178" s="1412" t="s">
        <v>580</v>
      </c>
      <c r="U178" s="1412"/>
      <c r="V178" s="1412"/>
      <c r="W178" s="1412"/>
      <c r="X178" s="1412"/>
      <c r="Y178" s="1412"/>
      <c r="Z178" s="1412"/>
      <c r="AA178" s="1412"/>
      <c r="AB178" s="1411" t="s">
        <v>732</v>
      </c>
      <c r="AC178" s="1411"/>
      <c r="AD178" s="1411"/>
      <c r="AE178" s="1411"/>
      <c r="AF178" s="1411"/>
      <c r="AG178" s="1411" t="s">
        <v>733</v>
      </c>
      <c r="AH178" s="1411"/>
      <c r="AI178" s="1411"/>
      <c r="AJ178" s="1019" t="s">
        <v>417</v>
      </c>
      <c r="AK178" s="1413" t="s">
        <v>734</v>
      </c>
      <c r="AL178" s="1413"/>
      <c r="AM178" s="1413"/>
      <c r="AN178" s="1413"/>
      <c r="AO178" s="1413"/>
      <c r="AP178" s="1413"/>
      <c r="AQ178" s="1077">
        <v>540000000</v>
      </c>
      <c r="AR178" s="1077">
        <v>539200000</v>
      </c>
      <c r="AS178" s="1079">
        <v>800000</v>
      </c>
      <c r="AT178" s="1078">
        <v>0</v>
      </c>
      <c r="AU178" s="1015"/>
      <c r="AV178" s="1077">
        <v>534807628</v>
      </c>
      <c r="AW178" s="1079">
        <v>4392372</v>
      </c>
      <c r="AX178" s="1076">
        <v>0</v>
      </c>
      <c r="AY178" s="1079">
        <v>534807628</v>
      </c>
      <c r="AZ178" s="1076">
        <v>0</v>
      </c>
      <c r="BA178" s="1078">
        <v>0</v>
      </c>
      <c r="BB178" s="1078">
        <v>0</v>
      </c>
      <c r="BC178" s="1078">
        <v>0</v>
      </c>
      <c r="BD178" s="1078">
        <v>0</v>
      </c>
      <c r="BG178" s="1073">
        <f t="shared" si="56"/>
        <v>540000000</v>
      </c>
      <c r="BH178" s="1073">
        <f t="shared" si="57"/>
        <v>539200000</v>
      </c>
      <c r="BI178" s="1073">
        <f t="shared" si="58"/>
        <v>800000</v>
      </c>
      <c r="BJ178" s="1073">
        <f t="shared" si="59"/>
        <v>0</v>
      </c>
      <c r="BK178" s="1073">
        <f t="shared" si="60"/>
        <v>534807628</v>
      </c>
      <c r="BL178" s="1073">
        <f t="shared" si="61"/>
        <v>4392372</v>
      </c>
      <c r="BM178" s="1073">
        <f t="shared" si="62"/>
        <v>0</v>
      </c>
      <c r="BN178" s="1073">
        <f t="shared" si="63"/>
        <v>534807628</v>
      </c>
      <c r="BO178" s="1073">
        <f t="shared" si="64"/>
        <v>0</v>
      </c>
      <c r="BP178" s="1073">
        <f t="shared" si="65"/>
        <v>0</v>
      </c>
      <c r="BQ178" s="1073">
        <f t="shared" si="66"/>
        <v>0</v>
      </c>
      <c r="BR178" s="1073">
        <f t="shared" si="67"/>
        <v>0</v>
      </c>
      <c r="BS178" s="1073">
        <f t="shared" si="68"/>
        <v>0</v>
      </c>
    </row>
    <row r="179" spans="1:71" ht="12.75" x14ac:dyDescent="0.2">
      <c r="A179" s="1045" t="str">
        <f t="shared" si="55"/>
        <v>C31010</v>
      </c>
      <c r="B179" s="1403" t="s">
        <v>453</v>
      </c>
      <c r="C179" s="1403"/>
      <c r="D179" s="1403" t="s">
        <v>791</v>
      </c>
      <c r="E179" s="1403"/>
      <c r="F179" s="1403"/>
      <c r="G179" s="1403"/>
      <c r="H179" s="1403"/>
      <c r="I179" s="1403"/>
      <c r="J179" s="1403"/>
      <c r="K179" s="1403"/>
      <c r="L179" s="1403"/>
      <c r="M179" s="1403"/>
      <c r="N179" s="1403"/>
      <c r="O179" s="1403"/>
      <c r="P179" s="1403"/>
      <c r="Q179" s="1403"/>
      <c r="R179" s="1403"/>
      <c r="S179" s="1403"/>
      <c r="T179" s="1402" t="s">
        <v>792</v>
      </c>
      <c r="U179" s="1402"/>
      <c r="V179" s="1402"/>
      <c r="W179" s="1402"/>
      <c r="X179" s="1402"/>
      <c r="Y179" s="1402"/>
      <c r="Z179" s="1402"/>
      <c r="AA179" s="1402"/>
      <c r="AB179" s="1403" t="s">
        <v>732</v>
      </c>
      <c r="AC179" s="1403"/>
      <c r="AD179" s="1403"/>
      <c r="AE179" s="1403"/>
      <c r="AF179" s="1403"/>
      <c r="AG179" s="1403" t="s">
        <v>733</v>
      </c>
      <c r="AH179" s="1403"/>
      <c r="AI179" s="1403"/>
      <c r="AJ179" s="1014" t="s">
        <v>417</v>
      </c>
      <c r="AK179" s="1404" t="s">
        <v>734</v>
      </c>
      <c r="AL179" s="1404"/>
      <c r="AM179" s="1404"/>
      <c r="AN179" s="1404"/>
      <c r="AO179" s="1404"/>
      <c r="AP179" s="1404"/>
      <c r="AQ179" s="1077">
        <v>3394000000</v>
      </c>
      <c r="AR179" s="1077">
        <v>3244098559</v>
      </c>
      <c r="AS179" s="1079">
        <v>149901441</v>
      </c>
      <c r="AT179" s="1078">
        <v>0</v>
      </c>
      <c r="AU179" s="1015"/>
      <c r="AV179" s="1077">
        <v>2876452495</v>
      </c>
      <c r="AW179" s="1079">
        <v>367646064</v>
      </c>
      <c r="AX179" s="1077">
        <v>2271129363</v>
      </c>
      <c r="AY179" s="1079">
        <v>605323132</v>
      </c>
      <c r="AZ179" s="1077">
        <v>2246707504</v>
      </c>
      <c r="BA179" s="1079">
        <v>24421859</v>
      </c>
      <c r="BB179" s="1079">
        <v>2246707504</v>
      </c>
      <c r="BC179" s="1078">
        <v>0</v>
      </c>
      <c r="BD179" s="1079">
        <v>49000</v>
      </c>
      <c r="BG179" s="1073">
        <f t="shared" si="56"/>
        <v>3394000000</v>
      </c>
      <c r="BH179" s="1073">
        <f t="shared" si="57"/>
        <v>3244098559</v>
      </c>
      <c r="BI179" s="1073">
        <f t="shared" si="58"/>
        <v>149901441</v>
      </c>
      <c r="BJ179" s="1073">
        <f t="shared" si="59"/>
        <v>0</v>
      </c>
      <c r="BK179" s="1073">
        <f t="shared" si="60"/>
        <v>2876452495</v>
      </c>
      <c r="BL179" s="1073">
        <f t="shared" si="61"/>
        <v>367646064</v>
      </c>
      <c r="BM179" s="1073">
        <f t="shared" si="62"/>
        <v>2271129363</v>
      </c>
      <c r="BN179" s="1073">
        <f t="shared" si="63"/>
        <v>605323132</v>
      </c>
      <c r="BO179" s="1073">
        <f t="shared" si="64"/>
        <v>2246707504</v>
      </c>
      <c r="BP179" s="1073">
        <f t="shared" si="65"/>
        <v>24421859</v>
      </c>
      <c r="BQ179" s="1073">
        <f t="shared" si="66"/>
        <v>2246707504</v>
      </c>
      <c r="BR179" s="1073">
        <f t="shared" si="67"/>
        <v>0</v>
      </c>
      <c r="BS179" s="1073">
        <f t="shared" si="68"/>
        <v>49000</v>
      </c>
    </row>
    <row r="180" spans="1:71" ht="12.75" x14ac:dyDescent="0.2">
      <c r="A180" s="1045" t="str">
        <f t="shared" si="55"/>
        <v>C310150410</v>
      </c>
      <c r="B180" s="1403" t="s">
        <v>453</v>
      </c>
      <c r="C180" s="1403"/>
      <c r="D180" s="1403" t="s">
        <v>791</v>
      </c>
      <c r="E180" s="1403"/>
      <c r="F180" s="1403" t="s">
        <v>793</v>
      </c>
      <c r="G180" s="1403"/>
      <c r="H180" s="1403"/>
      <c r="I180" s="1403"/>
      <c r="J180" s="1403"/>
      <c r="K180" s="1403"/>
      <c r="L180" s="1403"/>
      <c r="M180" s="1403"/>
      <c r="N180" s="1403"/>
      <c r="O180" s="1403"/>
      <c r="P180" s="1403"/>
      <c r="Q180" s="1403"/>
      <c r="R180" s="1403"/>
      <c r="S180" s="1403"/>
      <c r="T180" s="1402" t="s">
        <v>794</v>
      </c>
      <c r="U180" s="1402"/>
      <c r="V180" s="1402"/>
      <c r="W180" s="1402"/>
      <c r="X180" s="1402"/>
      <c r="Y180" s="1402"/>
      <c r="Z180" s="1402"/>
      <c r="AA180" s="1402"/>
      <c r="AB180" s="1403" t="s">
        <v>732</v>
      </c>
      <c r="AC180" s="1403"/>
      <c r="AD180" s="1403"/>
      <c r="AE180" s="1403"/>
      <c r="AF180" s="1403"/>
      <c r="AG180" s="1403" t="s">
        <v>733</v>
      </c>
      <c r="AH180" s="1403"/>
      <c r="AI180" s="1403"/>
      <c r="AJ180" s="1014" t="s">
        <v>417</v>
      </c>
      <c r="AK180" s="1404" t="s">
        <v>734</v>
      </c>
      <c r="AL180" s="1404"/>
      <c r="AM180" s="1404"/>
      <c r="AN180" s="1404"/>
      <c r="AO180" s="1404"/>
      <c r="AP180" s="1404"/>
      <c r="AQ180" s="1077">
        <v>800000000</v>
      </c>
      <c r="AR180" s="1077">
        <v>729986467</v>
      </c>
      <c r="AS180" s="1079">
        <v>70013533</v>
      </c>
      <c r="AT180" s="1078">
        <v>0</v>
      </c>
      <c r="AU180" s="1015"/>
      <c r="AV180" s="1077">
        <v>560539736</v>
      </c>
      <c r="AW180" s="1079">
        <v>169446731</v>
      </c>
      <c r="AX180" s="1077">
        <v>342463667</v>
      </c>
      <c r="AY180" s="1079">
        <v>218076069</v>
      </c>
      <c r="AZ180" s="1077">
        <v>341663954</v>
      </c>
      <c r="BA180" s="1079">
        <v>799713</v>
      </c>
      <c r="BB180" s="1079">
        <v>341663954</v>
      </c>
      <c r="BC180" s="1078">
        <v>0</v>
      </c>
      <c r="BD180" s="1078">
        <v>0</v>
      </c>
      <c r="BG180" s="1073">
        <f t="shared" si="56"/>
        <v>800000000</v>
      </c>
      <c r="BH180" s="1073">
        <f t="shared" si="57"/>
        <v>729986467</v>
      </c>
      <c r="BI180" s="1073">
        <f t="shared" si="58"/>
        <v>70013533</v>
      </c>
      <c r="BJ180" s="1073">
        <f t="shared" si="59"/>
        <v>0</v>
      </c>
      <c r="BK180" s="1073">
        <f t="shared" si="60"/>
        <v>560539736</v>
      </c>
      <c r="BL180" s="1073">
        <f t="shared" si="61"/>
        <v>169446731</v>
      </c>
      <c r="BM180" s="1073">
        <f t="shared" si="62"/>
        <v>342463667</v>
      </c>
      <c r="BN180" s="1073">
        <f t="shared" si="63"/>
        <v>218076069</v>
      </c>
      <c r="BO180" s="1073">
        <f t="shared" si="64"/>
        <v>341663954</v>
      </c>
      <c r="BP180" s="1073">
        <f t="shared" si="65"/>
        <v>799713</v>
      </c>
      <c r="BQ180" s="1073">
        <f t="shared" si="66"/>
        <v>341663954</v>
      </c>
      <c r="BR180" s="1073">
        <f t="shared" si="67"/>
        <v>0</v>
      </c>
      <c r="BS180" s="1073">
        <f t="shared" si="68"/>
        <v>0</v>
      </c>
    </row>
    <row r="181" spans="1:71" ht="12.75" x14ac:dyDescent="0.2">
      <c r="A181" s="1045" t="str">
        <f t="shared" si="55"/>
        <v>C3101504110</v>
      </c>
      <c r="B181" s="1411" t="s">
        <v>453</v>
      </c>
      <c r="C181" s="1411"/>
      <c r="D181" s="1411" t="s">
        <v>791</v>
      </c>
      <c r="E181" s="1411"/>
      <c r="F181" s="1411" t="s">
        <v>793</v>
      </c>
      <c r="G181" s="1411"/>
      <c r="H181" s="1411" t="s">
        <v>738</v>
      </c>
      <c r="I181" s="1411"/>
      <c r="J181" s="1411" t="s">
        <v>685</v>
      </c>
      <c r="K181" s="1411"/>
      <c r="L181" s="1411"/>
      <c r="M181" s="1411" t="s">
        <v>685</v>
      </c>
      <c r="N181" s="1411"/>
      <c r="O181" s="1411"/>
      <c r="P181" s="1411" t="s">
        <v>685</v>
      </c>
      <c r="Q181" s="1411"/>
      <c r="R181" s="1411" t="s">
        <v>685</v>
      </c>
      <c r="S181" s="1411"/>
      <c r="T181" s="1412" t="s">
        <v>581</v>
      </c>
      <c r="U181" s="1412"/>
      <c r="V181" s="1412"/>
      <c r="W181" s="1412"/>
      <c r="X181" s="1412"/>
      <c r="Y181" s="1412"/>
      <c r="Z181" s="1412"/>
      <c r="AA181" s="1412"/>
      <c r="AB181" s="1411" t="s">
        <v>732</v>
      </c>
      <c r="AC181" s="1411"/>
      <c r="AD181" s="1411"/>
      <c r="AE181" s="1411"/>
      <c r="AF181" s="1411"/>
      <c r="AG181" s="1411" t="s">
        <v>733</v>
      </c>
      <c r="AH181" s="1411"/>
      <c r="AI181" s="1411"/>
      <c r="AJ181" s="1019" t="s">
        <v>417</v>
      </c>
      <c r="AK181" s="1413" t="s">
        <v>734</v>
      </c>
      <c r="AL181" s="1413"/>
      <c r="AM181" s="1413"/>
      <c r="AN181" s="1413"/>
      <c r="AO181" s="1413"/>
      <c r="AP181" s="1413"/>
      <c r="AQ181" s="1077">
        <v>450000000</v>
      </c>
      <c r="AR181" s="1077">
        <v>380999800</v>
      </c>
      <c r="AS181" s="1079">
        <v>69000200</v>
      </c>
      <c r="AT181" s="1078">
        <v>0</v>
      </c>
      <c r="AU181" s="1015"/>
      <c r="AV181" s="1077">
        <v>308551671</v>
      </c>
      <c r="AW181" s="1079">
        <v>72448129</v>
      </c>
      <c r="AX181" s="1077">
        <v>195440183</v>
      </c>
      <c r="AY181" s="1079">
        <v>113111488</v>
      </c>
      <c r="AZ181" s="1077">
        <v>194640470</v>
      </c>
      <c r="BA181" s="1079">
        <v>799713</v>
      </c>
      <c r="BB181" s="1079">
        <v>194640470</v>
      </c>
      <c r="BC181" s="1078">
        <v>0</v>
      </c>
      <c r="BD181" s="1078">
        <v>0</v>
      </c>
      <c r="BG181" s="1073">
        <f t="shared" si="56"/>
        <v>450000000</v>
      </c>
      <c r="BH181" s="1073">
        <f t="shared" si="57"/>
        <v>380999800</v>
      </c>
      <c r="BI181" s="1073">
        <f t="shared" si="58"/>
        <v>69000200</v>
      </c>
      <c r="BJ181" s="1073">
        <f t="shared" si="59"/>
        <v>0</v>
      </c>
      <c r="BK181" s="1073">
        <f t="shared" si="60"/>
        <v>308551671</v>
      </c>
      <c r="BL181" s="1073">
        <f t="shared" si="61"/>
        <v>72448129</v>
      </c>
      <c r="BM181" s="1073">
        <f t="shared" si="62"/>
        <v>195440183</v>
      </c>
      <c r="BN181" s="1073">
        <f t="shared" si="63"/>
        <v>113111488</v>
      </c>
      <c r="BO181" s="1073">
        <f t="shared" si="64"/>
        <v>194640470</v>
      </c>
      <c r="BP181" s="1073">
        <f t="shared" si="65"/>
        <v>799713</v>
      </c>
      <c r="BQ181" s="1073">
        <f t="shared" si="66"/>
        <v>194640470</v>
      </c>
      <c r="BR181" s="1073">
        <f t="shared" si="67"/>
        <v>0</v>
      </c>
      <c r="BS181" s="1073">
        <f t="shared" si="68"/>
        <v>0</v>
      </c>
    </row>
    <row r="182" spans="1:71" ht="12.75" x14ac:dyDescent="0.2">
      <c r="A182" s="1045" t="str">
        <f t="shared" si="55"/>
        <v>C3101504210</v>
      </c>
      <c r="B182" s="1411" t="s">
        <v>453</v>
      </c>
      <c r="C182" s="1411"/>
      <c r="D182" s="1411" t="s">
        <v>791</v>
      </c>
      <c r="E182" s="1411"/>
      <c r="F182" s="1411" t="s">
        <v>793</v>
      </c>
      <c r="G182" s="1411"/>
      <c r="H182" s="1411" t="s">
        <v>741</v>
      </c>
      <c r="I182" s="1411"/>
      <c r="J182" s="1411" t="s">
        <v>685</v>
      </c>
      <c r="K182" s="1411"/>
      <c r="L182" s="1411"/>
      <c r="M182" s="1411" t="s">
        <v>685</v>
      </c>
      <c r="N182" s="1411"/>
      <c r="O182" s="1411"/>
      <c r="P182" s="1411" t="s">
        <v>685</v>
      </c>
      <c r="Q182" s="1411"/>
      <c r="R182" s="1411" t="s">
        <v>685</v>
      </c>
      <c r="S182" s="1411"/>
      <c r="T182" s="1412" t="s">
        <v>582</v>
      </c>
      <c r="U182" s="1412"/>
      <c r="V182" s="1412"/>
      <c r="W182" s="1412"/>
      <c r="X182" s="1412"/>
      <c r="Y182" s="1412"/>
      <c r="Z182" s="1412"/>
      <c r="AA182" s="1412"/>
      <c r="AB182" s="1411" t="s">
        <v>732</v>
      </c>
      <c r="AC182" s="1411"/>
      <c r="AD182" s="1411"/>
      <c r="AE182" s="1411"/>
      <c r="AF182" s="1411"/>
      <c r="AG182" s="1411" t="s">
        <v>733</v>
      </c>
      <c r="AH182" s="1411"/>
      <c r="AI182" s="1411"/>
      <c r="AJ182" s="1019" t="s">
        <v>417</v>
      </c>
      <c r="AK182" s="1413" t="s">
        <v>734</v>
      </c>
      <c r="AL182" s="1413"/>
      <c r="AM182" s="1413"/>
      <c r="AN182" s="1413"/>
      <c r="AO182" s="1413"/>
      <c r="AP182" s="1413"/>
      <c r="AQ182" s="1077">
        <v>350000000</v>
      </c>
      <c r="AR182" s="1077">
        <v>348986667</v>
      </c>
      <c r="AS182" s="1079">
        <v>1013333</v>
      </c>
      <c r="AT182" s="1078">
        <v>0</v>
      </c>
      <c r="AU182" s="1015"/>
      <c r="AV182" s="1077">
        <v>251988065</v>
      </c>
      <c r="AW182" s="1079">
        <v>96998602</v>
      </c>
      <c r="AX182" s="1077">
        <v>147023484</v>
      </c>
      <c r="AY182" s="1079">
        <v>104964581</v>
      </c>
      <c r="AZ182" s="1077">
        <v>147023484</v>
      </c>
      <c r="BA182" s="1078">
        <v>0</v>
      </c>
      <c r="BB182" s="1079">
        <v>147023484</v>
      </c>
      <c r="BC182" s="1078">
        <v>0</v>
      </c>
      <c r="BD182" s="1078">
        <v>0</v>
      </c>
      <c r="BG182" s="1073">
        <f t="shared" si="56"/>
        <v>350000000</v>
      </c>
      <c r="BH182" s="1073">
        <f t="shared" si="57"/>
        <v>348986667</v>
      </c>
      <c r="BI182" s="1073">
        <f t="shared" si="58"/>
        <v>1013333</v>
      </c>
      <c r="BJ182" s="1073">
        <f t="shared" si="59"/>
        <v>0</v>
      </c>
      <c r="BK182" s="1073">
        <f t="shared" si="60"/>
        <v>251988065</v>
      </c>
      <c r="BL182" s="1073">
        <f t="shared" si="61"/>
        <v>96998602</v>
      </c>
      <c r="BM182" s="1073">
        <f t="shared" si="62"/>
        <v>147023484</v>
      </c>
      <c r="BN182" s="1073">
        <f t="shared" si="63"/>
        <v>104964581</v>
      </c>
      <c r="BO182" s="1073">
        <f t="shared" si="64"/>
        <v>147023484</v>
      </c>
      <c r="BP182" s="1073">
        <f t="shared" si="65"/>
        <v>0</v>
      </c>
      <c r="BQ182" s="1073">
        <f t="shared" si="66"/>
        <v>147023484</v>
      </c>
      <c r="BR182" s="1073">
        <f t="shared" si="67"/>
        <v>0</v>
      </c>
      <c r="BS182" s="1073">
        <f t="shared" si="68"/>
        <v>0</v>
      </c>
    </row>
    <row r="183" spans="1:71" ht="12.75" x14ac:dyDescent="0.2">
      <c r="A183" s="1045" t="str">
        <f t="shared" si="55"/>
        <v>C310150710</v>
      </c>
      <c r="B183" s="1403" t="s">
        <v>453</v>
      </c>
      <c r="C183" s="1403"/>
      <c r="D183" s="1403" t="s">
        <v>791</v>
      </c>
      <c r="E183" s="1403"/>
      <c r="F183" s="1403" t="s">
        <v>795</v>
      </c>
      <c r="G183" s="1403"/>
      <c r="H183" s="1403"/>
      <c r="I183" s="1403"/>
      <c r="J183" s="1403"/>
      <c r="K183" s="1403"/>
      <c r="L183" s="1403"/>
      <c r="M183" s="1403"/>
      <c r="N183" s="1403"/>
      <c r="O183" s="1403"/>
      <c r="P183" s="1403"/>
      <c r="Q183" s="1403"/>
      <c r="R183" s="1403"/>
      <c r="S183" s="1403"/>
      <c r="T183" s="1402" t="s">
        <v>796</v>
      </c>
      <c r="U183" s="1402"/>
      <c r="V183" s="1402"/>
      <c r="W183" s="1402"/>
      <c r="X183" s="1402"/>
      <c r="Y183" s="1402"/>
      <c r="Z183" s="1402"/>
      <c r="AA183" s="1402"/>
      <c r="AB183" s="1403" t="s">
        <v>732</v>
      </c>
      <c r="AC183" s="1403"/>
      <c r="AD183" s="1403"/>
      <c r="AE183" s="1403"/>
      <c r="AF183" s="1403"/>
      <c r="AG183" s="1403" t="s">
        <v>733</v>
      </c>
      <c r="AH183" s="1403"/>
      <c r="AI183" s="1403"/>
      <c r="AJ183" s="1014" t="s">
        <v>417</v>
      </c>
      <c r="AK183" s="1404" t="s">
        <v>734</v>
      </c>
      <c r="AL183" s="1404"/>
      <c r="AM183" s="1404"/>
      <c r="AN183" s="1404"/>
      <c r="AO183" s="1404"/>
      <c r="AP183" s="1404"/>
      <c r="AQ183" s="1077">
        <v>2594000000</v>
      </c>
      <c r="AR183" s="1077">
        <v>2514112092</v>
      </c>
      <c r="AS183" s="1079">
        <v>79887908</v>
      </c>
      <c r="AT183" s="1078">
        <v>0</v>
      </c>
      <c r="AU183" s="1015"/>
      <c r="AV183" s="1077">
        <v>2315912759</v>
      </c>
      <c r="AW183" s="1079">
        <v>198199333</v>
      </c>
      <c r="AX183" s="1077">
        <v>1928665696</v>
      </c>
      <c r="AY183" s="1079">
        <v>387247063</v>
      </c>
      <c r="AZ183" s="1077">
        <v>1905043550</v>
      </c>
      <c r="BA183" s="1079">
        <v>23622146</v>
      </c>
      <c r="BB183" s="1079">
        <v>1905043550</v>
      </c>
      <c r="BC183" s="1078">
        <v>0</v>
      </c>
      <c r="BD183" s="1079">
        <v>49000</v>
      </c>
      <c r="BG183" s="1073">
        <f t="shared" si="56"/>
        <v>2594000000</v>
      </c>
      <c r="BH183" s="1073">
        <f t="shared" si="57"/>
        <v>2514112092</v>
      </c>
      <c r="BI183" s="1073">
        <f t="shared" si="58"/>
        <v>79887908</v>
      </c>
      <c r="BJ183" s="1073">
        <f t="shared" si="59"/>
        <v>0</v>
      </c>
      <c r="BK183" s="1073">
        <f t="shared" si="60"/>
        <v>2315912759</v>
      </c>
      <c r="BL183" s="1073">
        <f t="shared" si="61"/>
        <v>198199333</v>
      </c>
      <c r="BM183" s="1073">
        <f t="shared" si="62"/>
        <v>1928665696</v>
      </c>
      <c r="BN183" s="1073">
        <f t="shared" si="63"/>
        <v>387247063</v>
      </c>
      <c r="BO183" s="1073">
        <f t="shared" si="64"/>
        <v>1905043550</v>
      </c>
      <c r="BP183" s="1073">
        <f t="shared" si="65"/>
        <v>23622146</v>
      </c>
      <c r="BQ183" s="1073">
        <f t="shared" si="66"/>
        <v>1905043550</v>
      </c>
      <c r="BR183" s="1073">
        <f t="shared" si="67"/>
        <v>0</v>
      </c>
      <c r="BS183" s="1073">
        <f t="shared" si="68"/>
        <v>49000</v>
      </c>
    </row>
    <row r="184" spans="1:71" ht="12.75" x14ac:dyDescent="0.2">
      <c r="A184" s="1045" t="str">
        <f t="shared" si="55"/>
        <v>C3101507110</v>
      </c>
      <c r="B184" s="1411" t="s">
        <v>453</v>
      </c>
      <c r="C184" s="1411"/>
      <c r="D184" s="1411" t="s">
        <v>791</v>
      </c>
      <c r="E184" s="1411"/>
      <c r="F184" s="1411" t="s">
        <v>795</v>
      </c>
      <c r="G184" s="1411"/>
      <c r="H184" s="1411" t="s">
        <v>738</v>
      </c>
      <c r="I184" s="1411"/>
      <c r="J184" s="1411" t="s">
        <v>685</v>
      </c>
      <c r="K184" s="1411"/>
      <c r="L184" s="1411"/>
      <c r="M184" s="1411" t="s">
        <v>685</v>
      </c>
      <c r="N184" s="1411"/>
      <c r="O184" s="1411"/>
      <c r="P184" s="1411" t="s">
        <v>685</v>
      </c>
      <c r="Q184" s="1411"/>
      <c r="R184" s="1411" t="s">
        <v>685</v>
      </c>
      <c r="S184" s="1411"/>
      <c r="T184" s="1412" t="s">
        <v>583</v>
      </c>
      <c r="U184" s="1412"/>
      <c r="V184" s="1412"/>
      <c r="W184" s="1412"/>
      <c r="X184" s="1412"/>
      <c r="Y184" s="1412"/>
      <c r="Z184" s="1412"/>
      <c r="AA184" s="1412"/>
      <c r="AB184" s="1411" t="s">
        <v>732</v>
      </c>
      <c r="AC184" s="1411"/>
      <c r="AD184" s="1411"/>
      <c r="AE184" s="1411"/>
      <c r="AF184" s="1411"/>
      <c r="AG184" s="1411" t="s">
        <v>733</v>
      </c>
      <c r="AH184" s="1411"/>
      <c r="AI184" s="1411"/>
      <c r="AJ184" s="1019" t="s">
        <v>417</v>
      </c>
      <c r="AK184" s="1413" t="s">
        <v>734</v>
      </c>
      <c r="AL184" s="1413"/>
      <c r="AM184" s="1413"/>
      <c r="AN184" s="1413"/>
      <c r="AO184" s="1413"/>
      <c r="AP184" s="1413"/>
      <c r="AQ184" s="1077">
        <v>500000000</v>
      </c>
      <c r="AR184" s="1077">
        <v>500000000</v>
      </c>
      <c r="AS184" s="1078">
        <v>0</v>
      </c>
      <c r="AT184" s="1078">
        <v>0</v>
      </c>
      <c r="AU184" s="1015"/>
      <c r="AV184" s="1077">
        <v>492901382</v>
      </c>
      <c r="AW184" s="1079">
        <v>7098618</v>
      </c>
      <c r="AX184" s="1077">
        <v>326875785</v>
      </c>
      <c r="AY184" s="1079">
        <v>166025597</v>
      </c>
      <c r="AZ184" s="1077">
        <v>326875785</v>
      </c>
      <c r="BA184" s="1078">
        <v>0</v>
      </c>
      <c r="BB184" s="1079">
        <v>326875785</v>
      </c>
      <c r="BC184" s="1078">
        <v>0</v>
      </c>
      <c r="BD184" s="1078">
        <v>0</v>
      </c>
      <c r="BG184" s="1073">
        <f t="shared" si="56"/>
        <v>500000000</v>
      </c>
      <c r="BH184" s="1073">
        <f t="shared" si="57"/>
        <v>500000000</v>
      </c>
      <c r="BI184" s="1073">
        <f t="shared" si="58"/>
        <v>0</v>
      </c>
      <c r="BJ184" s="1073">
        <f t="shared" si="59"/>
        <v>0</v>
      </c>
      <c r="BK184" s="1073">
        <f t="shared" si="60"/>
        <v>492901382</v>
      </c>
      <c r="BL184" s="1073">
        <f t="shared" si="61"/>
        <v>7098618</v>
      </c>
      <c r="BM184" s="1073">
        <f t="shared" si="62"/>
        <v>326875785</v>
      </c>
      <c r="BN184" s="1073">
        <f t="shared" si="63"/>
        <v>166025597</v>
      </c>
      <c r="BO184" s="1073">
        <f t="shared" si="64"/>
        <v>326875785</v>
      </c>
      <c r="BP184" s="1073">
        <f t="shared" si="65"/>
        <v>0</v>
      </c>
      <c r="BQ184" s="1073">
        <f t="shared" si="66"/>
        <v>326875785</v>
      </c>
      <c r="BR184" s="1073">
        <f t="shared" si="67"/>
        <v>0</v>
      </c>
      <c r="BS184" s="1073">
        <f t="shared" si="68"/>
        <v>0</v>
      </c>
    </row>
    <row r="185" spans="1:71" ht="12.75" x14ac:dyDescent="0.2">
      <c r="A185" s="1045" t="str">
        <f t="shared" si="55"/>
        <v>C3101507310</v>
      </c>
      <c r="B185" s="1411" t="s">
        <v>453</v>
      </c>
      <c r="C185" s="1411"/>
      <c r="D185" s="1411" t="s">
        <v>791</v>
      </c>
      <c r="E185" s="1411"/>
      <c r="F185" s="1411" t="s">
        <v>795</v>
      </c>
      <c r="G185" s="1411"/>
      <c r="H185" s="1411" t="s">
        <v>748</v>
      </c>
      <c r="I185" s="1411"/>
      <c r="J185" s="1411" t="s">
        <v>685</v>
      </c>
      <c r="K185" s="1411"/>
      <c r="L185" s="1411"/>
      <c r="M185" s="1411" t="s">
        <v>685</v>
      </c>
      <c r="N185" s="1411"/>
      <c r="O185" s="1411"/>
      <c r="P185" s="1411" t="s">
        <v>685</v>
      </c>
      <c r="Q185" s="1411"/>
      <c r="R185" s="1411" t="s">
        <v>685</v>
      </c>
      <c r="S185" s="1411"/>
      <c r="T185" s="1412" t="s">
        <v>797</v>
      </c>
      <c r="U185" s="1412"/>
      <c r="V185" s="1412"/>
      <c r="W185" s="1412"/>
      <c r="X185" s="1412"/>
      <c r="Y185" s="1412"/>
      <c r="Z185" s="1412"/>
      <c r="AA185" s="1412"/>
      <c r="AB185" s="1411" t="s">
        <v>732</v>
      </c>
      <c r="AC185" s="1411"/>
      <c r="AD185" s="1411"/>
      <c r="AE185" s="1411"/>
      <c r="AF185" s="1411"/>
      <c r="AG185" s="1411" t="s">
        <v>733</v>
      </c>
      <c r="AH185" s="1411"/>
      <c r="AI185" s="1411"/>
      <c r="AJ185" s="1019" t="s">
        <v>417</v>
      </c>
      <c r="AK185" s="1413" t="s">
        <v>734</v>
      </c>
      <c r="AL185" s="1413"/>
      <c r="AM185" s="1413"/>
      <c r="AN185" s="1413"/>
      <c r="AO185" s="1413"/>
      <c r="AP185" s="1413"/>
      <c r="AQ185" s="1077">
        <v>1669122700</v>
      </c>
      <c r="AR185" s="1077">
        <v>1610734792</v>
      </c>
      <c r="AS185" s="1079">
        <v>58387908</v>
      </c>
      <c r="AT185" s="1078">
        <v>0</v>
      </c>
      <c r="AU185" s="1015"/>
      <c r="AV185" s="1077">
        <v>1437312158</v>
      </c>
      <c r="AW185" s="1079">
        <v>173422634</v>
      </c>
      <c r="AX185" s="1077">
        <v>1310636728</v>
      </c>
      <c r="AY185" s="1079">
        <v>126675430</v>
      </c>
      <c r="AZ185" s="1077">
        <v>1287696934</v>
      </c>
      <c r="BA185" s="1079">
        <v>22939794</v>
      </c>
      <c r="BB185" s="1079">
        <v>1287696934</v>
      </c>
      <c r="BC185" s="1078">
        <v>0</v>
      </c>
      <c r="BD185" s="1078">
        <v>0</v>
      </c>
      <c r="BG185" s="1073">
        <f t="shared" si="56"/>
        <v>1669122700</v>
      </c>
      <c r="BH185" s="1073">
        <f t="shared" si="57"/>
        <v>1610734792</v>
      </c>
      <c r="BI185" s="1073">
        <f t="shared" si="58"/>
        <v>58387908</v>
      </c>
      <c r="BJ185" s="1073">
        <f t="shared" si="59"/>
        <v>0</v>
      </c>
      <c r="BK185" s="1073">
        <f t="shared" si="60"/>
        <v>1437312158</v>
      </c>
      <c r="BL185" s="1073">
        <f t="shared" si="61"/>
        <v>173422634</v>
      </c>
      <c r="BM185" s="1073">
        <f t="shared" si="62"/>
        <v>1310636728</v>
      </c>
      <c r="BN185" s="1073">
        <f t="shared" si="63"/>
        <v>126675430</v>
      </c>
      <c r="BO185" s="1073">
        <f t="shared" si="64"/>
        <v>1287696934</v>
      </c>
      <c r="BP185" s="1073">
        <f t="shared" si="65"/>
        <v>22939794</v>
      </c>
      <c r="BQ185" s="1073">
        <f t="shared" si="66"/>
        <v>1287696934</v>
      </c>
      <c r="BR185" s="1073">
        <f t="shared" si="67"/>
        <v>0</v>
      </c>
      <c r="BS185" s="1073">
        <f t="shared" si="68"/>
        <v>0</v>
      </c>
    </row>
    <row r="186" spans="1:71" ht="12.75" x14ac:dyDescent="0.2">
      <c r="A186" s="1045" t="str">
        <f t="shared" si="55"/>
        <v>C31015073010</v>
      </c>
      <c r="B186" s="1403" t="s">
        <v>453</v>
      </c>
      <c r="C186" s="1403"/>
      <c r="D186" s="1403" t="s">
        <v>791</v>
      </c>
      <c r="E186" s="1403"/>
      <c r="F186" s="1403" t="s">
        <v>795</v>
      </c>
      <c r="G186" s="1403"/>
      <c r="H186" s="1403" t="s">
        <v>748</v>
      </c>
      <c r="I186" s="1403"/>
      <c r="J186" s="1403" t="s">
        <v>739</v>
      </c>
      <c r="K186" s="1403"/>
      <c r="L186" s="1403"/>
      <c r="M186" s="1403" t="s">
        <v>685</v>
      </c>
      <c r="N186" s="1403"/>
      <c r="O186" s="1403"/>
      <c r="P186" s="1403" t="s">
        <v>685</v>
      </c>
      <c r="Q186" s="1403"/>
      <c r="R186" s="1403" t="s">
        <v>685</v>
      </c>
      <c r="S186" s="1403"/>
      <c r="T186" s="1402" t="s">
        <v>797</v>
      </c>
      <c r="U186" s="1402"/>
      <c r="V186" s="1402"/>
      <c r="W186" s="1402"/>
      <c r="X186" s="1402"/>
      <c r="Y186" s="1402"/>
      <c r="Z186" s="1402"/>
      <c r="AA186" s="1402"/>
      <c r="AB186" s="1403" t="s">
        <v>732</v>
      </c>
      <c r="AC186" s="1403"/>
      <c r="AD186" s="1403"/>
      <c r="AE186" s="1403"/>
      <c r="AF186" s="1403"/>
      <c r="AG186" s="1403" t="s">
        <v>733</v>
      </c>
      <c r="AH186" s="1403"/>
      <c r="AI186" s="1403"/>
      <c r="AJ186" s="1014" t="s">
        <v>417</v>
      </c>
      <c r="AK186" s="1404" t="s">
        <v>734</v>
      </c>
      <c r="AL186" s="1404"/>
      <c r="AM186" s="1404"/>
      <c r="AN186" s="1404"/>
      <c r="AO186" s="1404"/>
      <c r="AP186" s="1404"/>
      <c r="AQ186" s="1077">
        <v>1669122700</v>
      </c>
      <c r="AR186" s="1077">
        <v>1610734792</v>
      </c>
      <c r="AS186" s="1079">
        <v>58387908</v>
      </c>
      <c r="AT186" s="1078">
        <v>0</v>
      </c>
      <c r="AU186" s="1015"/>
      <c r="AV186" s="1077">
        <v>1437312158</v>
      </c>
      <c r="AW186" s="1079">
        <v>173422634</v>
      </c>
      <c r="AX186" s="1077">
        <v>1310636728</v>
      </c>
      <c r="AY186" s="1079">
        <v>126675430</v>
      </c>
      <c r="AZ186" s="1077">
        <v>1287696934</v>
      </c>
      <c r="BA186" s="1079">
        <v>22939794</v>
      </c>
      <c r="BB186" s="1079">
        <v>1287696934</v>
      </c>
      <c r="BC186" s="1078">
        <v>0</v>
      </c>
      <c r="BD186" s="1078">
        <v>0</v>
      </c>
      <c r="BG186" s="1073">
        <f t="shared" si="56"/>
        <v>1669122700</v>
      </c>
      <c r="BH186" s="1073">
        <f t="shared" si="57"/>
        <v>1610734792</v>
      </c>
      <c r="BI186" s="1073">
        <f t="shared" si="58"/>
        <v>58387908</v>
      </c>
      <c r="BJ186" s="1073">
        <f t="shared" si="59"/>
        <v>0</v>
      </c>
      <c r="BK186" s="1073">
        <f t="shared" si="60"/>
        <v>1437312158</v>
      </c>
      <c r="BL186" s="1073">
        <f t="shared" si="61"/>
        <v>173422634</v>
      </c>
      <c r="BM186" s="1073">
        <f t="shared" si="62"/>
        <v>1310636728</v>
      </c>
      <c r="BN186" s="1073">
        <f t="shared" si="63"/>
        <v>126675430</v>
      </c>
      <c r="BO186" s="1073">
        <f t="shared" si="64"/>
        <v>1287696934</v>
      </c>
      <c r="BP186" s="1073">
        <f t="shared" si="65"/>
        <v>22939794</v>
      </c>
      <c r="BQ186" s="1073">
        <f t="shared" si="66"/>
        <v>1287696934</v>
      </c>
      <c r="BR186" s="1073">
        <f t="shared" si="67"/>
        <v>0</v>
      </c>
      <c r="BS186" s="1073">
        <f t="shared" si="68"/>
        <v>0</v>
      </c>
    </row>
    <row r="187" spans="1:71" ht="25.5" customHeight="1" x14ac:dyDescent="0.2">
      <c r="A187" s="1045" t="str">
        <f t="shared" si="55"/>
        <v>C310150730210</v>
      </c>
      <c r="B187" s="1411" t="s">
        <v>453</v>
      </c>
      <c r="C187" s="1411"/>
      <c r="D187" s="1411" t="s">
        <v>791</v>
      </c>
      <c r="E187" s="1411"/>
      <c r="F187" s="1411" t="s">
        <v>795</v>
      </c>
      <c r="G187" s="1411"/>
      <c r="H187" s="1411" t="s">
        <v>748</v>
      </c>
      <c r="I187" s="1411"/>
      <c r="J187" s="1411" t="s">
        <v>739</v>
      </c>
      <c r="K187" s="1411"/>
      <c r="L187" s="1411"/>
      <c r="M187" s="1411" t="s">
        <v>741</v>
      </c>
      <c r="N187" s="1411"/>
      <c r="O187" s="1411"/>
      <c r="P187" s="1411" t="s">
        <v>685</v>
      </c>
      <c r="Q187" s="1411"/>
      <c r="R187" s="1411" t="s">
        <v>685</v>
      </c>
      <c r="S187" s="1411"/>
      <c r="T187" s="1412" t="s">
        <v>584</v>
      </c>
      <c r="U187" s="1412"/>
      <c r="V187" s="1412"/>
      <c r="W187" s="1412"/>
      <c r="X187" s="1412"/>
      <c r="Y187" s="1412"/>
      <c r="Z187" s="1412"/>
      <c r="AA187" s="1412"/>
      <c r="AB187" s="1411" t="s">
        <v>732</v>
      </c>
      <c r="AC187" s="1411"/>
      <c r="AD187" s="1411"/>
      <c r="AE187" s="1411"/>
      <c r="AF187" s="1411"/>
      <c r="AG187" s="1411" t="s">
        <v>733</v>
      </c>
      <c r="AH187" s="1411"/>
      <c r="AI187" s="1411"/>
      <c r="AJ187" s="1019" t="s">
        <v>417</v>
      </c>
      <c r="AK187" s="1413" t="s">
        <v>734</v>
      </c>
      <c r="AL187" s="1413"/>
      <c r="AM187" s="1413"/>
      <c r="AN187" s="1413"/>
      <c r="AO187" s="1413"/>
      <c r="AP187" s="1413"/>
      <c r="AQ187" s="1077">
        <v>682000000</v>
      </c>
      <c r="AR187" s="1077">
        <v>681707792</v>
      </c>
      <c r="AS187" s="1079">
        <v>292208</v>
      </c>
      <c r="AT187" s="1078">
        <v>0</v>
      </c>
      <c r="AU187" s="1015"/>
      <c r="AV187" s="1077">
        <v>657707792</v>
      </c>
      <c r="AW187" s="1079">
        <v>24000000</v>
      </c>
      <c r="AX187" s="1077">
        <v>601432656</v>
      </c>
      <c r="AY187" s="1079">
        <v>56275136</v>
      </c>
      <c r="AZ187" s="1077">
        <v>601432656</v>
      </c>
      <c r="BA187" s="1078">
        <v>0</v>
      </c>
      <c r="BB187" s="1079">
        <v>601432656</v>
      </c>
      <c r="BC187" s="1078">
        <v>0</v>
      </c>
      <c r="BD187" s="1078">
        <v>0</v>
      </c>
      <c r="BG187" s="1073">
        <f t="shared" si="56"/>
        <v>682000000</v>
      </c>
      <c r="BH187" s="1073">
        <f t="shared" si="57"/>
        <v>681707792</v>
      </c>
      <c r="BI187" s="1073">
        <f t="shared" si="58"/>
        <v>292208</v>
      </c>
      <c r="BJ187" s="1073">
        <f t="shared" si="59"/>
        <v>0</v>
      </c>
      <c r="BK187" s="1073">
        <f t="shared" si="60"/>
        <v>657707792</v>
      </c>
      <c r="BL187" s="1073">
        <f t="shared" si="61"/>
        <v>24000000</v>
      </c>
      <c r="BM187" s="1073">
        <f t="shared" si="62"/>
        <v>601432656</v>
      </c>
      <c r="BN187" s="1073">
        <f t="shared" si="63"/>
        <v>56275136</v>
      </c>
      <c r="BO187" s="1073">
        <f t="shared" si="64"/>
        <v>601432656</v>
      </c>
      <c r="BP187" s="1073">
        <f t="shared" si="65"/>
        <v>0</v>
      </c>
      <c r="BQ187" s="1073">
        <f t="shared" si="66"/>
        <v>601432656</v>
      </c>
      <c r="BR187" s="1073">
        <f t="shared" si="67"/>
        <v>0</v>
      </c>
      <c r="BS187" s="1073">
        <f t="shared" si="68"/>
        <v>0</v>
      </c>
    </row>
    <row r="188" spans="1:71" ht="12.75" x14ac:dyDescent="0.2">
      <c r="A188" s="1045" t="str">
        <f t="shared" si="55"/>
        <v>C310150730310</v>
      </c>
      <c r="B188" s="1411" t="s">
        <v>453</v>
      </c>
      <c r="C188" s="1411"/>
      <c r="D188" s="1411" t="s">
        <v>791</v>
      </c>
      <c r="E188" s="1411"/>
      <c r="F188" s="1411" t="s">
        <v>795</v>
      </c>
      <c r="G188" s="1411"/>
      <c r="H188" s="1411" t="s">
        <v>748</v>
      </c>
      <c r="I188" s="1411"/>
      <c r="J188" s="1411" t="s">
        <v>739</v>
      </c>
      <c r="K188" s="1411"/>
      <c r="L188" s="1411"/>
      <c r="M188" s="1411" t="s">
        <v>748</v>
      </c>
      <c r="N188" s="1411"/>
      <c r="O188" s="1411"/>
      <c r="P188" s="1411" t="s">
        <v>685</v>
      </c>
      <c r="Q188" s="1411"/>
      <c r="R188" s="1411" t="s">
        <v>685</v>
      </c>
      <c r="S188" s="1411"/>
      <c r="T188" s="1412" t="s">
        <v>585</v>
      </c>
      <c r="U188" s="1412"/>
      <c r="V188" s="1412"/>
      <c r="W188" s="1412"/>
      <c r="X188" s="1412"/>
      <c r="Y188" s="1412"/>
      <c r="Z188" s="1412"/>
      <c r="AA188" s="1412"/>
      <c r="AB188" s="1411" t="s">
        <v>732</v>
      </c>
      <c r="AC188" s="1411"/>
      <c r="AD188" s="1411"/>
      <c r="AE188" s="1411"/>
      <c r="AF188" s="1411"/>
      <c r="AG188" s="1411" t="s">
        <v>733</v>
      </c>
      <c r="AH188" s="1411"/>
      <c r="AI188" s="1411"/>
      <c r="AJ188" s="1019" t="s">
        <v>417</v>
      </c>
      <c r="AK188" s="1413" t="s">
        <v>734</v>
      </c>
      <c r="AL188" s="1413"/>
      <c r="AM188" s="1413"/>
      <c r="AN188" s="1413"/>
      <c r="AO188" s="1413"/>
      <c r="AP188" s="1413"/>
      <c r="AQ188" s="1077">
        <v>987122700</v>
      </c>
      <c r="AR188" s="1077">
        <v>929027000</v>
      </c>
      <c r="AS188" s="1079">
        <v>58095700</v>
      </c>
      <c r="AT188" s="1078">
        <v>0</v>
      </c>
      <c r="AU188" s="1015"/>
      <c r="AV188" s="1077">
        <v>779604366</v>
      </c>
      <c r="AW188" s="1079">
        <v>149422634</v>
      </c>
      <c r="AX188" s="1077">
        <v>709204072</v>
      </c>
      <c r="AY188" s="1079">
        <v>70400294</v>
      </c>
      <c r="AZ188" s="1077">
        <v>686264278</v>
      </c>
      <c r="BA188" s="1079">
        <v>22939794</v>
      </c>
      <c r="BB188" s="1079">
        <v>686264278</v>
      </c>
      <c r="BC188" s="1078">
        <v>0</v>
      </c>
      <c r="BD188" s="1078">
        <v>0</v>
      </c>
      <c r="BG188" s="1073">
        <f t="shared" si="56"/>
        <v>987122700</v>
      </c>
      <c r="BH188" s="1073">
        <f t="shared" si="57"/>
        <v>929027000</v>
      </c>
      <c r="BI188" s="1073">
        <f t="shared" si="58"/>
        <v>58095700</v>
      </c>
      <c r="BJ188" s="1073">
        <f t="shared" si="59"/>
        <v>0</v>
      </c>
      <c r="BK188" s="1073">
        <f t="shared" si="60"/>
        <v>779604366</v>
      </c>
      <c r="BL188" s="1073">
        <f t="shared" si="61"/>
        <v>149422634</v>
      </c>
      <c r="BM188" s="1073">
        <f t="shared" si="62"/>
        <v>709204072</v>
      </c>
      <c r="BN188" s="1073">
        <f t="shared" si="63"/>
        <v>70400294</v>
      </c>
      <c r="BO188" s="1073">
        <f t="shared" si="64"/>
        <v>686264278</v>
      </c>
      <c r="BP188" s="1073">
        <f t="shared" si="65"/>
        <v>22939794</v>
      </c>
      <c r="BQ188" s="1073">
        <f t="shared" si="66"/>
        <v>686264278</v>
      </c>
      <c r="BR188" s="1073">
        <f t="shared" si="67"/>
        <v>0</v>
      </c>
      <c r="BS188" s="1073">
        <f t="shared" si="68"/>
        <v>0</v>
      </c>
    </row>
    <row r="189" spans="1:71" ht="12.75" x14ac:dyDescent="0.2">
      <c r="A189" s="1045" t="str">
        <f t="shared" si="55"/>
        <v>C3101507410</v>
      </c>
      <c r="B189" s="1411" t="s">
        <v>453</v>
      </c>
      <c r="C189" s="1411"/>
      <c r="D189" s="1411" t="s">
        <v>791</v>
      </c>
      <c r="E189" s="1411"/>
      <c r="F189" s="1411" t="s">
        <v>795</v>
      </c>
      <c r="G189" s="1411"/>
      <c r="H189" s="1411" t="s">
        <v>742</v>
      </c>
      <c r="I189" s="1411"/>
      <c r="J189" s="1411" t="s">
        <v>685</v>
      </c>
      <c r="K189" s="1411"/>
      <c r="L189" s="1411"/>
      <c r="M189" s="1411" t="s">
        <v>685</v>
      </c>
      <c r="N189" s="1411"/>
      <c r="O189" s="1411"/>
      <c r="P189" s="1411" t="s">
        <v>685</v>
      </c>
      <c r="Q189" s="1411"/>
      <c r="R189" s="1411" t="s">
        <v>685</v>
      </c>
      <c r="S189" s="1411"/>
      <c r="T189" s="1412" t="s">
        <v>586</v>
      </c>
      <c r="U189" s="1412"/>
      <c r="V189" s="1412"/>
      <c r="W189" s="1412"/>
      <c r="X189" s="1412"/>
      <c r="Y189" s="1412"/>
      <c r="Z189" s="1412"/>
      <c r="AA189" s="1412"/>
      <c r="AB189" s="1411" t="s">
        <v>732</v>
      </c>
      <c r="AC189" s="1411"/>
      <c r="AD189" s="1411"/>
      <c r="AE189" s="1411"/>
      <c r="AF189" s="1411"/>
      <c r="AG189" s="1411" t="s">
        <v>733</v>
      </c>
      <c r="AH189" s="1411"/>
      <c r="AI189" s="1411"/>
      <c r="AJ189" s="1019" t="s">
        <v>417</v>
      </c>
      <c r="AK189" s="1413" t="s">
        <v>734</v>
      </c>
      <c r="AL189" s="1413"/>
      <c r="AM189" s="1413"/>
      <c r="AN189" s="1413"/>
      <c r="AO189" s="1413"/>
      <c r="AP189" s="1413"/>
      <c r="AQ189" s="1077">
        <v>300000000</v>
      </c>
      <c r="AR189" s="1077">
        <v>278500000</v>
      </c>
      <c r="AS189" s="1079">
        <v>21500000</v>
      </c>
      <c r="AT189" s="1078">
        <v>0</v>
      </c>
      <c r="AU189" s="1015"/>
      <c r="AV189" s="1077">
        <v>260821919</v>
      </c>
      <c r="AW189" s="1079">
        <v>17678081</v>
      </c>
      <c r="AX189" s="1077">
        <v>166275883</v>
      </c>
      <c r="AY189" s="1079">
        <v>94546036</v>
      </c>
      <c r="AZ189" s="1077">
        <v>165593531</v>
      </c>
      <c r="BA189" s="1079">
        <v>682352</v>
      </c>
      <c r="BB189" s="1079">
        <v>165593531</v>
      </c>
      <c r="BC189" s="1078">
        <v>0</v>
      </c>
      <c r="BD189" s="1079">
        <v>49000</v>
      </c>
      <c r="BG189" s="1073">
        <f t="shared" si="56"/>
        <v>300000000</v>
      </c>
      <c r="BH189" s="1073">
        <f t="shared" si="57"/>
        <v>278500000</v>
      </c>
      <c r="BI189" s="1073">
        <f t="shared" si="58"/>
        <v>21500000</v>
      </c>
      <c r="BJ189" s="1073">
        <f t="shared" si="59"/>
        <v>0</v>
      </c>
      <c r="BK189" s="1073">
        <f t="shared" si="60"/>
        <v>260821919</v>
      </c>
      <c r="BL189" s="1073">
        <f t="shared" si="61"/>
        <v>17678081</v>
      </c>
      <c r="BM189" s="1073">
        <f t="shared" si="62"/>
        <v>166275883</v>
      </c>
      <c r="BN189" s="1073">
        <f t="shared" si="63"/>
        <v>94546036</v>
      </c>
      <c r="BO189" s="1073">
        <f t="shared" si="64"/>
        <v>165593531</v>
      </c>
      <c r="BP189" s="1073">
        <f t="shared" si="65"/>
        <v>682352</v>
      </c>
      <c r="BQ189" s="1073">
        <f t="shared" si="66"/>
        <v>165593531</v>
      </c>
      <c r="BR189" s="1073">
        <f t="shared" si="67"/>
        <v>0</v>
      </c>
      <c r="BS189" s="1073">
        <f t="shared" si="68"/>
        <v>49000</v>
      </c>
    </row>
    <row r="190" spans="1:71" ht="12.75" x14ac:dyDescent="0.2">
      <c r="A190" s="1045" t="str">
        <f t="shared" si="55"/>
        <v>C3101507510</v>
      </c>
      <c r="B190" s="1411" t="s">
        <v>453</v>
      </c>
      <c r="C190" s="1411"/>
      <c r="D190" s="1411" t="s">
        <v>791</v>
      </c>
      <c r="E190" s="1411"/>
      <c r="F190" s="1411" t="s">
        <v>795</v>
      </c>
      <c r="G190" s="1411"/>
      <c r="H190" s="1411" t="s">
        <v>743</v>
      </c>
      <c r="I190" s="1411"/>
      <c r="J190" s="1411" t="s">
        <v>685</v>
      </c>
      <c r="K190" s="1411"/>
      <c r="L190" s="1411"/>
      <c r="M190" s="1411" t="s">
        <v>685</v>
      </c>
      <c r="N190" s="1411"/>
      <c r="O190" s="1411"/>
      <c r="P190" s="1411" t="s">
        <v>685</v>
      </c>
      <c r="Q190" s="1411"/>
      <c r="R190" s="1411" t="s">
        <v>685</v>
      </c>
      <c r="S190" s="1411"/>
      <c r="T190" s="1412" t="s">
        <v>798</v>
      </c>
      <c r="U190" s="1412"/>
      <c r="V190" s="1412"/>
      <c r="W190" s="1412"/>
      <c r="X190" s="1412"/>
      <c r="Y190" s="1412"/>
      <c r="Z190" s="1412"/>
      <c r="AA190" s="1412"/>
      <c r="AB190" s="1411" t="s">
        <v>732</v>
      </c>
      <c r="AC190" s="1411"/>
      <c r="AD190" s="1411"/>
      <c r="AE190" s="1411"/>
      <c r="AF190" s="1411"/>
      <c r="AG190" s="1411" t="s">
        <v>733</v>
      </c>
      <c r="AH190" s="1411"/>
      <c r="AI190" s="1411"/>
      <c r="AJ190" s="1019" t="s">
        <v>417</v>
      </c>
      <c r="AK190" s="1413" t="s">
        <v>734</v>
      </c>
      <c r="AL190" s="1413"/>
      <c r="AM190" s="1413"/>
      <c r="AN190" s="1413"/>
      <c r="AO190" s="1413"/>
      <c r="AP190" s="1413"/>
      <c r="AQ190" s="1077">
        <v>124877300</v>
      </c>
      <c r="AR190" s="1077">
        <v>124877300</v>
      </c>
      <c r="AS190" s="1078">
        <v>0</v>
      </c>
      <c r="AT190" s="1078">
        <v>0</v>
      </c>
      <c r="AU190" s="1015"/>
      <c r="AV190" s="1077">
        <v>124877300</v>
      </c>
      <c r="AW190" s="1078">
        <v>0</v>
      </c>
      <c r="AX190" s="1077">
        <v>124877300</v>
      </c>
      <c r="AY190" s="1078">
        <v>0</v>
      </c>
      <c r="AZ190" s="1077">
        <v>124877300</v>
      </c>
      <c r="BA190" s="1078">
        <v>0</v>
      </c>
      <c r="BB190" s="1079">
        <v>124877300</v>
      </c>
      <c r="BC190" s="1078">
        <v>0</v>
      </c>
      <c r="BD190" s="1078">
        <v>0</v>
      </c>
      <c r="BG190" s="1073">
        <f t="shared" si="56"/>
        <v>124877300</v>
      </c>
      <c r="BH190" s="1073">
        <f t="shared" si="57"/>
        <v>124877300</v>
      </c>
      <c r="BI190" s="1073">
        <f t="shared" si="58"/>
        <v>0</v>
      </c>
      <c r="BJ190" s="1073">
        <f t="shared" si="59"/>
        <v>0</v>
      </c>
      <c r="BK190" s="1073">
        <f t="shared" si="60"/>
        <v>124877300</v>
      </c>
      <c r="BL190" s="1073">
        <f t="shared" si="61"/>
        <v>0</v>
      </c>
      <c r="BM190" s="1073">
        <f t="shared" si="62"/>
        <v>124877300</v>
      </c>
      <c r="BN190" s="1073">
        <f t="shared" si="63"/>
        <v>0</v>
      </c>
      <c r="BO190" s="1073">
        <f t="shared" si="64"/>
        <v>124877300</v>
      </c>
      <c r="BP190" s="1073">
        <f t="shared" si="65"/>
        <v>0</v>
      </c>
      <c r="BQ190" s="1073">
        <f t="shared" si="66"/>
        <v>124877300</v>
      </c>
      <c r="BR190" s="1073">
        <f t="shared" si="67"/>
        <v>0</v>
      </c>
      <c r="BS190" s="1073">
        <f t="shared" si="68"/>
        <v>0</v>
      </c>
    </row>
    <row r="191" spans="1:71" ht="12.75" x14ac:dyDescent="0.2">
      <c r="A191" s="1045" t="str">
        <f t="shared" si="55"/>
        <v>C32010</v>
      </c>
      <c r="B191" s="1403" t="s">
        <v>453</v>
      </c>
      <c r="C191" s="1403"/>
      <c r="D191" s="1403" t="s">
        <v>799</v>
      </c>
      <c r="E191" s="1403"/>
      <c r="F191" s="1403"/>
      <c r="G191" s="1403"/>
      <c r="H191" s="1403"/>
      <c r="I191" s="1403"/>
      <c r="J191" s="1403"/>
      <c r="K191" s="1403"/>
      <c r="L191" s="1403"/>
      <c r="M191" s="1403"/>
      <c r="N191" s="1403"/>
      <c r="O191" s="1403"/>
      <c r="P191" s="1403"/>
      <c r="Q191" s="1403"/>
      <c r="R191" s="1403"/>
      <c r="S191" s="1403"/>
      <c r="T191" s="1402" t="s">
        <v>800</v>
      </c>
      <c r="U191" s="1402"/>
      <c r="V191" s="1402"/>
      <c r="W191" s="1402"/>
      <c r="X191" s="1402"/>
      <c r="Y191" s="1402"/>
      <c r="Z191" s="1402"/>
      <c r="AA191" s="1402"/>
      <c r="AB191" s="1403" t="s">
        <v>732</v>
      </c>
      <c r="AC191" s="1403"/>
      <c r="AD191" s="1403"/>
      <c r="AE191" s="1403"/>
      <c r="AF191" s="1403"/>
      <c r="AG191" s="1403" t="s">
        <v>733</v>
      </c>
      <c r="AH191" s="1403"/>
      <c r="AI191" s="1403"/>
      <c r="AJ191" s="1014" t="s">
        <v>417</v>
      </c>
      <c r="AK191" s="1404" t="s">
        <v>734</v>
      </c>
      <c r="AL191" s="1404"/>
      <c r="AM191" s="1404"/>
      <c r="AN191" s="1404"/>
      <c r="AO191" s="1404"/>
      <c r="AP191" s="1404"/>
      <c r="AQ191" s="1077">
        <v>7793984504</v>
      </c>
      <c r="AR191" s="1077">
        <v>7636247579</v>
      </c>
      <c r="AS191" s="1079">
        <v>157736925</v>
      </c>
      <c r="AT191" s="1078">
        <v>0</v>
      </c>
      <c r="AU191" s="1015"/>
      <c r="AV191" s="1077">
        <v>7384639911</v>
      </c>
      <c r="AW191" s="1079">
        <v>251607668</v>
      </c>
      <c r="AX191" s="1077">
        <v>5611460701</v>
      </c>
      <c r="AY191" s="1079">
        <v>1773179210</v>
      </c>
      <c r="AZ191" s="1077">
        <v>5502850884</v>
      </c>
      <c r="BA191" s="1079">
        <v>108609817</v>
      </c>
      <c r="BB191" s="1079">
        <v>5502850884</v>
      </c>
      <c r="BC191" s="1078">
        <v>0</v>
      </c>
      <c r="BD191" s="1079">
        <v>77000</v>
      </c>
      <c r="BG191" s="1073">
        <f t="shared" si="56"/>
        <v>7793984504</v>
      </c>
      <c r="BH191" s="1073">
        <f t="shared" si="57"/>
        <v>7636247579</v>
      </c>
      <c r="BI191" s="1073">
        <f t="shared" si="58"/>
        <v>157736925</v>
      </c>
      <c r="BJ191" s="1073">
        <f t="shared" si="59"/>
        <v>0</v>
      </c>
      <c r="BK191" s="1073">
        <f t="shared" si="60"/>
        <v>7384639911</v>
      </c>
      <c r="BL191" s="1073">
        <f t="shared" si="61"/>
        <v>251607668</v>
      </c>
      <c r="BM191" s="1073">
        <f t="shared" si="62"/>
        <v>5611460701</v>
      </c>
      <c r="BN191" s="1073">
        <f t="shared" si="63"/>
        <v>1773179210</v>
      </c>
      <c r="BO191" s="1073">
        <f t="shared" si="64"/>
        <v>5502850884</v>
      </c>
      <c r="BP191" s="1073">
        <f t="shared" si="65"/>
        <v>108609817</v>
      </c>
      <c r="BQ191" s="1073">
        <f t="shared" si="66"/>
        <v>5502850884</v>
      </c>
      <c r="BR191" s="1073">
        <f t="shared" si="67"/>
        <v>0</v>
      </c>
      <c r="BS191" s="1073">
        <f t="shared" si="68"/>
        <v>77000</v>
      </c>
    </row>
    <row r="192" spans="1:71" ht="12.75" x14ac:dyDescent="0.2">
      <c r="A192" s="1045" t="str">
        <f t="shared" si="55"/>
        <v>C32030710</v>
      </c>
      <c r="B192" s="1403" t="s">
        <v>453</v>
      </c>
      <c r="C192" s="1403"/>
      <c r="D192" s="1403" t="s">
        <v>799</v>
      </c>
      <c r="E192" s="1403"/>
      <c r="F192" s="1403" t="s">
        <v>801</v>
      </c>
      <c r="G192" s="1403"/>
      <c r="H192" s="1403"/>
      <c r="I192" s="1403"/>
      <c r="J192" s="1403"/>
      <c r="K192" s="1403"/>
      <c r="L192" s="1403"/>
      <c r="M192" s="1403"/>
      <c r="N192" s="1403"/>
      <c r="O192" s="1403"/>
      <c r="P192" s="1403"/>
      <c r="Q192" s="1403"/>
      <c r="R192" s="1403"/>
      <c r="S192" s="1403"/>
      <c r="T192" s="1402" t="s">
        <v>802</v>
      </c>
      <c r="U192" s="1402"/>
      <c r="V192" s="1402"/>
      <c r="W192" s="1402"/>
      <c r="X192" s="1402"/>
      <c r="Y192" s="1402"/>
      <c r="Z192" s="1402"/>
      <c r="AA192" s="1402"/>
      <c r="AB192" s="1403" t="s">
        <v>732</v>
      </c>
      <c r="AC192" s="1403"/>
      <c r="AD192" s="1403"/>
      <c r="AE192" s="1403"/>
      <c r="AF192" s="1403"/>
      <c r="AG192" s="1403" t="s">
        <v>733</v>
      </c>
      <c r="AH192" s="1403"/>
      <c r="AI192" s="1403"/>
      <c r="AJ192" s="1014" t="s">
        <v>417</v>
      </c>
      <c r="AK192" s="1404" t="s">
        <v>734</v>
      </c>
      <c r="AL192" s="1404"/>
      <c r="AM192" s="1404"/>
      <c r="AN192" s="1404"/>
      <c r="AO192" s="1404"/>
      <c r="AP192" s="1404"/>
      <c r="AQ192" s="1077">
        <v>350000000</v>
      </c>
      <c r="AR192" s="1077">
        <v>316484006</v>
      </c>
      <c r="AS192" s="1079">
        <v>33515994</v>
      </c>
      <c r="AT192" s="1078">
        <v>0</v>
      </c>
      <c r="AU192" s="1015"/>
      <c r="AV192" s="1077">
        <v>316484006</v>
      </c>
      <c r="AW192" s="1078">
        <v>0</v>
      </c>
      <c r="AX192" s="1077">
        <v>207984000</v>
      </c>
      <c r="AY192" s="1079">
        <v>108500006</v>
      </c>
      <c r="AZ192" s="1077">
        <v>207984000</v>
      </c>
      <c r="BA192" s="1078">
        <v>0</v>
      </c>
      <c r="BB192" s="1079">
        <v>207984000</v>
      </c>
      <c r="BC192" s="1078">
        <v>0</v>
      </c>
      <c r="BD192" s="1078">
        <v>0</v>
      </c>
      <c r="BG192" s="1073">
        <f t="shared" si="56"/>
        <v>350000000</v>
      </c>
      <c r="BH192" s="1073">
        <f t="shared" si="57"/>
        <v>316484006</v>
      </c>
      <c r="BI192" s="1073">
        <f t="shared" si="58"/>
        <v>33515994</v>
      </c>
      <c r="BJ192" s="1073">
        <f t="shared" si="59"/>
        <v>0</v>
      </c>
      <c r="BK192" s="1073">
        <f t="shared" si="60"/>
        <v>316484006</v>
      </c>
      <c r="BL192" s="1073">
        <f t="shared" si="61"/>
        <v>0</v>
      </c>
      <c r="BM192" s="1073">
        <f t="shared" si="62"/>
        <v>207984000</v>
      </c>
      <c r="BN192" s="1073">
        <f t="shared" si="63"/>
        <v>108500006</v>
      </c>
      <c r="BO192" s="1073">
        <f t="shared" si="64"/>
        <v>207984000</v>
      </c>
      <c r="BP192" s="1073">
        <f t="shared" si="65"/>
        <v>0</v>
      </c>
      <c r="BQ192" s="1073">
        <f t="shared" si="66"/>
        <v>207984000</v>
      </c>
      <c r="BR192" s="1073">
        <f t="shared" si="67"/>
        <v>0</v>
      </c>
      <c r="BS192" s="1073">
        <f t="shared" si="68"/>
        <v>0</v>
      </c>
    </row>
    <row r="193" spans="1:71" ht="12.75" x14ac:dyDescent="0.2">
      <c r="A193" s="1045" t="str">
        <f t="shared" si="55"/>
        <v>C320307110</v>
      </c>
      <c r="B193" s="1411" t="s">
        <v>453</v>
      </c>
      <c r="C193" s="1411"/>
      <c r="D193" s="1411" t="s">
        <v>799</v>
      </c>
      <c r="E193" s="1411"/>
      <c r="F193" s="1411" t="s">
        <v>801</v>
      </c>
      <c r="G193" s="1411"/>
      <c r="H193" s="1411" t="s">
        <v>738</v>
      </c>
      <c r="I193" s="1411"/>
      <c r="J193" s="1411" t="s">
        <v>685</v>
      </c>
      <c r="K193" s="1411"/>
      <c r="L193" s="1411"/>
      <c r="M193" s="1411" t="s">
        <v>685</v>
      </c>
      <c r="N193" s="1411"/>
      <c r="O193" s="1411"/>
      <c r="P193" s="1411" t="s">
        <v>685</v>
      </c>
      <c r="Q193" s="1411"/>
      <c r="R193" s="1411" t="s">
        <v>685</v>
      </c>
      <c r="S193" s="1411"/>
      <c r="T193" s="1412" t="s">
        <v>803</v>
      </c>
      <c r="U193" s="1412"/>
      <c r="V193" s="1412"/>
      <c r="W193" s="1412"/>
      <c r="X193" s="1412"/>
      <c r="Y193" s="1412"/>
      <c r="Z193" s="1412"/>
      <c r="AA193" s="1412"/>
      <c r="AB193" s="1411" t="s">
        <v>732</v>
      </c>
      <c r="AC193" s="1411"/>
      <c r="AD193" s="1411"/>
      <c r="AE193" s="1411"/>
      <c r="AF193" s="1411"/>
      <c r="AG193" s="1411" t="s">
        <v>733</v>
      </c>
      <c r="AH193" s="1411"/>
      <c r="AI193" s="1411"/>
      <c r="AJ193" s="1019" t="s">
        <v>417</v>
      </c>
      <c r="AK193" s="1413" t="s">
        <v>734</v>
      </c>
      <c r="AL193" s="1413"/>
      <c r="AM193" s="1413"/>
      <c r="AN193" s="1413"/>
      <c r="AO193" s="1413"/>
      <c r="AP193" s="1413"/>
      <c r="AQ193" s="1077">
        <v>350000000</v>
      </c>
      <c r="AR193" s="1077">
        <v>316484006</v>
      </c>
      <c r="AS193" s="1079">
        <v>33515994</v>
      </c>
      <c r="AT193" s="1078">
        <v>0</v>
      </c>
      <c r="AU193" s="1015"/>
      <c r="AV193" s="1077">
        <v>316484006</v>
      </c>
      <c r="AW193" s="1078">
        <v>0</v>
      </c>
      <c r="AX193" s="1077">
        <v>207984000</v>
      </c>
      <c r="AY193" s="1079">
        <v>108500006</v>
      </c>
      <c r="AZ193" s="1077">
        <v>207984000</v>
      </c>
      <c r="BA193" s="1078">
        <v>0</v>
      </c>
      <c r="BB193" s="1079">
        <v>207984000</v>
      </c>
      <c r="BC193" s="1078">
        <v>0</v>
      </c>
      <c r="BD193" s="1078">
        <v>0</v>
      </c>
      <c r="BG193" s="1073">
        <f t="shared" si="56"/>
        <v>350000000</v>
      </c>
      <c r="BH193" s="1073">
        <f t="shared" si="57"/>
        <v>316484006</v>
      </c>
      <c r="BI193" s="1073">
        <f t="shared" si="58"/>
        <v>33515994</v>
      </c>
      <c r="BJ193" s="1073">
        <f t="shared" si="59"/>
        <v>0</v>
      </c>
      <c r="BK193" s="1073">
        <f t="shared" si="60"/>
        <v>316484006</v>
      </c>
      <c r="BL193" s="1073">
        <f t="shared" si="61"/>
        <v>0</v>
      </c>
      <c r="BM193" s="1073">
        <f t="shared" si="62"/>
        <v>207984000</v>
      </c>
      <c r="BN193" s="1073">
        <f t="shared" si="63"/>
        <v>108500006</v>
      </c>
      <c r="BO193" s="1073">
        <f t="shared" si="64"/>
        <v>207984000</v>
      </c>
      <c r="BP193" s="1073">
        <f t="shared" si="65"/>
        <v>0</v>
      </c>
      <c r="BQ193" s="1073">
        <f t="shared" si="66"/>
        <v>207984000</v>
      </c>
      <c r="BR193" s="1073">
        <f t="shared" si="67"/>
        <v>0</v>
      </c>
      <c r="BS193" s="1073">
        <f t="shared" si="68"/>
        <v>0</v>
      </c>
    </row>
    <row r="194" spans="1:71" ht="12.75" x14ac:dyDescent="0.2">
      <c r="A194" s="1045" t="str">
        <f t="shared" si="55"/>
        <v>C320130410</v>
      </c>
      <c r="B194" s="1403" t="s">
        <v>453</v>
      </c>
      <c r="C194" s="1403"/>
      <c r="D194" s="1403" t="s">
        <v>799</v>
      </c>
      <c r="E194" s="1403"/>
      <c r="F194" s="1403" t="s">
        <v>804</v>
      </c>
      <c r="G194" s="1403"/>
      <c r="H194" s="1403"/>
      <c r="I194" s="1403"/>
      <c r="J194" s="1403"/>
      <c r="K194" s="1403"/>
      <c r="L194" s="1403"/>
      <c r="M194" s="1403"/>
      <c r="N194" s="1403"/>
      <c r="O194" s="1403"/>
      <c r="P194" s="1403"/>
      <c r="Q194" s="1403"/>
      <c r="R194" s="1403"/>
      <c r="S194" s="1403"/>
      <c r="T194" s="1402" t="s">
        <v>805</v>
      </c>
      <c r="U194" s="1402"/>
      <c r="V194" s="1402"/>
      <c r="W194" s="1402"/>
      <c r="X194" s="1402"/>
      <c r="Y194" s="1402"/>
      <c r="Z194" s="1402"/>
      <c r="AA194" s="1402"/>
      <c r="AB194" s="1403" t="s">
        <v>732</v>
      </c>
      <c r="AC194" s="1403"/>
      <c r="AD194" s="1403"/>
      <c r="AE194" s="1403"/>
      <c r="AF194" s="1403"/>
      <c r="AG194" s="1403" t="s">
        <v>733</v>
      </c>
      <c r="AH194" s="1403"/>
      <c r="AI194" s="1403"/>
      <c r="AJ194" s="1014" t="s">
        <v>417</v>
      </c>
      <c r="AK194" s="1404" t="s">
        <v>734</v>
      </c>
      <c r="AL194" s="1404"/>
      <c r="AM194" s="1404"/>
      <c r="AN194" s="1404"/>
      <c r="AO194" s="1404"/>
      <c r="AP194" s="1404"/>
      <c r="AQ194" s="1077">
        <v>538984504</v>
      </c>
      <c r="AR194" s="1077">
        <v>537167225</v>
      </c>
      <c r="AS194" s="1079">
        <v>1817279</v>
      </c>
      <c r="AT194" s="1078">
        <v>0</v>
      </c>
      <c r="AU194" s="1015"/>
      <c r="AV194" s="1077">
        <v>537167225</v>
      </c>
      <c r="AW194" s="1078">
        <v>0</v>
      </c>
      <c r="AX194" s="1077">
        <v>288352815</v>
      </c>
      <c r="AY194" s="1079">
        <v>248814410</v>
      </c>
      <c r="AZ194" s="1077">
        <v>196352815</v>
      </c>
      <c r="BA194" s="1079">
        <v>92000000</v>
      </c>
      <c r="BB194" s="1079">
        <v>196352815</v>
      </c>
      <c r="BC194" s="1078">
        <v>0</v>
      </c>
      <c r="BD194" s="1078">
        <v>0</v>
      </c>
      <c r="BG194" s="1073">
        <f t="shared" si="56"/>
        <v>538984504</v>
      </c>
      <c r="BH194" s="1073">
        <f t="shared" si="57"/>
        <v>537167225</v>
      </c>
      <c r="BI194" s="1073">
        <f t="shared" si="58"/>
        <v>1817279</v>
      </c>
      <c r="BJ194" s="1073">
        <f t="shared" si="59"/>
        <v>0</v>
      </c>
      <c r="BK194" s="1073">
        <f t="shared" si="60"/>
        <v>537167225</v>
      </c>
      <c r="BL194" s="1073">
        <f t="shared" si="61"/>
        <v>0</v>
      </c>
      <c r="BM194" s="1073">
        <f t="shared" si="62"/>
        <v>288352815</v>
      </c>
      <c r="BN194" s="1073">
        <f t="shared" si="63"/>
        <v>248814410</v>
      </c>
      <c r="BO194" s="1073">
        <f t="shared" si="64"/>
        <v>196352815</v>
      </c>
      <c r="BP194" s="1073">
        <f t="shared" si="65"/>
        <v>92000000</v>
      </c>
      <c r="BQ194" s="1073">
        <f t="shared" si="66"/>
        <v>196352815</v>
      </c>
      <c r="BR194" s="1073">
        <f t="shared" si="67"/>
        <v>0</v>
      </c>
      <c r="BS194" s="1073">
        <f t="shared" si="68"/>
        <v>0</v>
      </c>
    </row>
    <row r="195" spans="1:71" ht="12.75" x14ac:dyDescent="0.2">
      <c r="A195" s="1045" t="str">
        <f t="shared" si="55"/>
        <v>C3201304110</v>
      </c>
      <c r="B195" s="1411" t="s">
        <v>453</v>
      </c>
      <c r="C195" s="1411"/>
      <c r="D195" s="1411" t="s">
        <v>799</v>
      </c>
      <c r="E195" s="1411"/>
      <c r="F195" s="1411" t="s">
        <v>804</v>
      </c>
      <c r="G195" s="1411"/>
      <c r="H195" s="1411" t="s">
        <v>738</v>
      </c>
      <c r="I195" s="1411"/>
      <c r="J195" s="1411" t="s">
        <v>685</v>
      </c>
      <c r="K195" s="1411"/>
      <c r="L195" s="1411"/>
      <c r="M195" s="1411" t="s">
        <v>685</v>
      </c>
      <c r="N195" s="1411"/>
      <c r="O195" s="1411"/>
      <c r="P195" s="1411" t="s">
        <v>685</v>
      </c>
      <c r="Q195" s="1411"/>
      <c r="R195" s="1411" t="s">
        <v>685</v>
      </c>
      <c r="S195" s="1411"/>
      <c r="T195" s="1412" t="s">
        <v>587</v>
      </c>
      <c r="U195" s="1412"/>
      <c r="V195" s="1412"/>
      <c r="W195" s="1412"/>
      <c r="X195" s="1412"/>
      <c r="Y195" s="1412"/>
      <c r="Z195" s="1412"/>
      <c r="AA195" s="1412"/>
      <c r="AB195" s="1411" t="s">
        <v>732</v>
      </c>
      <c r="AC195" s="1411"/>
      <c r="AD195" s="1411"/>
      <c r="AE195" s="1411"/>
      <c r="AF195" s="1411"/>
      <c r="AG195" s="1411" t="s">
        <v>733</v>
      </c>
      <c r="AH195" s="1411"/>
      <c r="AI195" s="1411"/>
      <c r="AJ195" s="1019" t="s">
        <v>417</v>
      </c>
      <c r="AK195" s="1413" t="s">
        <v>734</v>
      </c>
      <c r="AL195" s="1413"/>
      <c r="AM195" s="1413"/>
      <c r="AN195" s="1413"/>
      <c r="AO195" s="1413"/>
      <c r="AP195" s="1413"/>
      <c r="AQ195" s="1077">
        <v>538984504</v>
      </c>
      <c r="AR195" s="1077">
        <v>537167225</v>
      </c>
      <c r="AS195" s="1079">
        <v>1817279</v>
      </c>
      <c r="AT195" s="1078">
        <v>0</v>
      </c>
      <c r="AU195" s="1015"/>
      <c r="AV195" s="1077">
        <v>537167225</v>
      </c>
      <c r="AW195" s="1078">
        <v>0</v>
      </c>
      <c r="AX195" s="1077">
        <v>288352815</v>
      </c>
      <c r="AY195" s="1079">
        <v>248814410</v>
      </c>
      <c r="AZ195" s="1077">
        <v>196352815</v>
      </c>
      <c r="BA195" s="1079">
        <v>92000000</v>
      </c>
      <c r="BB195" s="1079">
        <v>196352815</v>
      </c>
      <c r="BC195" s="1078">
        <v>0</v>
      </c>
      <c r="BD195" s="1078">
        <v>0</v>
      </c>
      <c r="BG195" s="1073">
        <f t="shared" si="56"/>
        <v>538984504</v>
      </c>
      <c r="BH195" s="1073">
        <f t="shared" si="57"/>
        <v>537167225</v>
      </c>
      <c r="BI195" s="1073">
        <f t="shared" si="58"/>
        <v>1817279</v>
      </c>
      <c r="BJ195" s="1073">
        <f t="shared" si="59"/>
        <v>0</v>
      </c>
      <c r="BK195" s="1073">
        <f t="shared" si="60"/>
        <v>537167225</v>
      </c>
      <c r="BL195" s="1073">
        <f t="shared" si="61"/>
        <v>0</v>
      </c>
      <c r="BM195" s="1073">
        <f t="shared" si="62"/>
        <v>288352815</v>
      </c>
      <c r="BN195" s="1073">
        <f t="shared" si="63"/>
        <v>248814410</v>
      </c>
      <c r="BO195" s="1073">
        <f t="shared" si="64"/>
        <v>196352815</v>
      </c>
      <c r="BP195" s="1073">
        <f t="shared" si="65"/>
        <v>92000000</v>
      </c>
      <c r="BQ195" s="1073">
        <f t="shared" si="66"/>
        <v>196352815</v>
      </c>
      <c r="BR195" s="1073">
        <f t="shared" si="67"/>
        <v>0</v>
      </c>
      <c r="BS195" s="1073">
        <f t="shared" si="68"/>
        <v>0</v>
      </c>
    </row>
    <row r="196" spans="1:71" ht="12.75" x14ac:dyDescent="0.2">
      <c r="A196" s="1045" t="str">
        <f t="shared" si="55"/>
        <v>C320150710</v>
      </c>
      <c r="B196" s="1403" t="s">
        <v>453</v>
      </c>
      <c r="C196" s="1403"/>
      <c r="D196" s="1403" t="s">
        <v>799</v>
      </c>
      <c r="E196" s="1403"/>
      <c r="F196" s="1403" t="s">
        <v>795</v>
      </c>
      <c r="G196" s="1403"/>
      <c r="H196" s="1403"/>
      <c r="I196" s="1403"/>
      <c r="J196" s="1403"/>
      <c r="K196" s="1403"/>
      <c r="L196" s="1403"/>
      <c r="M196" s="1403"/>
      <c r="N196" s="1403"/>
      <c r="O196" s="1403"/>
      <c r="P196" s="1403"/>
      <c r="Q196" s="1403"/>
      <c r="R196" s="1403"/>
      <c r="S196" s="1403"/>
      <c r="T196" s="1402" t="s">
        <v>796</v>
      </c>
      <c r="U196" s="1402"/>
      <c r="V196" s="1402"/>
      <c r="W196" s="1402"/>
      <c r="X196" s="1402"/>
      <c r="Y196" s="1402"/>
      <c r="Z196" s="1402"/>
      <c r="AA196" s="1402"/>
      <c r="AB196" s="1403" t="s">
        <v>732</v>
      </c>
      <c r="AC196" s="1403"/>
      <c r="AD196" s="1403"/>
      <c r="AE196" s="1403"/>
      <c r="AF196" s="1403"/>
      <c r="AG196" s="1403" t="s">
        <v>733</v>
      </c>
      <c r="AH196" s="1403"/>
      <c r="AI196" s="1403"/>
      <c r="AJ196" s="1014" t="s">
        <v>417</v>
      </c>
      <c r="AK196" s="1404" t="s">
        <v>734</v>
      </c>
      <c r="AL196" s="1404"/>
      <c r="AM196" s="1404"/>
      <c r="AN196" s="1404"/>
      <c r="AO196" s="1404"/>
      <c r="AP196" s="1404"/>
      <c r="AQ196" s="1077">
        <v>6905000000</v>
      </c>
      <c r="AR196" s="1077">
        <v>6782596348</v>
      </c>
      <c r="AS196" s="1079">
        <v>122403652</v>
      </c>
      <c r="AT196" s="1078">
        <v>0</v>
      </c>
      <c r="AU196" s="1015"/>
      <c r="AV196" s="1077">
        <v>6530988680</v>
      </c>
      <c r="AW196" s="1079">
        <v>251607668</v>
      </c>
      <c r="AX196" s="1077">
        <v>5115123886</v>
      </c>
      <c r="AY196" s="1079">
        <v>1415864794</v>
      </c>
      <c r="AZ196" s="1077">
        <v>5098514069</v>
      </c>
      <c r="BA196" s="1079">
        <v>16609817</v>
      </c>
      <c r="BB196" s="1079">
        <v>5098514069</v>
      </c>
      <c r="BC196" s="1078">
        <v>0</v>
      </c>
      <c r="BD196" s="1079">
        <v>77000</v>
      </c>
      <c r="BG196" s="1073">
        <f t="shared" si="56"/>
        <v>6905000000</v>
      </c>
      <c r="BH196" s="1073">
        <f t="shared" si="57"/>
        <v>6782596348</v>
      </c>
      <c r="BI196" s="1073">
        <f t="shared" si="58"/>
        <v>122403652</v>
      </c>
      <c r="BJ196" s="1073">
        <f t="shared" si="59"/>
        <v>0</v>
      </c>
      <c r="BK196" s="1073">
        <f t="shared" si="60"/>
        <v>6530988680</v>
      </c>
      <c r="BL196" s="1073">
        <f t="shared" si="61"/>
        <v>251607668</v>
      </c>
      <c r="BM196" s="1073">
        <f t="shared" si="62"/>
        <v>5115123886</v>
      </c>
      <c r="BN196" s="1073">
        <f t="shared" si="63"/>
        <v>1415864794</v>
      </c>
      <c r="BO196" s="1073">
        <f t="shared" si="64"/>
        <v>5098514069</v>
      </c>
      <c r="BP196" s="1073">
        <f t="shared" si="65"/>
        <v>16609817</v>
      </c>
      <c r="BQ196" s="1073">
        <f t="shared" si="66"/>
        <v>5098514069</v>
      </c>
      <c r="BR196" s="1073">
        <f t="shared" si="67"/>
        <v>0</v>
      </c>
      <c r="BS196" s="1073">
        <f t="shared" si="68"/>
        <v>77000</v>
      </c>
    </row>
    <row r="197" spans="1:71" ht="12.75" x14ac:dyDescent="0.2">
      <c r="A197" s="1045" t="str">
        <f t="shared" si="55"/>
        <v>C3201507110</v>
      </c>
      <c r="B197" s="1411" t="s">
        <v>453</v>
      </c>
      <c r="C197" s="1411"/>
      <c r="D197" s="1411" t="s">
        <v>799</v>
      </c>
      <c r="E197" s="1411"/>
      <c r="F197" s="1411" t="s">
        <v>795</v>
      </c>
      <c r="G197" s="1411"/>
      <c r="H197" s="1411" t="s">
        <v>738</v>
      </c>
      <c r="I197" s="1411"/>
      <c r="J197" s="1411" t="s">
        <v>685</v>
      </c>
      <c r="K197" s="1411"/>
      <c r="L197" s="1411"/>
      <c r="M197" s="1411" t="s">
        <v>685</v>
      </c>
      <c r="N197" s="1411"/>
      <c r="O197" s="1411"/>
      <c r="P197" s="1411" t="s">
        <v>685</v>
      </c>
      <c r="Q197" s="1411"/>
      <c r="R197" s="1411" t="s">
        <v>685</v>
      </c>
      <c r="S197" s="1411"/>
      <c r="T197" s="1412" t="s">
        <v>807</v>
      </c>
      <c r="U197" s="1412"/>
      <c r="V197" s="1412"/>
      <c r="W197" s="1412"/>
      <c r="X197" s="1412"/>
      <c r="Y197" s="1412"/>
      <c r="Z197" s="1412"/>
      <c r="AA197" s="1412"/>
      <c r="AB197" s="1411" t="s">
        <v>732</v>
      </c>
      <c r="AC197" s="1411"/>
      <c r="AD197" s="1411"/>
      <c r="AE197" s="1411"/>
      <c r="AF197" s="1411"/>
      <c r="AG197" s="1411" t="s">
        <v>733</v>
      </c>
      <c r="AH197" s="1411"/>
      <c r="AI197" s="1411"/>
      <c r="AJ197" s="1019" t="s">
        <v>417</v>
      </c>
      <c r="AK197" s="1413" t="s">
        <v>734</v>
      </c>
      <c r="AL197" s="1413"/>
      <c r="AM197" s="1413"/>
      <c r="AN197" s="1413"/>
      <c r="AO197" s="1413"/>
      <c r="AP197" s="1413"/>
      <c r="AQ197" s="1077">
        <v>600000000</v>
      </c>
      <c r="AR197" s="1077">
        <v>600000000</v>
      </c>
      <c r="AS197" s="1078">
        <v>0</v>
      </c>
      <c r="AT197" s="1078">
        <v>0</v>
      </c>
      <c r="AU197" s="1015"/>
      <c r="AV197" s="1077">
        <v>555413933</v>
      </c>
      <c r="AW197" s="1079">
        <v>44586067</v>
      </c>
      <c r="AX197" s="1077">
        <v>463704869</v>
      </c>
      <c r="AY197" s="1079">
        <v>91709064</v>
      </c>
      <c r="AZ197" s="1077">
        <v>461343752</v>
      </c>
      <c r="BA197" s="1079">
        <v>2361117</v>
      </c>
      <c r="BB197" s="1079">
        <v>461343752</v>
      </c>
      <c r="BC197" s="1078">
        <v>0</v>
      </c>
      <c r="BD197" s="1078">
        <v>0</v>
      </c>
      <c r="BG197" s="1073">
        <f t="shared" si="56"/>
        <v>600000000</v>
      </c>
      <c r="BH197" s="1073">
        <f t="shared" si="57"/>
        <v>600000000</v>
      </c>
      <c r="BI197" s="1073">
        <f t="shared" si="58"/>
        <v>0</v>
      </c>
      <c r="BJ197" s="1073">
        <f t="shared" si="59"/>
        <v>0</v>
      </c>
      <c r="BK197" s="1073">
        <f t="shared" si="60"/>
        <v>555413933</v>
      </c>
      <c r="BL197" s="1073">
        <f t="shared" si="61"/>
        <v>44586067</v>
      </c>
      <c r="BM197" s="1073">
        <f t="shared" si="62"/>
        <v>463704869</v>
      </c>
      <c r="BN197" s="1073">
        <f t="shared" si="63"/>
        <v>91709064</v>
      </c>
      <c r="BO197" s="1073">
        <f t="shared" si="64"/>
        <v>461343752</v>
      </c>
      <c r="BP197" s="1073">
        <f t="shared" si="65"/>
        <v>2361117</v>
      </c>
      <c r="BQ197" s="1073">
        <f t="shared" si="66"/>
        <v>461343752</v>
      </c>
      <c r="BR197" s="1073">
        <f t="shared" si="67"/>
        <v>0</v>
      </c>
      <c r="BS197" s="1073">
        <f t="shared" si="68"/>
        <v>0</v>
      </c>
    </row>
    <row r="198" spans="1:71" ht="12.75" x14ac:dyDescent="0.2">
      <c r="A198" s="1045" t="str">
        <f t="shared" si="55"/>
        <v>C32015071010</v>
      </c>
      <c r="B198" s="1403" t="s">
        <v>453</v>
      </c>
      <c r="C198" s="1403"/>
      <c r="D198" s="1403" t="s">
        <v>799</v>
      </c>
      <c r="E198" s="1403"/>
      <c r="F198" s="1403" t="s">
        <v>795</v>
      </c>
      <c r="G198" s="1403"/>
      <c r="H198" s="1403" t="s">
        <v>738</v>
      </c>
      <c r="I198" s="1403"/>
      <c r="J198" s="1403" t="s">
        <v>739</v>
      </c>
      <c r="K198" s="1403"/>
      <c r="L198" s="1403"/>
      <c r="M198" s="1403" t="s">
        <v>685</v>
      </c>
      <c r="N198" s="1403"/>
      <c r="O198" s="1403"/>
      <c r="P198" s="1403" t="s">
        <v>685</v>
      </c>
      <c r="Q198" s="1403"/>
      <c r="R198" s="1403" t="s">
        <v>685</v>
      </c>
      <c r="S198" s="1403"/>
      <c r="T198" s="1402" t="s">
        <v>806</v>
      </c>
      <c r="U198" s="1402"/>
      <c r="V198" s="1402"/>
      <c r="W198" s="1402"/>
      <c r="X198" s="1402"/>
      <c r="Y198" s="1402"/>
      <c r="Z198" s="1402"/>
      <c r="AA198" s="1402"/>
      <c r="AB198" s="1403" t="s">
        <v>732</v>
      </c>
      <c r="AC198" s="1403"/>
      <c r="AD198" s="1403"/>
      <c r="AE198" s="1403"/>
      <c r="AF198" s="1403"/>
      <c r="AG198" s="1403" t="s">
        <v>733</v>
      </c>
      <c r="AH198" s="1403"/>
      <c r="AI198" s="1403"/>
      <c r="AJ198" s="1014" t="s">
        <v>417</v>
      </c>
      <c r="AK198" s="1404" t="s">
        <v>734</v>
      </c>
      <c r="AL198" s="1404"/>
      <c r="AM198" s="1404"/>
      <c r="AN198" s="1404"/>
      <c r="AO198" s="1404"/>
      <c r="AP198" s="1404"/>
      <c r="AQ198" s="1077">
        <v>600000000</v>
      </c>
      <c r="AR198" s="1077">
        <v>600000000</v>
      </c>
      <c r="AS198" s="1078">
        <v>0</v>
      </c>
      <c r="AT198" s="1078">
        <v>0</v>
      </c>
      <c r="AU198" s="1015"/>
      <c r="AV198" s="1077">
        <v>555413933</v>
      </c>
      <c r="AW198" s="1079">
        <v>44586067</v>
      </c>
      <c r="AX198" s="1077">
        <v>463704869</v>
      </c>
      <c r="AY198" s="1079">
        <v>91709064</v>
      </c>
      <c r="AZ198" s="1077">
        <v>461343752</v>
      </c>
      <c r="BA198" s="1079">
        <v>2361117</v>
      </c>
      <c r="BB198" s="1079">
        <v>461343752</v>
      </c>
      <c r="BC198" s="1078">
        <v>0</v>
      </c>
      <c r="BD198" s="1078">
        <v>0</v>
      </c>
      <c r="BG198" s="1073">
        <f t="shared" si="56"/>
        <v>600000000</v>
      </c>
      <c r="BH198" s="1073">
        <f t="shared" si="57"/>
        <v>600000000</v>
      </c>
      <c r="BI198" s="1073">
        <f t="shared" si="58"/>
        <v>0</v>
      </c>
      <c r="BJ198" s="1073">
        <f t="shared" si="59"/>
        <v>0</v>
      </c>
      <c r="BK198" s="1073">
        <f t="shared" si="60"/>
        <v>555413933</v>
      </c>
      <c r="BL198" s="1073">
        <f t="shared" si="61"/>
        <v>44586067</v>
      </c>
      <c r="BM198" s="1073">
        <f t="shared" si="62"/>
        <v>463704869</v>
      </c>
      <c r="BN198" s="1073">
        <f t="shared" si="63"/>
        <v>91709064</v>
      </c>
      <c r="BO198" s="1073">
        <f t="shared" si="64"/>
        <v>461343752</v>
      </c>
      <c r="BP198" s="1073">
        <f t="shared" si="65"/>
        <v>2361117</v>
      </c>
      <c r="BQ198" s="1073">
        <f t="shared" si="66"/>
        <v>461343752</v>
      </c>
      <c r="BR198" s="1073">
        <f t="shared" si="67"/>
        <v>0</v>
      </c>
      <c r="BS198" s="1073">
        <f t="shared" si="68"/>
        <v>0</v>
      </c>
    </row>
    <row r="199" spans="1:71" ht="26.25" customHeight="1" x14ac:dyDescent="0.2">
      <c r="A199" s="1045" t="str">
        <f t="shared" si="55"/>
        <v>C320150710210</v>
      </c>
      <c r="B199" s="1411" t="s">
        <v>453</v>
      </c>
      <c r="C199" s="1411"/>
      <c r="D199" s="1411" t="s">
        <v>799</v>
      </c>
      <c r="E199" s="1411"/>
      <c r="F199" s="1411" t="s">
        <v>795</v>
      </c>
      <c r="G199" s="1411"/>
      <c r="H199" s="1411" t="s">
        <v>738</v>
      </c>
      <c r="I199" s="1411"/>
      <c r="J199" s="1411" t="s">
        <v>739</v>
      </c>
      <c r="K199" s="1411"/>
      <c r="L199" s="1411"/>
      <c r="M199" s="1411" t="s">
        <v>741</v>
      </c>
      <c r="N199" s="1411"/>
      <c r="O199" s="1411"/>
      <c r="P199" s="1411" t="s">
        <v>685</v>
      </c>
      <c r="Q199" s="1411"/>
      <c r="R199" s="1411" t="s">
        <v>685</v>
      </c>
      <c r="S199" s="1411"/>
      <c r="T199" s="1412" t="s">
        <v>588</v>
      </c>
      <c r="U199" s="1412"/>
      <c r="V199" s="1412"/>
      <c r="W199" s="1412"/>
      <c r="X199" s="1412"/>
      <c r="Y199" s="1412"/>
      <c r="Z199" s="1412"/>
      <c r="AA199" s="1412"/>
      <c r="AB199" s="1411" t="s">
        <v>732</v>
      </c>
      <c r="AC199" s="1411"/>
      <c r="AD199" s="1411"/>
      <c r="AE199" s="1411"/>
      <c r="AF199" s="1411"/>
      <c r="AG199" s="1411" t="s">
        <v>733</v>
      </c>
      <c r="AH199" s="1411"/>
      <c r="AI199" s="1411"/>
      <c r="AJ199" s="1019" t="s">
        <v>417</v>
      </c>
      <c r="AK199" s="1413" t="s">
        <v>734</v>
      </c>
      <c r="AL199" s="1413"/>
      <c r="AM199" s="1413"/>
      <c r="AN199" s="1413"/>
      <c r="AO199" s="1413"/>
      <c r="AP199" s="1413"/>
      <c r="AQ199" s="1077">
        <v>600000000</v>
      </c>
      <c r="AR199" s="1077">
        <v>600000000</v>
      </c>
      <c r="AS199" s="1078">
        <v>0</v>
      </c>
      <c r="AT199" s="1078">
        <v>0</v>
      </c>
      <c r="AU199" s="1015"/>
      <c r="AV199" s="1077">
        <v>555413933</v>
      </c>
      <c r="AW199" s="1079">
        <v>44586067</v>
      </c>
      <c r="AX199" s="1077">
        <v>463704869</v>
      </c>
      <c r="AY199" s="1079">
        <v>91709064</v>
      </c>
      <c r="AZ199" s="1077">
        <v>461343752</v>
      </c>
      <c r="BA199" s="1079">
        <v>2361117</v>
      </c>
      <c r="BB199" s="1079">
        <v>461343752</v>
      </c>
      <c r="BC199" s="1078">
        <v>0</v>
      </c>
      <c r="BD199" s="1078">
        <v>0</v>
      </c>
      <c r="BG199" s="1073">
        <f t="shared" si="56"/>
        <v>600000000</v>
      </c>
      <c r="BH199" s="1073">
        <f t="shared" si="57"/>
        <v>600000000</v>
      </c>
      <c r="BI199" s="1073">
        <f t="shared" si="58"/>
        <v>0</v>
      </c>
      <c r="BJ199" s="1073">
        <f t="shared" si="59"/>
        <v>0</v>
      </c>
      <c r="BK199" s="1073">
        <f t="shared" si="60"/>
        <v>555413933</v>
      </c>
      <c r="BL199" s="1073">
        <f t="shared" si="61"/>
        <v>44586067</v>
      </c>
      <c r="BM199" s="1073">
        <f t="shared" si="62"/>
        <v>463704869</v>
      </c>
      <c r="BN199" s="1073">
        <f t="shared" si="63"/>
        <v>91709064</v>
      </c>
      <c r="BO199" s="1073">
        <f t="shared" si="64"/>
        <v>461343752</v>
      </c>
      <c r="BP199" s="1073">
        <f t="shared" si="65"/>
        <v>2361117</v>
      </c>
      <c r="BQ199" s="1073">
        <f t="shared" si="66"/>
        <v>461343752</v>
      </c>
      <c r="BR199" s="1073">
        <f t="shared" si="67"/>
        <v>0</v>
      </c>
      <c r="BS199" s="1073">
        <f t="shared" si="68"/>
        <v>0</v>
      </c>
    </row>
    <row r="200" spans="1:71" ht="12.75" x14ac:dyDescent="0.2">
      <c r="A200" s="1045" t="str">
        <f t="shared" si="55"/>
        <v>C3201507210</v>
      </c>
      <c r="B200" s="1411" t="s">
        <v>453</v>
      </c>
      <c r="C200" s="1411"/>
      <c r="D200" s="1411" t="s">
        <v>799</v>
      </c>
      <c r="E200" s="1411"/>
      <c r="F200" s="1411" t="s">
        <v>795</v>
      </c>
      <c r="G200" s="1411"/>
      <c r="H200" s="1411" t="s">
        <v>741</v>
      </c>
      <c r="I200" s="1411"/>
      <c r="J200" s="1411" t="s">
        <v>685</v>
      </c>
      <c r="K200" s="1411"/>
      <c r="L200" s="1411"/>
      <c r="M200" s="1411" t="s">
        <v>685</v>
      </c>
      <c r="N200" s="1411"/>
      <c r="O200" s="1411"/>
      <c r="P200" s="1411" t="s">
        <v>685</v>
      </c>
      <c r="Q200" s="1411"/>
      <c r="R200" s="1411" t="s">
        <v>685</v>
      </c>
      <c r="S200" s="1411"/>
      <c r="T200" s="1412" t="s">
        <v>589</v>
      </c>
      <c r="U200" s="1412"/>
      <c r="V200" s="1412"/>
      <c r="W200" s="1412"/>
      <c r="X200" s="1412"/>
      <c r="Y200" s="1412"/>
      <c r="Z200" s="1412"/>
      <c r="AA200" s="1412"/>
      <c r="AB200" s="1411" t="s">
        <v>732</v>
      </c>
      <c r="AC200" s="1411"/>
      <c r="AD200" s="1411"/>
      <c r="AE200" s="1411"/>
      <c r="AF200" s="1411"/>
      <c r="AG200" s="1411" t="s">
        <v>733</v>
      </c>
      <c r="AH200" s="1411"/>
      <c r="AI200" s="1411"/>
      <c r="AJ200" s="1019" t="s">
        <v>417</v>
      </c>
      <c r="AK200" s="1413" t="s">
        <v>734</v>
      </c>
      <c r="AL200" s="1413"/>
      <c r="AM200" s="1413"/>
      <c r="AN200" s="1413"/>
      <c r="AO200" s="1413"/>
      <c r="AP200" s="1413"/>
      <c r="AQ200" s="1077">
        <v>2850000000</v>
      </c>
      <c r="AR200" s="1077">
        <v>2850000000</v>
      </c>
      <c r="AS200" s="1078">
        <v>0</v>
      </c>
      <c r="AT200" s="1078">
        <v>0</v>
      </c>
      <c r="AU200" s="1015"/>
      <c r="AV200" s="1077">
        <v>2746846795</v>
      </c>
      <c r="AW200" s="1079">
        <v>103153205</v>
      </c>
      <c r="AX200" s="1077">
        <v>2111026670</v>
      </c>
      <c r="AY200" s="1079">
        <v>635820125</v>
      </c>
      <c r="AZ200" s="1077">
        <v>2108332545</v>
      </c>
      <c r="BA200" s="1079">
        <v>2694125</v>
      </c>
      <c r="BB200" s="1079">
        <v>2108332545</v>
      </c>
      <c r="BC200" s="1078">
        <v>0</v>
      </c>
      <c r="BD200" s="1078">
        <v>0</v>
      </c>
      <c r="BG200" s="1073">
        <f t="shared" si="56"/>
        <v>2850000000</v>
      </c>
      <c r="BH200" s="1073">
        <f t="shared" si="57"/>
        <v>2850000000</v>
      </c>
      <c r="BI200" s="1073">
        <f t="shared" si="58"/>
        <v>0</v>
      </c>
      <c r="BJ200" s="1073">
        <f t="shared" si="59"/>
        <v>0</v>
      </c>
      <c r="BK200" s="1073">
        <f t="shared" si="60"/>
        <v>2746846795</v>
      </c>
      <c r="BL200" s="1073">
        <f t="shared" si="61"/>
        <v>103153205</v>
      </c>
      <c r="BM200" s="1073">
        <f t="shared" si="62"/>
        <v>2111026670</v>
      </c>
      <c r="BN200" s="1073">
        <f t="shared" si="63"/>
        <v>635820125</v>
      </c>
      <c r="BO200" s="1073">
        <f t="shared" si="64"/>
        <v>2108332545</v>
      </c>
      <c r="BP200" s="1073">
        <f t="shared" si="65"/>
        <v>2694125</v>
      </c>
      <c r="BQ200" s="1073">
        <f t="shared" si="66"/>
        <v>2108332545</v>
      </c>
      <c r="BR200" s="1073">
        <f t="shared" si="67"/>
        <v>0</v>
      </c>
      <c r="BS200" s="1073">
        <f t="shared" si="68"/>
        <v>0</v>
      </c>
    </row>
    <row r="201" spans="1:71" ht="12.75" x14ac:dyDescent="0.2">
      <c r="A201" s="1045" t="str">
        <f t="shared" si="55"/>
        <v>C3201507310</v>
      </c>
      <c r="B201" s="1411" t="s">
        <v>453</v>
      </c>
      <c r="C201" s="1411"/>
      <c r="D201" s="1411" t="s">
        <v>799</v>
      </c>
      <c r="E201" s="1411"/>
      <c r="F201" s="1411" t="s">
        <v>795</v>
      </c>
      <c r="G201" s="1411"/>
      <c r="H201" s="1411" t="s">
        <v>748</v>
      </c>
      <c r="I201" s="1411"/>
      <c r="J201" s="1411" t="s">
        <v>685</v>
      </c>
      <c r="K201" s="1411"/>
      <c r="L201" s="1411"/>
      <c r="M201" s="1411" t="s">
        <v>685</v>
      </c>
      <c r="N201" s="1411"/>
      <c r="O201" s="1411"/>
      <c r="P201" s="1411" t="s">
        <v>685</v>
      </c>
      <c r="Q201" s="1411"/>
      <c r="R201" s="1411" t="s">
        <v>685</v>
      </c>
      <c r="S201" s="1411"/>
      <c r="T201" s="1412" t="s">
        <v>590</v>
      </c>
      <c r="U201" s="1412"/>
      <c r="V201" s="1412"/>
      <c r="W201" s="1412"/>
      <c r="X201" s="1412"/>
      <c r="Y201" s="1412"/>
      <c r="Z201" s="1412"/>
      <c r="AA201" s="1412"/>
      <c r="AB201" s="1411" t="s">
        <v>732</v>
      </c>
      <c r="AC201" s="1411"/>
      <c r="AD201" s="1411"/>
      <c r="AE201" s="1411"/>
      <c r="AF201" s="1411"/>
      <c r="AG201" s="1411" t="s">
        <v>733</v>
      </c>
      <c r="AH201" s="1411"/>
      <c r="AI201" s="1411"/>
      <c r="AJ201" s="1019" t="s">
        <v>417</v>
      </c>
      <c r="AK201" s="1413" t="s">
        <v>734</v>
      </c>
      <c r="AL201" s="1413"/>
      <c r="AM201" s="1413"/>
      <c r="AN201" s="1413"/>
      <c r="AO201" s="1413"/>
      <c r="AP201" s="1413"/>
      <c r="AQ201" s="1077">
        <v>3455000000</v>
      </c>
      <c r="AR201" s="1077">
        <v>3332596348</v>
      </c>
      <c r="AS201" s="1079">
        <v>122403652</v>
      </c>
      <c r="AT201" s="1078">
        <v>0</v>
      </c>
      <c r="AU201" s="1015"/>
      <c r="AV201" s="1077">
        <v>3228727952</v>
      </c>
      <c r="AW201" s="1079">
        <v>103868396</v>
      </c>
      <c r="AX201" s="1077">
        <v>2540392347</v>
      </c>
      <c r="AY201" s="1079">
        <v>688335605</v>
      </c>
      <c r="AZ201" s="1077">
        <v>2528837772</v>
      </c>
      <c r="BA201" s="1079">
        <v>11554575</v>
      </c>
      <c r="BB201" s="1079">
        <v>2528837772</v>
      </c>
      <c r="BC201" s="1078">
        <v>0</v>
      </c>
      <c r="BD201" s="1079">
        <v>77000</v>
      </c>
      <c r="BG201" s="1073">
        <f t="shared" si="56"/>
        <v>3455000000</v>
      </c>
      <c r="BH201" s="1073">
        <f t="shared" si="57"/>
        <v>3332596348</v>
      </c>
      <c r="BI201" s="1073">
        <f t="shared" si="58"/>
        <v>122403652</v>
      </c>
      <c r="BJ201" s="1073">
        <f t="shared" si="59"/>
        <v>0</v>
      </c>
      <c r="BK201" s="1073">
        <f t="shared" si="60"/>
        <v>3228727952</v>
      </c>
      <c r="BL201" s="1073">
        <f t="shared" si="61"/>
        <v>103868396</v>
      </c>
      <c r="BM201" s="1073">
        <f t="shared" si="62"/>
        <v>2540392347</v>
      </c>
      <c r="BN201" s="1073">
        <f t="shared" si="63"/>
        <v>688335605</v>
      </c>
      <c r="BO201" s="1073">
        <f t="shared" si="64"/>
        <v>2528837772</v>
      </c>
      <c r="BP201" s="1073">
        <f t="shared" si="65"/>
        <v>11554575</v>
      </c>
      <c r="BQ201" s="1073">
        <f t="shared" si="66"/>
        <v>2528837772</v>
      </c>
      <c r="BR201" s="1073">
        <f t="shared" si="67"/>
        <v>0</v>
      </c>
      <c r="BS201" s="1073">
        <f t="shared" si="68"/>
        <v>77000</v>
      </c>
    </row>
    <row r="202" spans="1:71" ht="12.75" x14ac:dyDescent="0.2">
      <c r="A202" s="1045" t="str">
        <f t="shared" si="55"/>
        <v>C51010</v>
      </c>
      <c r="B202" s="1403" t="s">
        <v>453</v>
      </c>
      <c r="C202" s="1403"/>
      <c r="D202" s="1403" t="s">
        <v>808</v>
      </c>
      <c r="E202" s="1403"/>
      <c r="F202" s="1403"/>
      <c r="G202" s="1403"/>
      <c r="H202" s="1403"/>
      <c r="I202" s="1403"/>
      <c r="J202" s="1403"/>
      <c r="K202" s="1403"/>
      <c r="L202" s="1403"/>
      <c r="M202" s="1403"/>
      <c r="N202" s="1403"/>
      <c r="O202" s="1403"/>
      <c r="P202" s="1403"/>
      <c r="Q202" s="1403"/>
      <c r="R202" s="1403"/>
      <c r="S202" s="1403"/>
      <c r="T202" s="1402" t="s">
        <v>809</v>
      </c>
      <c r="U202" s="1402"/>
      <c r="V202" s="1402"/>
      <c r="W202" s="1402"/>
      <c r="X202" s="1402"/>
      <c r="Y202" s="1402"/>
      <c r="Z202" s="1402"/>
      <c r="AA202" s="1402"/>
      <c r="AB202" s="1403" t="s">
        <v>732</v>
      </c>
      <c r="AC202" s="1403"/>
      <c r="AD202" s="1403"/>
      <c r="AE202" s="1403"/>
      <c r="AF202" s="1403"/>
      <c r="AG202" s="1403" t="s">
        <v>733</v>
      </c>
      <c r="AH202" s="1403"/>
      <c r="AI202" s="1403"/>
      <c r="AJ202" s="1014" t="s">
        <v>417</v>
      </c>
      <c r="AK202" s="1404" t="s">
        <v>734</v>
      </c>
      <c r="AL202" s="1404"/>
      <c r="AM202" s="1404"/>
      <c r="AN202" s="1404"/>
      <c r="AO202" s="1404"/>
      <c r="AP202" s="1404"/>
      <c r="AQ202" s="1077">
        <v>2078000000</v>
      </c>
      <c r="AR202" s="1077">
        <v>2078000000</v>
      </c>
      <c r="AS202" s="1078">
        <v>0</v>
      </c>
      <c r="AT202" s="1078">
        <v>0</v>
      </c>
      <c r="AU202" s="1015"/>
      <c r="AV202" s="1077">
        <v>1946806322</v>
      </c>
      <c r="AW202" s="1079">
        <v>131193678</v>
      </c>
      <c r="AX202" s="1077">
        <v>1252338190</v>
      </c>
      <c r="AY202" s="1079">
        <v>694468132</v>
      </c>
      <c r="AZ202" s="1077">
        <v>1252338190</v>
      </c>
      <c r="BA202" s="1078">
        <v>0</v>
      </c>
      <c r="BB202" s="1079">
        <v>1252338190</v>
      </c>
      <c r="BC202" s="1078">
        <v>0</v>
      </c>
      <c r="BD202" s="1078">
        <v>0</v>
      </c>
      <c r="BG202" s="1073">
        <f t="shared" si="56"/>
        <v>2078000000</v>
      </c>
      <c r="BH202" s="1073">
        <f t="shared" si="57"/>
        <v>2078000000</v>
      </c>
      <c r="BI202" s="1073">
        <f t="shared" si="58"/>
        <v>0</v>
      </c>
      <c r="BJ202" s="1073">
        <f t="shared" si="59"/>
        <v>0</v>
      </c>
      <c r="BK202" s="1073">
        <f t="shared" si="60"/>
        <v>1946806322</v>
      </c>
      <c r="BL202" s="1073">
        <f t="shared" si="61"/>
        <v>131193678</v>
      </c>
      <c r="BM202" s="1073">
        <f t="shared" si="62"/>
        <v>1252338190</v>
      </c>
      <c r="BN202" s="1073">
        <f t="shared" si="63"/>
        <v>694468132</v>
      </c>
      <c r="BO202" s="1073">
        <f t="shared" si="64"/>
        <v>1252338190</v>
      </c>
      <c r="BP202" s="1073">
        <f t="shared" si="65"/>
        <v>0</v>
      </c>
      <c r="BQ202" s="1073">
        <f t="shared" si="66"/>
        <v>1252338190</v>
      </c>
      <c r="BR202" s="1073">
        <f t="shared" si="67"/>
        <v>0</v>
      </c>
      <c r="BS202" s="1073">
        <f t="shared" si="68"/>
        <v>0</v>
      </c>
    </row>
    <row r="203" spans="1:71" ht="12.75" x14ac:dyDescent="0.2">
      <c r="A203" s="1045" t="str">
        <f t="shared" si="55"/>
        <v>C51015</v>
      </c>
      <c r="B203" s="1403" t="s">
        <v>453</v>
      </c>
      <c r="C203" s="1403"/>
      <c r="D203" s="1403" t="s">
        <v>808</v>
      </c>
      <c r="E203" s="1403"/>
      <c r="F203" s="1403"/>
      <c r="G203" s="1403"/>
      <c r="H203" s="1403"/>
      <c r="I203" s="1403"/>
      <c r="J203" s="1403"/>
      <c r="K203" s="1403"/>
      <c r="L203" s="1403"/>
      <c r="M203" s="1403"/>
      <c r="N203" s="1403"/>
      <c r="O203" s="1403"/>
      <c r="P203" s="1403"/>
      <c r="Q203" s="1403"/>
      <c r="R203" s="1403"/>
      <c r="S203" s="1403"/>
      <c r="T203" s="1402" t="s">
        <v>809</v>
      </c>
      <c r="U203" s="1402"/>
      <c r="V203" s="1402"/>
      <c r="W203" s="1402"/>
      <c r="X203" s="1402"/>
      <c r="Y203" s="1402"/>
      <c r="Z203" s="1402"/>
      <c r="AA203" s="1402"/>
      <c r="AB203" s="1403" t="s">
        <v>732</v>
      </c>
      <c r="AC203" s="1403"/>
      <c r="AD203" s="1403"/>
      <c r="AE203" s="1403"/>
      <c r="AF203" s="1403"/>
      <c r="AG203" s="1403" t="s">
        <v>733</v>
      </c>
      <c r="AH203" s="1403"/>
      <c r="AI203" s="1403"/>
      <c r="AJ203" s="1014" t="s">
        <v>745</v>
      </c>
      <c r="AK203" s="1404" t="s">
        <v>781</v>
      </c>
      <c r="AL203" s="1404"/>
      <c r="AM203" s="1404"/>
      <c r="AN203" s="1404"/>
      <c r="AO203" s="1404"/>
      <c r="AP203" s="1404"/>
      <c r="AQ203" s="1077">
        <v>1140000000</v>
      </c>
      <c r="AR203" s="1076">
        <v>0</v>
      </c>
      <c r="AS203" s="1079">
        <v>1140000000</v>
      </c>
      <c r="AT203" s="1078">
        <v>0</v>
      </c>
      <c r="AU203" s="1015"/>
      <c r="AV203" s="1076">
        <v>0</v>
      </c>
      <c r="AW203" s="1078">
        <v>0</v>
      </c>
      <c r="AX203" s="1076">
        <v>0</v>
      </c>
      <c r="AY203" s="1078">
        <v>0</v>
      </c>
      <c r="AZ203" s="1076">
        <v>0</v>
      </c>
      <c r="BA203" s="1078">
        <v>0</v>
      </c>
      <c r="BB203" s="1078">
        <v>0</v>
      </c>
      <c r="BC203" s="1078">
        <v>0</v>
      </c>
      <c r="BD203" s="1078">
        <v>0</v>
      </c>
      <c r="BG203" s="1073">
        <f t="shared" si="56"/>
        <v>1140000000</v>
      </c>
      <c r="BH203" s="1073">
        <f t="shared" si="57"/>
        <v>0</v>
      </c>
      <c r="BI203" s="1073">
        <f t="shared" si="58"/>
        <v>1140000000</v>
      </c>
      <c r="BJ203" s="1073">
        <f t="shared" si="59"/>
        <v>0</v>
      </c>
      <c r="BK203" s="1073">
        <f t="shared" si="60"/>
        <v>0</v>
      </c>
      <c r="BL203" s="1073">
        <f t="shared" si="61"/>
        <v>0</v>
      </c>
      <c r="BM203" s="1073">
        <f t="shared" si="62"/>
        <v>0</v>
      </c>
      <c r="BN203" s="1073">
        <f t="shared" si="63"/>
        <v>0</v>
      </c>
      <c r="BO203" s="1073">
        <f t="shared" si="64"/>
        <v>0</v>
      </c>
      <c r="BP203" s="1073">
        <f t="shared" si="65"/>
        <v>0</v>
      </c>
      <c r="BQ203" s="1073">
        <f t="shared" si="66"/>
        <v>0</v>
      </c>
      <c r="BR203" s="1073">
        <f t="shared" si="67"/>
        <v>0</v>
      </c>
      <c r="BS203" s="1073">
        <f t="shared" si="68"/>
        <v>0</v>
      </c>
    </row>
    <row r="204" spans="1:71" ht="12.75" x14ac:dyDescent="0.2">
      <c r="A204" s="1045" t="str">
        <f t="shared" si="55"/>
        <v>C51070410</v>
      </c>
      <c r="B204" s="1403" t="s">
        <v>453</v>
      </c>
      <c r="C204" s="1403"/>
      <c r="D204" s="1403" t="s">
        <v>808</v>
      </c>
      <c r="E204" s="1403"/>
      <c r="F204" s="1403" t="s">
        <v>810</v>
      </c>
      <c r="G204" s="1403"/>
      <c r="H204" s="1403"/>
      <c r="I204" s="1403"/>
      <c r="J204" s="1403"/>
      <c r="K204" s="1403"/>
      <c r="L204" s="1403"/>
      <c r="M204" s="1403"/>
      <c r="N204" s="1403"/>
      <c r="O204" s="1403"/>
      <c r="P204" s="1403"/>
      <c r="Q204" s="1403"/>
      <c r="R204" s="1403"/>
      <c r="S204" s="1403"/>
      <c r="T204" s="1402" t="s">
        <v>811</v>
      </c>
      <c r="U204" s="1402"/>
      <c r="V204" s="1402"/>
      <c r="W204" s="1402"/>
      <c r="X204" s="1402"/>
      <c r="Y204" s="1402"/>
      <c r="Z204" s="1402"/>
      <c r="AA204" s="1402"/>
      <c r="AB204" s="1403" t="s">
        <v>732</v>
      </c>
      <c r="AC204" s="1403"/>
      <c r="AD204" s="1403"/>
      <c r="AE204" s="1403"/>
      <c r="AF204" s="1403"/>
      <c r="AG204" s="1403" t="s">
        <v>733</v>
      </c>
      <c r="AH204" s="1403"/>
      <c r="AI204" s="1403"/>
      <c r="AJ204" s="1014" t="s">
        <v>417</v>
      </c>
      <c r="AK204" s="1404" t="s">
        <v>734</v>
      </c>
      <c r="AL204" s="1404"/>
      <c r="AM204" s="1404"/>
      <c r="AN204" s="1404"/>
      <c r="AO204" s="1404"/>
      <c r="AP204" s="1404"/>
      <c r="AQ204" s="1077">
        <v>400000000</v>
      </c>
      <c r="AR204" s="1077">
        <v>400000000</v>
      </c>
      <c r="AS204" s="1078">
        <v>0</v>
      </c>
      <c r="AT204" s="1078">
        <v>0</v>
      </c>
      <c r="AU204" s="1015"/>
      <c r="AV204" s="1077">
        <v>391247612</v>
      </c>
      <c r="AW204" s="1079">
        <v>8752388</v>
      </c>
      <c r="AX204" s="1077">
        <v>102000000</v>
      </c>
      <c r="AY204" s="1079">
        <v>289247612</v>
      </c>
      <c r="AZ204" s="1077">
        <v>102000000</v>
      </c>
      <c r="BA204" s="1078">
        <v>0</v>
      </c>
      <c r="BB204" s="1079">
        <v>102000000</v>
      </c>
      <c r="BC204" s="1078">
        <v>0</v>
      </c>
      <c r="BD204" s="1078">
        <v>0</v>
      </c>
      <c r="BG204" s="1073">
        <f t="shared" si="56"/>
        <v>400000000</v>
      </c>
      <c r="BH204" s="1073">
        <f t="shared" si="57"/>
        <v>400000000</v>
      </c>
      <c r="BI204" s="1073">
        <f t="shared" si="58"/>
        <v>0</v>
      </c>
      <c r="BJ204" s="1073">
        <f t="shared" si="59"/>
        <v>0</v>
      </c>
      <c r="BK204" s="1073">
        <f t="shared" si="60"/>
        <v>391247612</v>
      </c>
      <c r="BL204" s="1073">
        <f t="shared" si="61"/>
        <v>8752388</v>
      </c>
      <c r="BM204" s="1073">
        <f t="shared" si="62"/>
        <v>102000000</v>
      </c>
      <c r="BN204" s="1073">
        <f t="shared" si="63"/>
        <v>289247612</v>
      </c>
      <c r="BO204" s="1073">
        <f t="shared" si="64"/>
        <v>102000000</v>
      </c>
      <c r="BP204" s="1073">
        <f t="shared" si="65"/>
        <v>0</v>
      </c>
      <c r="BQ204" s="1073">
        <f t="shared" si="66"/>
        <v>102000000</v>
      </c>
      <c r="BR204" s="1073">
        <f t="shared" si="67"/>
        <v>0</v>
      </c>
      <c r="BS204" s="1073">
        <f t="shared" si="68"/>
        <v>0</v>
      </c>
    </row>
    <row r="205" spans="1:71" ht="12.75" x14ac:dyDescent="0.2">
      <c r="A205" s="1045" t="str">
        <f t="shared" si="55"/>
        <v>C510704110</v>
      </c>
      <c r="B205" s="1411" t="s">
        <v>453</v>
      </c>
      <c r="C205" s="1411"/>
      <c r="D205" s="1411" t="s">
        <v>808</v>
      </c>
      <c r="E205" s="1411"/>
      <c r="F205" s="1411" t="s">
        <v>810</v>
      </c>
      <c r="G205" s="1411"/>
      <c r="H205" s="1411" t="s">
        <v>738</v>
      </c>
      <c r="I205" s="1411"/>
      <c r="J205" s="1411" t="s">
        <v>685</v>
      </c>
      <c r="K205" s="1411"/>
      <c r="L205" s="1411"/>
      <c r="M205" s="1411" t="s">
        <v>685</v>
      </c>
      <c r="N205" s="1411"/>
      <c r="O205" s="1411"/>
      <c r="P205" s="1411" t="s">
        <v>685</v>
      </c>
      <c r="Q205" s="1411"/>
      <c r="R205" s="1411" t="s">
        <v>685</v>
      </c>
      <c r="S205" s="1411"/>
      <c r="T205" s="1412" t="s">
        <v>591</v>
      </c>
      <c r="U205" s="1412"/>
      <c r="V205" s="1412"/>
      <c r="W205" s="1412"/>
      <c r="X205" s="1412"/>
      <c r="Y205" s="1412"/>
      <c r="Z205" s="1412"/>
      <c r="AA205" s="1412"/>
      <c r="AB205" s="1411" t="s">
        <v>732</v>
      </c>
      <c r="AC205" s="1411"/>
      <c r="AD205" s="1411"/>
      <c r="AE205" s="1411"/>
      <c r="AF205" s="1411"/>
      <c r="AG205" s="1411" t="s">
        <v>733</v>
      </c>
      <c r="AH205" s="1411"/>
      <c r="AI205" s="1411"/>
      <c r="AJ205" s="1019" t="s">
        <v>417</v>
      </c>
      <c r="AK205" s="1413" t="s">
        <v>734</v>
      </c>
      <c r="AL205" s="1413"/>
      <c r="AM205" s="1413"/>
      <c r="AN205" s="1413"/>
      <c r="AO205" s="1413"/>
      <c r="AP205" s="1413"/>
      <c r="AQ205" s="1077">
        <v>400000000</v>
      </c>
      <c r="AR205" s="1077">
        <v>400000000</v>
      </c>
      <c r="AS205" s="1078">
        <v>0</v>
      </c>
      <c r="AT205" s="1078">
        <v>0</v>
      </c>
      <c r="AU205" s="1015"/>
      <c r="AV205" s="1077">
        <v>391247612</v>
      </c>
      <c r="AW205" s="1079">
        <v>8752388</v>
      </c>
      <c r="AX205" s="1077">
        <v>102000000</v>
      </c>
      <c r="AY205" s="1079">
        <v>289247612</v>
      </c>
      <c r="AZ205" s="1077">
        <v>102000000</v>
      </c>
      <c r="BA205" s="1078">
        <v>0</v>
      </c>
      <c r="BB205" s="1079">
        <v>102000000</v>
      </c>
      <c r="BC205" s="1078">
        <v>0</v>
      </c>
      <c r="BD205" s="1078">
        <v>0</v>
      </c>
      <c r="BG205" s="1073">
        <f t="shared" si="56"/>
        <v>400000000</v>
      </c>
      <c r="BH205" s="1073">
        <f t="shared" si="57"/>
        <v>400000000</v>
      </c>
      <c r="BI205" s="1073">
        <f t="shared" si="58"/>
        <v>0</v>
      </c>
      <c r="BJ205" s="1073">
        <f t="shared" si="59"/>
        <v>0</v>
      </c>
      <c r="BK205" s="1073">
        <f t="shared" si="60"/>
        <v>391247612</v>
      </c>
      <c r="BL205" s="1073">
        <f t="shared" si="61"/>
        <v>8752388</v>
      </c>
      <c r="BM205" s="1073">
        <f t="shared" si="62"/>
        <v>102000000</v>
      </c>
      <c r="BN205" s="1073">
        <f t="shared" si="63"/>
        <v>289247612</v>
      </c>
      <c r="BO205" s="1073">
        <f t="shared" si="64"/>
        <v>102000000</v>
      </c>
      <c r="BP205" s="1073">
        <f t="shared" si="65"/>
        <v>0</v>
      </c>
      <c r="BQ205" s="1073">
        <f t="shared" si="66"/>
        <v>102000000</v>
      </c>
      <c r="BR205" s="1073">
        <f t="shared" si="67"/>
        <v>0</v>
      </c>
      <c r="BS205" s="1073">
        <f t="shared" si="68"/>
        <v>0</v>
      </c>
    </row>
    <row r="206" spans="1:71" ht="12.75" x14ac:dyDescent="0.2">
      <c r="A206" s="1045" t="str">
        <f t="shared" si="55"/>
        <v>C51080010</v>
      </c>
      <c r="B206" s="1403" t="s">
        <v>453</v>
      </c>
      <c r="C206" s="1403"/>
      <c r="D206" s="1403" t="s">
        <v>808</v>
      </c>
      <c r="E206" s="1403"/>
      <c r="F206" s="1403" t="s">
        <v>784</v>
      </c>
      <c r="G206" s="1403"/>
      <c r="H206" s="1403"/>
      <c r="I206" s="1403"/>
      <c r="J206" s="1403"/>
      <c r="K206" s="1403"/>
      <c r="L206" s="1403"/>
      <c r="M206" s="1403"/>
      <c r="N206" s="1403"/>
      <c r="O206" s="1403"/>
      <c r="P206" s="1403"/>
      <c r="Q206" s="1403"/>
      <c r="R206" s="1403"/>
      <c r="S206" s="1403"/>
      <c r="T206" s="1402" t="s">
        <v>785</v>
      </c>
      <c r="U206" s="1402"/>
      <c r="V206" s="1402"/>
      <c r="W206" s="1402"/>
      <c r="X206" s="1402"/>
      <c r="Y206" s="1402"/>
      <c r="Z206" s="1402"/>
      <c r="AA206" s="1402"/>
      <c r="AB206" s="1403" t="s">
        <v>732</v>
      </c>
      <c r="AC206" s="1403"/>
      <c r="AD206" s="1403"/>
      <c r="AE206" s="1403"/>
      <c r="AF206" s="1403"/>
      <c r="AG206" s="1403" t="s">
        <v>733</v>
      </c>
      <c r="AH206" s="1403"/>
      <c r="AI206" s="1403"/>
      <c r="AJ206" s="1014" t="s">
        <v>417</v>
      </c>
      <c r="AK206" s="1404" t="s">
        <v>734</v>
      </c>
      <c r="AL206" s="1404"/>
      <c r="AM206" s="1404"/>
      <c r="AN206" s="1404"/>
      <c r="AO206" s="1404"/>
      <c r="AP206" s="1404"/>
      <c r="AQ206" s="1077">
        <v>1678000000</v>
      </c>
      <c r="AR206" s="1077">
        <v>1678000000</v>
      </c>
      <c r="AS206" s="1078">
        <v>0</v>
      </c>
      <c r="AT206" s="1078">
        <v>0</v>
      </c>
      <c r="AU206" s="1015"/>
      <c r="AV206" s="1077">
        <v>1555558710</v>
      </c>
      <c r="AW206" s="1079">
        <v>122441290</v>
      </c>
      <c r="AX206" s="1077">
        <v>1150338190</v>
      </c>
      <c r="AY206" s="1079">
        <v>405220520</v>
      </c>
      <c r="AZ206" s="1077">
        <v>1150338190</v>
      </c>
      <c r="BA206" s="1078">
        <v>0</v>
      </c>
      <c r="BB206" s="1079">
        <v>1150338190</v>
      </c>
      <c r="BC206" s="1078">
        <v>0</v>
      </c>
      <c r="BD206" s="1078">
        <v>0</v>
      </c>
      <c r="BG206" s="1073">
        <f t="shared" si="56"/>
        <v>1678000000</v>
      </c>
      <c r="BH206" s="1073">
        <f t="shared" si="57"/>
        <v>1678000000</v>
      </c>
      <c r="BI206" s="1073">
        <f t="shared" si="58"/>
        <v>0</v>
      </c>
      <c r="BJ206" s="1073">
        <f t="shared" si="59"/>
        <v>0</v>
      </c>
      <c r="BK206" s="1073">
        <f t="shared" si="60"/>
        <v>1555558710</v>
      </c>
      <c r="BL206" s="1073">
        <f t="shared" si="61"/>
        <v>122441290</v>
      </c>
      <c r="BM206" s="1073">
        <f t="shared" si="62"/>
        <v>1150338190</v>
      </c>
      <c r="BN206" s="1073">
        <f t="shared" si="63"/>
        <v>405220520</v>
      </c>
      <c r="BO206" s="1073">
        <f t="shared" si="64"/>
        <v>1150338190</v>
      </c>
      <c r="BP206" s="1073">
        <f t="shared" si="65"/>
        <v>0</v>
      </c>
      <c r="BQ206" s="1073">
        <f t="shared" si="66"/>
        <v>1150338190</v>
      </c>
      <c r="BR206" s="1073">
        <f t="shared" si="67"/>
        <v>0</v>
      </c>
      <c r="BS206" s="1073">
        <f t="shared" si="68"/>
        <v>0</v>
      </c>
    </row>
    <row r="207" spans="1:71" ht="12.75" x14ac:dyDescent="0.2">
      <c r="A207" s="1045" t="str">
        <f t="shared" si="55"/>
        <v>C51080015</v>
      </c>
      <c r="B207" s="1403" t="s">
        <v>453</v>
      </c>
      <c r="C207" s="1403"/>
      <c r="D207" s="1403" t="s">
        <v>808</v>
      </c>
      <c r="E207" s="1403"/>
      <c r="F207" s="1403" t="s">
        <v>784</v>
      </c>
      <c r="G207" s="1403"/>
      <c r="H207" s="1403"/>
      <c r="I207" s="1403"/>
      <c r="J207" s="1403"/>
      <c r="K207" s="1403"/>
      <c r="L207" s="1403"/>
      <c r="M207" s="1403"/>
      <c r="N207" s="1403"/>
      <c r="O207" s="1403"/>
      <c r="P207" s="1403"/>
      <c r="Q207" s="1403"/>
      <c r="R207" s="1403"/>
      <c r="S207" s="1403"/>
      <c r="T207" s="1402" t="s">
        <v>785</v>
      </c>
      <c r="U207" s="1402"/>
      <c r="V207" s="1402"/>
      <c r="W207" s="1402"/>
      <c r="X207" s="1402"/>
      <c r="Y207" s="1402"/>
      <c r="Z207" s="1402"/>
      <c r="AA207" s="1402"/>
      <c r="AB207" s="1403" t="s">
        <v>732</v>
      </c>
      <c r="AC207" s="1403"/>
      <c r="AD207" s="1403"/>
      <c r="AE207" s="1403"/>
      <c r="AF207" s="1403"/>
      <c r="AG207" s="1403" t="s">
        <v>733</v>
      </c>
      <c r="AH207" s="1403"/>
      <c r="AI207" s="1403"/>
      <c r="AJ207" s="1014" t="s">
        <v>745</v>
      </c>
      <c r="AK207" s="1404" t="s">
        <v>781</v>
      </c>
      <c r="AL207" s="1404"/>
      <c r="AM207" s="1404"/>
      <c r="AN207" s="1404"/>
      <c r="AO207" s="1404"/>
      <c r="AP207" s="1404"/>
      <c r="AQ207" s="1077">
        <v>1140000000</v>
      </c>
      <c r="AR207" s="1076">
        <v>0</v>
      </c>
      <c r="AS207" s="1079">
        <v>1140000000</v>
      </c>
      <c r="AT207" s="1078">
        <v>0</v>
      </c>
      <c r="AU207" s="1015"/>
      <c r="AV207" s="1076">
        <v>0</v>
      </c>
      <c r="AW207" s="1078">
        <v>0</v>
      </c>
      <c r="AX207" s="1076">
        <v>0</v>
      </c>
      <c r="AY207" s="1078">
        <v>0</v>
      </c>
      <c r="AZ207" s="1076">
        <v>0</v>
      </c>
      <c r="BA207" s="1078">
        <v>0</v>
      </c>
      <c r="BB207" s="1078">
        <v>0</v>
      </c>
      <c r="BC207" s="1078">
        <v>0</v>
      </c>
      <c r="BD207" s="1078">
        <v>0</v>
      </c>
      <c r="BG207" s="1073">
        <f t="shared" si="56"/>
        <v>1140000000</v>
      </c>
      <c r="BH207" s="1073">
        <f t="shared" si="57"/>
        <v>0</v>
      </c>
      <c r="BI207" s="1073">
        <f t="shared" si="58"/>
        <v>1140000000</v>
      </c>
      <c r="BJ207" s="1073">
        <f t="shared" si="59"/>
        <v>0</v>
      </c>
      <c r="BK207" s="1073">
        <f t="shared" si="60"/>
        <v>0</v>
      </c>
      <c r="BL207" s="1073">
        <f t="shared" si="61"/>
        <v>0</v>
      </c>
      <c r="BM207" s="1073">
        <f t="shared" si="62"/>
        <v>0</v>
      </c>
      <c r="BN207" s="1073">
        <f t="shared" si="63"/>
        <v>0</v>
      </c>
      <c r="BO207" s="1073">
        <f t="shared" si="64"/>
        <v>0</v>
      </c>
      <c r="BP207" s="1073">
        <f t="shared" si="65"/>
        <v>0</v>
      </c>
      <c r="BQ207" s="1073">
        <f t="shared" si="66"/>
        <v>0</v>
      </c>
      <c r="BR207" s="1073">
        <f t="shared" si="67"/>
        <v>0</v>
      </c>
      <c r="BS207" s="1073">
        <f t="shared" si="68"/>
        <v>0</v>
      </c>
    </row>
    <row r="208" spans="1:71" ht="12.75" x14ac:dyDescent="0.2">
      <c r="A208" s="1045" t="str">
        <f t="shared" si="55"/>
        <v>C5108002010</v>
      </c>
      <c r="B208" s="1403" t="s">
        <v>453</v>
      </c>
      <c r="C208" s="1403"/>
      <c r="D208" s="1403" t="s">
        <v>808</v>
      </c>
      <c r="E208" s="1403"/>
      <c r="F208" s="1403" t="s">
        <v>784</v>
      </c>
      <c r="G208" s="1403"/>
      <c r="H208" s="1403" t="s">
        <v>741</v>
      </c>
      <c r="I208" s="1403"/>
      <c r="J208" s="1403" t="s">
        <v>739</v>
      </c>
      <c r="K208" s="1403"/>
      <c r="L208" s="1403"/>
      <c r="M208" s="1403" t="s">
        <v>685</v>
      </c>
      <c r="N208" s="1403"/>
      <c r="O208" s="1403"/>
      <c r="P208" s="1403" t="s">
        <v>685</v>
      </c>
      <c r="Q208" s="1403"/>
      <c r="R208" s="1403" t="s">
        <v>685</v>
      </c>
      <c r="S208" s="1403"/>
      <c r="T208" s="1402" t="s">
        <v>687</v>
      </c>
      <c r="U208" s="1402"/>
      <c r="V208" s="1402"/>
      <c r="W208" s="1402"/>
      <c r="X208" s="1402"/>
      <c r="Y208" s="1402"/>
      <c r="Z208" s="1402"/>
      <c r="AA208" s="1402"/>
      <c r="AB208" s="1403" t="s">
        <v>732</v>
      </c>
      <c r="AC208" s="1403"/>
      <c r="AD208" s="1403"/>
      <c r="AE208" s="1403"/>
      <c r="AF208" s="1403"/>
      <c r="AG208" s="1403" t="s">
        <v>733</v>
      </c>
      <c r="AH208" s="1403"/>
      <c r="AI208" s="1403"/>
      <c r="AJ208" s="1014" t="s">
        <v>417</v>
      </c>
      <c r="AK208" s="1404" t="s">
        <v>734</v>
      </c>
      <c r="AL208" s="1404"/>
      <c r="AM208" s="1404"/>
      <c r="AN208" s="1404"/>
      <c r="AO208" s="1404"/>
      <c r="AP208" s="1404"/>
      <c r="AQ208" s="1077">
        <v>1678000000</v>
      </c>
      <c r="AR208" s="1077">
        <v>1678000000</v>
      </c>
      <c r="AS208" s="1078">
        <v>0</v>
      </c>
      <c r="AT208" s="1078">
        <v>0</v>
      </c>
      <c r="AU208" s="1015"/>
      <c r="AV208" s="1077">
        <v>1555558710</v>
      </c>
      <c r="AW208" s="1079">
        <v>122441290</v>
      </c>
      <c r="AX208" s="1077">
        <v>1150338190</v>
      </c>
      <c r="AY208" s="1079">
        <v>405220520</v>
      </c>
      <c r="AZ208" s="1077">
        <v>1150338190</v>
      </c>
      <c r="BA208" s="1078">
        <v>0</v>
      </c>
      <c r="BB208" s="1079">
        <v>1150338190</v>
      </c>
      <c r="BC208" s="1078">
        <v>0</v>
      </c>
      <c r="BD208" s="1078">
        <v>0</v>
      </c>
      <c r="BG208" s="1073">
        <f t="shared" si="56"/>
        <v>1678000000</v>
      </c>
      <c r="BH208" s="1073">
        <f t="shared" si="57"/>
        <v>1678000000</v>
      </c>
      <c r="BI208" s="1073">
        <f t="shared" si="58"/>
        <v>0</v>
      </c>
      <c r="BJ208" s="1073">
        <f t="shared" si="59"/>
        <v>0</v>
      </c>
      <c r="BK208" s="1073">
        <f t="shared" si="60"/>
        <v>1555558710</v>
      </c>
      <c r="BL208" s="1073">
        <f t="shared" si="61"/>
        <v>122441290</v>
      </c>
      <c r="BM208" s="1073">
        <f t="shared" si="62"/>
        <v>1150338190</v>
      </c>
      <c r="BN208" s="1073">
        <f t="shared" si="63"/>
        <v>405220520</v>
      </c>
      <c r="BO208" s="1073">
        <f t="shared" si="64"/>
        <v>1150338190</v>
      </c>
      <c r="BP208" s="1073">
        <f t="shared" si="65"/>
        <v>0</v>
      </c>
      <c r="BQ208" s="1073">
        <f t="shared" si="66"/>
        <v>1150338190</v>
      </c>
      <c r="BR208" s="1073">
        <f t="shared" si="67"/>
        <v>0</v>
      </c>
      <c r="BS208" s="1073">
        <f t="shared" si="68"/>
        <v>0</v>
      </c>
    </row>
    <row r="209" spans="1:71" ht="12.75" x14ac:dyDescent="0.2">
      <c r="A209" s="1045" t="str">
        <f t="shared" si="55"/>
        <v>C510800210</v>
      </c>
      <c r="B209" s="1403" t="s">
        <v>453</v>
      </c>
      <c r="C209" s="1403"/>
      <c r="D209" s="1403" t="s">
        <v>808</v>
      </c>
      <c r="E209" s="1403"/>
      <c r="F209" s="1403" t="s">
        <v>784</v>
      </c>
      <c r="G209" s="1403"/>
      <c r="H209" s="1403" t="s">
        <v>741</v>
      </c>
      <c r="I209" s="1403"/>
      <c r="J209" s="1403" t="s">
        <v>685</v>
      </c>
      <c r="K209" s="1403"/>
      <c r="L209" s="1403"/>
      <c r="M209" s="1403" t="s">
        <v>685</v>
      </c>
      <c r="N209" s="1403"/>
      <c r="O209" s="1403"/>
      <c r="P209" s="1403" t="s">
        <v>685</v>
      </c>
      <c r="Q209" s="1403"/>
      <c r="R209" s="1403" t="s">
        <v>685</v>
      </c>
      <c r="S209" s="1403"/>
      <c r="T209" s="1402" t="s">
        <v>687</v>
      </c>
      <c r="U209" s="1402"/>
      <c r="V209" s="1402"/>
      <c r="W209" s="1402"/>
      <c r="X209" s="1402"/>
      <c r="Y209" s="1402"/>
      <c r="Z209" s="1402"/>
      <c r="AA209" s="1402"/>
      <c r="AB209" s="1403" t="s">
        <v>732</v>
      </c>
      <c r="AC209" s="1403"/>
      <c r="AD209" s="1403"/>
      <c r="AE209" s="1403"/>
      <c r="AF209" s="1403"/>
      <c r="AG209" s="1403" t="s">
        <v>733</v>
      </c>
      <c r="AH209" s="1403"/>
      <c r="AI209" s="1403"/>
      <c r="AJ209" s="1014" t="s">
        <v>417</v>
      </c>
      <c r="AK209" s="1404" t="s">
        <v>734</v>
      </c>
      <c r="AL209" s="1404"/>
      <c r="AM209" s="1404"/>
      <c r="AN209" s="1404"/>
      <c r="AO209" s="1404"/>
      <c r="AP209" s="1404"/>
      <c r="AQ209" s="1077">
        <v>1678000000</v>
      </c>
      <c r="AR209" s="1077">
        <v>1678000000</v>
      </c>
      <c r="AS209" s="1078">
        <v>0</v>
      </c>
      <c r="AT209" s="1078">
        <v>0</v>
      </c>
      <c r="AU209" s="1015"/>
      <c r="AV209" s="1077">
        <v>1555558710</v>
      </c>
      <c r="AW209" s="1079">
        <v>122441290</v>
      </c>
      <c r="AX209" s="1077">
        <v>1150338190</v>
      </c>
      <c r="AY209" s="1079">
        <v>405220520</v>
      </c>
      <c r="AZ209" s="1077">
        <v>1150338190</v>
      </c>
      <c r="BA209" s="1078">
        <v>0</v>
      </c>
      <c r="BB209" s="1079">
        <v>1150338190</v>
      </c>
      <c r="BC209" s="1078">
        <v>0</v>
      </c>
      <c r="BD209" s="1078">
        <v>0</v>
      </c>
      <c r="BG209" s="1073">
        <f t="shared" si="56"/>
        <v>1678000000</v>
      </c>
      <c r="BH209" s="1073">
        <f t="shared" si="57"/>
        <v>1678000000</v>
      </c>
      <c r="BI209" s="1073">
        <f t="shared" si="58"/>
        <v>0</v>
      </c>
      <c r="BJ209" s="1073">
        <f t="shared" si="59"/>
        <v>0</v>
      </c>
      <c r="BK209" s="1073">
        <f t="shared" si="60"/>
        <v>1555558710</v>
      </c>
      <c r="BL209" s="1073">
        <f t="shared" si="61"/>
        <v>122441290</v>
      </c>
      <c r="BM209" s="1073">
        <f t="shared" si="62"/>
        <v>1150338190</v>
      </c>
      <c r="BN209" s="1073">
        <f t="shared" si="63"/>
        <v>405220520</v>
      </c>
      <c r="BO209" s="1073">
        <f t="shared" si="64"/>
        <v>1150338190</v>
      </c>
      <c r="BP209" s="1073">
        <f t="shared" si="65"/>
        <v>0</v>
      </c>
      <c r="BQ209" s="1073">
        <f t="shared" si="66"/>
        <v>1150338190</v>
      </c>
      <c r="BR209" s="1073">
        <f t="shared" si="67"/>
        <v>0</v>
      </c>
      <c r="BS209" s="1073">
        <f t="shared" si="68"/>
        <v>0</v>
      </c>
    </row>
    <row r="210" spans="1:71" ht="12.75" x14ac:dyDescent="0.2">
      <c r="A210" s="1045" t="str">
        <f t="shared" si="55"/>
        <v>C510800215</v>
      </c>
      <c r="B210" s="1411" t="s">
        <v>453</v>
      </c>
      <c r="C210" s="1411"/>
      <c r="D210" s="1411" t="s">
        <v>808</v>
      </c>
      <c r="E210" s="1411"/>
      <c r="F210" s="1411" t="s">
        <v>784</v>
      </c>
      <c r="G210" s="1411"/>
      <c r="H210" s="1411" t="s">
        <v>741</v>
      </c>
      <c r="I210" s="1411"/>
      <c r="J210" s="1411" t="s">
        <v>685</v>
      </c>
      <c r="K210" s="1411"/>
      <c r="L210" s="1411"/>
      <c r="M210" s="1411" t="s">
        <v>685</v>
      </c>
      <c r="N210" s="1411"/>
      <c r="O210" s="1411"/>
      <c r="P210" s="1411" t="s">
        <v>685</v>
      </c>
      <c r="Q210" s="1411"/>
      <c r="R210" s="1411" t="s">
        <v>685</v>
      </c>
      <c r="S210" s="1411"/>
      <c r="T210" s="1412" t="s">
        <v>687</v>
      </c>
      <c r="U210" s="1412"/>
      <c r="V210" s="1412"/>
      <c r="W210" s="1412"/>
      <c r="X210" s="1412"/>
      <c r="Y210" s="1412"/>
      <c r="Z210" s="1412"/>
      <c r="AA210" s="1412"/>
      <c r="AB210" s="1411" t="s">
        <v>732</v>
      </c>
      <c r="AC210" s="1411"/>
      <c r="AD210" s="1411"/>
      <c r="AE210" s="1411"/>
      <c r="AF210" s="1411"/>
      <c r="AG210" s="1411" t="s">
        <v>733</v>
      </c>
      <c r="AH210" s="1411"/>
      <c r="AI210" s="1411"/>
      <c r="AJ210" s="1019" t="s">
        <v>745</v>
      </c>
      <c r="AK210" s="1413" t="s">
        <v>781</v>
      </c>
      <c r="AL210" s="1413"/>
      <c r="AM210" s="1413"/>
      <c r="AN210" s="1413"/>
      <c r="AO210" s="1413"/>
      <c r="AP210" s="1413"/>
      <c r="AQ210" s="1077">
        <v>1140000000</v>
      </c>
      <c r="AR210" s="1076">
        <v>0</v>
      </c>
      <c r="AS210" s="1079">
        <v>1140000000</v>
      </c>
      <c r="AT210" s="1078">
        <v>0</v>
      </c>
      <c r="AU210" s="1015"/>
      <c r="AV210" s="1076">
        <v>0</v>
      </c>
      <c r="AW210" s="1078">
        <v>0</v>
      </c>
      <c r="AX210" s="1076">
        <v>0</v>
      </c>
      <c r="AY210" s="1078">
        <v>0</v>
      </c>
      <c r="AZ210" s="1076">
        <v>0</v>
      </c>
      <c r="BA210" s="1078">
        <v>0</v>
      </c>
      <c r="BB210" s="1078">
        <v>0</v>
      </c>
      <c r="BC210" s="1078">
        <v>0</v>
      </c>
      <c r="BD210" s="1078">
        <v>0</v>
      </c>
      <c r="BG210" s="1073">
        <f t="shared" si="56"/>
        <v>1140000000</v>
      </c>
      <c r="BH210" s="1073">
        <f t="shared" si="57"/>
        <v>0</v>
      </c>
      <c r="BI210" s="1073">
        <f t="shared" si="58"/>
        <v>1140000000</v>
      </c>
      <c r="BJ210" s="1073">
        <f t="shared" si="59"/>
        <v>0</v>
      </c>
      <c r="BK210" s="1073">
        <f t="shared" si="60"/>
        <v>0</v>
      </c>
      <c r="BL210" s="1073">
        <f t="shared" si="61"/>
        <v>0</v>
      </c>
      <c r="BM210" s="1073">
        <f t="shared" si="62"/>
        <v>0</v>
      </c>
      <c r="BN210" s="1073">
        <f t="shared" si="63"/>
        <v>0</v>
      </c>
      <c r="BO210" s="1073">
        <f t="shared" si="64"/>
        <v>0</v>
      </c>
      <c r="BP210" s="1073">
        <f t="shared" si="65"/>
        <v>0</v>
      </c>
      <c r="BQ210" s="1073">
        <f t="shared" si="66"/>
        <v>0</v>
      </c>
      <c r="BR210" s="1073">
        <f t="shared" si="67"/>
        <v>0</v>
      </c>
      <c r="BS210" s="1073">
        <f t="shared" si="68"/>
        <v>0</v>
      </c>
    </row>
    <row r="211" spans="1:71" ht="25.5" customHeight="1" x14ac:dyDescent="0.2">
      <c r="A211" s="1045" t="str">
        <f t="shared" si="55"/>
        <v>C51080020210</v>
      </c>
      <c r="B211" s="1411" t="s">
        <v>453</v>
      </c>
      <c r="C211" s="1411"/>
      <c r="D211" s="1411" t="s">
        <v>808</v>
      </c>
      <c r="E211" s="1411"/>
      <c r="F211" s="1411" t="s">
        <v>784</v>
      </c>
      <c r="G211" s="1411"/>
      <c r="H211" s="1411" t="s">
        <v>741</v>
      </c>
      <c r="I211" s="1411"/>
      <c r="J211" s="1411" t="s">
        <v>739</v>
      </c>
      <c r="K211" s="1411"/>
      <c r="L211" s="1411"/>
      <c r="M211" s="1411" t="s">
        <v>741</v>
      </c>
      <c r="N211" s="1411"/>
      <c r="O211" s="1411"/>
      <c r="P211" s="1411" t="s">
        <v>685</v>
      </c>
      <c r="Q211" s="1411"/>
      <c r="R211" s="1411" t="s">
        <v>685</v>
      </c>
      <c r="S211" s="1411"/>
      <c r="T211" s="1412" t="s">
        <v>592</v>
      </c>
      <c r="U211" s="1412"/>
      <c r="V211" s="1412"/>
      <c r="W211" s="1412"/>
      <c r="X211" s="1412"/>
      <c r="Y211" s="1412"/>
      <c r="Z211" s="1412"/>
      <c r="AA211" s="1412"/>
      <c r="AB211" s="1411" t="s">
        <v>732</v>
      </c>
      <c r="AC211" s="1411"/>
      <c r="AD211" s="1411"/>
      <c r="AE211" s="1411"/>
      <c r="AF211" s="1411"/>
      <c r="AG211" s="1411" t="s">
        <v>733</v>
      </c>
      <c r="AH211" s="1411"/>
      <c r="AI211" s="1411"/>
      <c r="AJ211" s="1019" t="s">
        <v>417</v>
      </c>
      <c r="AK211" s="1413" t="s">
        <v>734</v>
      </c>
      <c r="AL211" s="1413"/>
      <c r="AM211" s="1413"/>
      <c r="AN211" s="1413"/>
      <c r="AO211" s="1413"/>
      <c r="AP211" s="1413"/>
      <c r="AQ211" s="1077">
        <v>427828730</v>
      </c>
      <c r="AR211" s="1077">
        <v>427828730</v>
      </c>
      <c r="AS211" s="1078">
        <v>0</v>
      </c>
      <c r="AT211" s="1078">
        <v>0</v>
      </c>
      <c r="AU211" s="1015"/>
      <c r="AV211" s="1077">
        <v>361276872</v>
      </c>
      <c r="AW211" s="1079">
        <v>66551858</v>
      </c>
      <c r="AX211" s="1077">
        <v>329243129</v>
      </c>
      <c r="AY211" s="1079">
        <v>32033743</v>
      </c>
      <c r="AZ211" s="1077">
        <v>329243129</v>
      </c>
      <c r="BA211" s="1078">
        <v>0</v>
      </c>
      <c r="BB211" s="1079">
        <v>329243129</v>
      </c>
      <c r="BC211" s="1078">
        <v>0</v>
      </c>
      <c r="BD211" s="1078">
        <v>0</v>
      </c>
      <c r="BG211" s="1073">
        <f t="shared" si="56"/>
        <v>427828730</v>
      </c>
      <c r="BH211" s="1073">
        <f t="shared" si="57"/>
        <v>427828730</v>
      </c>
      <c r="BI211" s="1073">
        <f t="shared" si="58"/>
        <v>0</v>
      </c>
      <c r="BJ211" s="1073">
        <f t="shared" si="59"/>
        <v>0</v>
      </c>
      <c r="BK211" s="1073">
        <f t="shared" si="60"/>
        <v>361276872</v>
      </c>
      <c r="BL211" s="1073">
        <f t="shared" si="61"/>
        <v>66551858</v>
      </c>
      <c r="BM211" s="1073">
        <f t="shared" si="62"/>
        <v>329243129</v>
      </c>
      <c r="BN211" s="1073">
        <f t="shared" si="63"/>
        <v>32033743</v>
      </c>
      <c r="BO211" s="1073">
        <f t="shared" si="64"/>
        <v>329243129</v>
      </c>
      <c r="BP211" s="1073">
        <f t="shared" si="65"/>
        <v>0</v>
      </c>
      <c r="BQ211" s="1073">
        <f t="shared" si="66"/>
        <v>329243129</v>
      </c>
      <c r="BR211" s="1073">
        <f t="shared" si="67"/>
        <v>0</v>
      </c>
      <c r="BS211" s="1073">
        <f t="shared" si="68"/>
        <v>0</v>
      </c>
    </row>
    <row r="212" spans="1:71" ht="12.75" x14ac:dyDescent="0.2">
      <c r="A212" s="1045" t="str">
        <f t="shared" si="55"/>
        <v>C51080020310</v>
      </c>
      <c r="B212" s="1411" t="s">
        <v>453</v>
      </c>
      <c r="C212" s="1411"/>
      <c r="D212" s="1411" t="s">
        <v>808</v>
      </c>
      <c r="E212" s="1411"/>
      <c r="F212" s="1411" t="s">
        <v>784</v>
      </c>
      <c r="G212" s="1411"/>
      <c r="H212" s="1411" t="s">
        <v>741</v>
      </c>
      <c r="I212" s="1411"/>
      <c r="J212" s="1411" t="s">
        <v>739</v>
      </c>
      <c r="K212" s="1411"/>
      <c r="L212" s="1411"/>
      <c r="M212" s="1411" t="s">
        <v>748</v>
      </c>
      <c r="N212" s="1411"/>
      <c r="O212" s="1411"/>
      <c r="P212" s="1411" t="s">
        <v>685</v>
      </c>
      <c r="Q212" s="1411"/>
      <c r="R212" s="1411" t="s">
        <v>685</v>
      </c>
      <c r="S212" s="1411"/>
      <c r="T212" s="1412" t="s">
        <v>593</v>
      </c>
      <c r="U212" s="1412"/>
      <c r="V212" s="1412"/>
      <c r="W212" s="1412"/>
      <c r="X212" s="1412"/>
      <c r="Y212" s="1412"/>
      <c r="Z212" s="1412"/>
      <c r="AA212" s="1412"/>
      <c r="AB212" s="1411" t="s">
        <v>732</v>
      </c>
      <c r="AC212" s="1411"/>
      <c r="AD212" s="1411"/>
      <c r="AE212" s="1411"/>
      <c r="AF212" s="1411"/>
      <c r="AG212" s="1411" t="s">
        <v>733</v>
      </c>
      <c r="AH212" s="1411"/>
      <c r="AI212" s="1411"/>
      <c r="AJ212" s="1019" t="s">
        <v>417</v>
      </c>
      <c r="AK212" s="1413" t="s">
        <v>734</v>
      </c>
      <c r="AL212" s="1413"/>
      <c r="AM212" s="1413"/>
      <c r="AN212" s="1413"/>
      <c r="AO212" s="1413"/>
      <c r="AP212" s="1413"/>
      <c r="AQ212" s="1077">
        <v>1250171270</v>
      </c>
      <c r="AR212" s="1077">
        <v>1250171270</v>
      </c>
      <c r="AS212" s="1078">
        <v>0</v>
      </c>
      <c r="AT212" s="1078">
        <v>0</v>
      </c>
      <c r="AU212" s="1015"/>
      <c r="AV212" s="1077">
        <v>1194281838</v>
      </c>
      <c r="AW212" s="1079">
        <v>55889432</v>
      </c>
      <c r="AX212" s="1077">
        <v>821095061</v>
      </c>
      <c r="AY212" s="1079">
        <v>373186777</v>
      </c>
      <c r="AZ212" s="1077">
        <v>821095061</v>
      </c>
      <c r="BA212" s="1078">
        <v>0</v>
      </c>
      <c r="BB212" s="1079">
        <v>821095061</v>
      </c>
      <c r="BC212" s="1078">
        <v>0</v>
      </c>
      <c r="BD212" s="1078">
        <v>0</v>
      </c>
      <c r="BG212" s="1073">
        <f t="shared" si="56"/>
        <v>1250171270</v>
      </c>
      <c r="BH212" s="1073">
        <f t="shared" si="57"/>
        <v>1250171270</v>
      </c>
      <c r="BI212" s="1073">
        <f t="shared" si="58"/>
        <v>0</v>
      </c>
      <c r="BJ212" s="1073">
        <f t="shared" si="59"/>
        <v>0</v>
      </c>
      <c r="BK212" s="1073">
        <f t="shared" si="60"/>
        <v>1194281838</v>
      </c>
      <c r="BL212" s="1073">
        <f t="shared" si="61"/>
        <v>55889432</v>
      </c>
      <c r="BM212" s="1073">
        <f t="shared" si="62"/>
        <v>821095061</v>
      </c>
      <c r="BN212" s="1073">
        <f t="shared" si="63"/>
        <v>373186777</v>
      </c>
      <c r="BO212" s="1073">
        <f t="shared" si="64"/>
        <v>821095061</v>
      </c>
      <c r="BP212" s="1073">
        <f t="shared" si="65"/>
        <v>0</v>
      </c>
      <c r="BQ212" s="1073">
        <f t="shared" si="66"/>
        <v>821095061</v>
      </c>
      <c r="BR212" s="1073">
        <f t="shared" si="67"/>
        <v>0</v>
      </c>
      <c r="BS212" s="1073">
        <f t="shared" si="68"/>
        <v>0</v>
      </c>
    </row>
    <row r="213" spans="1:71" ht="12.75" x14ac:dyDescent="0.2">
      <c r="A213" s="1045" t="str">
        <f t="shared" si="55"/>
        <v>C52010</v>
      </c>
      <c r="B213" s="1403" t="s">
        <v>453</v>
      </c>
      <c r="C213" s="1403"/>
      <c r="D213" s="1403" t="s">
        <v>812</v>
      </c>
      <c r="E213" s="1403"/>
      <c r="F213" s="1403"/>
      <c r="G213" s="1403"/>
      <c r="H213" s="1403"/>
      <c r="I213" s="1403"/>
      <c r="J213" s="1403"/>
      <c r="K213" s="1403"/>
      <c r="L213" s="1403"/>
      <c r="M213" s="1403"/>
      <c r="N213" s="1403"/>
      <c r="O213" s="1403"/>
      <c r="P213" s="1403"/>
      <c r="Q213" s="1403"/>
      <c r="R213" s="1403"/>
      <c r="S213" s="1403"/>
      <c r="T213" s="1402" t="s">
        <v>813</v>
      </c>
      <c r="U213" s="1402"/>
      <c r="V213" s="1402"/>
      <c r="W213" s="1402"/>
      <c r="X213" s="1402"/>
      <c r="Y213" s="1402"/>
      <c r="Z213" s="1402"/>
      <c r="AA213" s="1402"/>
      <c r="AB213" s="1403" t="s">
        <v>732</v>
      </c>
      <c r="AC213" s="1403"/>
      <c r="AD213" s="1403"/>
      <c r="AE213" s="1403"/>
      <c r="AF213" s="1403"/>
      <c r="AG213" s="1403" t="s">
        <v>733</v>
      </c>
      <c r="AH213" s="1403"/>
      <c r="AI213" s="1403"/>
      <c r="AJ213" s="1014" t="s">
        <v>417</v>
      </c>
      <c r="AK213" s="1404" t="s">
        <v>734</v>
      </c>
      <c r="AL213" s="1404"/>
      <c r="AM213" s="1404"/>
      <c r="AN213" s="1404"/>
      <c r="AO213" s="1404"/>
      <c r="AP213" s="1404"/>
      <c r="AQ213" s="1077">
        <v>450000000</v>
      </c>
      <c r="AR213" s="1077">
        <v>449271899</v>
      </c>
      <c r="AS213" s="1079">
        <v>728101</v>
      </c>
      <c r="AT213" s="1078">
        <v>0</v>
      </c>
      <c r="AU213" s="1015"/>
      <c r="AV213" s="1077">
        <v>337471567</v>
      </c>
      <c r="AW213" s="1079">
        <v>111800332</v>
      </c>
      <c r="AX213" s="1077">
        <v>323899568</v>
      </c>
      <c r="AY213" s="1079">
        <v>13571999</v>
      </c>
      <c r="AZ213" s="1077">
        <v>323899568</v>
      </c>
      <c r="BA213" s="1078">
        <v>0</v>
      </c>
      <c r="BB213" s="1079">
        <v>323899568</v>
      </c>
      <c r="BC213" s="1078">
        <v>0</v>
      </c>
      <c r="BD213" s="1078">
        <v>0</v>
      </c>
      <c r="BG213" s="1073">
        <f t="shared" si="56"/>
        <v>450000000</v>
      </c>
      <c r="BH213" s="1073">
        <f t="shared" si="57"/>
        <v>449271899</v>
      </c>
      <c r="BI213" s="1073">
        <f t="shared" si="58"/>
        <v>728101</v>
      </c>
      <c r="BJ213" s="1073">
        <f t="shared" si="59"/>
        <v>0</v>
      </c>
      <c r="BK213" s="1073">
        <f t="shared" si="60"/>
        <v>337471567</v>
      </c>
      <c r="BL213" s="1073">
        <f t="shared" si="61"/>
        <v>111800332</v>
      </c>
      <c r="BM213" s="1073">
        <f t="shared" si="62"/>
        <v>323899568</v>
      </c>
      <c r="BN213" s="1073">
        <f t="shared" si="63"/>
        <v>13571999</v>
      </c>
      <c r="BO213" s="1073">
        <f t="shared" si="64"/>
        <v>323899568</v>
      </c>
      <c r="BP213" s="1073">
        <f t="shared" si="65"/>
        <v>0</v>
      </c>
      <c r="BQ213" s="1073">
        <f t="shared" si="66"/>
        <v>323899568</v>
      </c>
      <c r="BR213" s="1073">
        <f t="shared" si="67"/>
        <v>0</v>
      </c>
      <c r="BS213" s="1073">
        <f t="shared" si="68"/>
        <v>0</v>
      </c>
    </row>
    <row r="214" spans="1:71" ht="12.75" x14ac:dyDescent="0.2">
      <c r="A214" s="1045" t="str">
        <f t="shared" si="55"/>
        <v>C52080010</v>
      </c>
      <c r="B214" s="1403" t="s">
        <v>453</v>
      </c>
      <c r="C214" s="1403"/>
      <c r="D214" s="1403" t="s">
        <v>812</v>
      </c>
      <c r="E214" s="1403"/>
      <c r="F214" s="1403" t="s">
        <v>784</v>
      </c>
      <c r="G214" s="1403"/>
      <c r="H214" s="1403"/>
      <c r="I214" s="1403"/>
      <c r="J214" s="1403"/>
      <c r="K214" s="1403"/>
      <c r="L214" s="1403"/>
      <c r="M214" s="1403"/>
      <c r="N214" s="1403"/>
      <c r="O214" s="1403"/>
      <c r="P214" s="1403"/>
      <c r="Q214" s="1403"/>
      <c r="R214" s="1403"/>
      <c r="S214" s="1403"/>
      <c r="T214" s="1402" t="s">
        <v>785</v>
      </c>
      <c r="U214" s="1402"/>
      <c r="V214" s="1402"/>
      <c r="W214" s="1402"/>
      <c r="X214" s="1402"/>
      <c r="Y214" s="1402"/>
      <c r="Z214" s="1402"/>
      <c r="AA214" s="1402"/>
      <c r="AB214" s="1403" t="s">
        <v>732</v>
      </c>
      <c r="AC214" s="1403"/>
      <c r="AD214" s="1403"/>
      <c r="AE214" s="1403"/>
      <c r="AF214" s="1403"/>
      <c r="AG214" s="1403" t="s">
        <v>733</v>
      </c>
      <c r="AH214" s="1403"/>
      <c r="AI214" s="1403"/>
      <c r="AJ214" s="1014" t="s">
        <v>417</v>
      </c>
      <c r="AK214" s="1404" t="s">
        <v>734</v>
      </c>
      <c r="AL214" s="1404"/>
      <c r="AM214" s="1404"/>
      <c r="AN214" s="1404"/>
      <c r="AO214" s="1404"/>
      <c r="AP214" s="1404"/>
      <c r="AQ214" s="1077">
        <v>450000000</v>
      </c>
      <c r="AR214" s="1077">
        <v>449271899</v>
      </c>
      <c r="AS214" s="1079">
        <v>728101</v>
      </c>
      <c r="AT214" s="1078">
        <v>0</v>
      </c>
      <c r="AU214" s="1015"/>
      <c r="AV214" s="1077">
        <v>337471567</v>
      </c>
      <c r="AW214" s="1079">
        <v>111800332</v>
      </c>
      <c r="AX214" s="1077">
        <v>323899568</v>
      </c>
      <c r="AY214" s="1079">
        <v>13571999</v>
      </c>
      <c r="AZ214" s="1077">
        <v>323899568</v>
      </c>
      <c r="BA214" s="1078">
        <v>0</v>
      </c>
      <c r="BB214" s="1079">
        <v>323899568</v>
      </c>
      <c r="BC214" s="1078">
        <v>0</v>
      </c>
      <c r="BD214" s="1078">
        <v>0</v>
      </c>
      <c r="BG214" s="1073">
        <f t="shared" si="56"/>
        <v>450000000</v>
      </c>
      <c r="BH214" s="1073">
        <f t="shared" si="57"/>
        <v>449271899</v>
      </c>
      <c r="BI214" s="1073">
        <f t="shared" si="58"/>
        <v>728101</v>
      </c>
      <c r="BJ214" s="1073">
        <f t="shared" si="59"/>
        <v>0</v>
      </c>
      <c r="BK214" s="1073">
        <f t="shared" si="60"/>
        <v>337471567</v>
      </c>
      <c r="BL214" s="1073">
        <f t="shared" si="61"/>
        <v>111800332</v>
      </c>
      <c r="BM214" s="1073">
        <f t="shared" si="62"/>
        <v>323899568</v>
      </c>
      <c r="BN214" s="1073">
        <f t="shared" si="63"/>
        <v>13571999</v>
      </c>
      <c r="BO214" s="1073">
        <f t="shared" si="64"/>
        <v>323899568</v>
      </c>
      <c r="BP214" s="1073">
        <f t="shared" si="65"/>
        <v>0</v>
      </c>
      <c r="BQ214" s="1073">
        <f t="shared" si="66"/>
        <v>323899568</v>
      </c>
      <c r="BR214" s="1073">
        <f t="shared" si="67"/>
        <v>0</v>
      </c>
      <c r="BS214" s="1073">
        <f t="shared" si="68"/>
        <v>0</v>
      </c>
    </row>
    <row r="215" spans="1:71" ht="12.75" x14ac:dyDescent="0.2">
      <c r="A215" s="1045" t="str">
        <f t="shared" si="55"/>
        <v>C520800310</v>
      </c>
      <c r="B215" s="1411" t="s">
        <v>453</v>
      </c>
      <c r="C215" s="1411"/>
      <c r="D215" s="1411" t="s">
        <v>812</v>
      </c>
      <c r="E215" s="1411"/>
      <c r="F215" s="1411" t="s">
        <v>784</v>
      </c>
      <c r="G215" s="1411"/>
      <c r="H215" s="1411" t="s">
        <v>748</v>
      </c>
      <c r="I215" s="1411"/>
      <c r="J215" s="1411"/>
      <c r="K215" s="1411"/>
      <c r="L215" s="1411"/>
      <c r="M215" s="1411"/>
      <c r="N215" s="1411"/>
      <c r="O215" s="1411"/>
      <c r="P215" s="1411"/>
      <c r="Q215" s="1411"/>
      <c r="R215" s="1411"/>
      <c r="S215" s="1411"/>
      <c r="T215" s="1412" t="s">
        <v>594</v>
      </c>
      <c r="U215" s="1412"/>
      <c r="V215" s="1412"/>
      <c r="W215" s="1412"/>
      <c r="X215" s="1412"/>
      <c r="Y215" s="1412"/>
      <c r="Z215" s="1412"/>
      <c r="AA215" s="1412"/>
      <c r="AB215" s="1411" t="s">
        <v>732</v>
      </c>
      <c r="AC215" s="1411"/>
      <c r="AD215" s="1411"/>
      <c r="AE215" s="1411"/>
      <c r="AF215" s="1411"/>
      <c r="AG215" s="1411" t="s">
        <v>733</v>
      </c>
      <c r="AH215" s="1411"/>
      <c r="AI215" s="1411"/>
      <c r="AJ215" s="1019" t="s">
        <v>417</v>
      </c>
      <c r="AK215" s="1413" t="s">
        <v>734</v>
      </c>
      <c r="AL215" s="1413"/>
      <c r="AM215" s="1413"/>
      <c r="AN215" s="1413"/>
      <c r="AO215" s="1413"/>
      <c r="AP215" s="1413"/>
      <c r="AQ215" s="1077">
        <v>450000000</v>
      </c>
      <c r="AR215" s="1077">
        <v>449271899</v>
      </c>
      <c r="AS215" s="1079">
        <v>728101</v>
      </c>
      <c r="AT215" s="1078">
        <v>0</v>
      </c>
      <c r="AU215" s="1015"/>
      <c r="AV215" s="1077">
        <v>337471567</v>
      </c>
      <c r="AW215" s="1079">
        <v>111800332</v>
      </c>
      <c r="AX215" s="1077">
        <v>323899568</v>
      </c>
      <c r="AY215" s="1079">
        <v>13571999</v>
      </c>
      <c r="AZ215" s="1077">
        <v>323899568</v>
      </c>
      <c r="BA215" s="1078">
        <v>0</v>
      </c>
      <c r="BB215" s="1079">
        <v>323899568</v>
      </c>
      <c r="BC215" s="1078">
        <v>0</v>
      </c>
      <c r="BD215" s="1078">
        <v>0</v>
      </c>
      <c r="BG215" s="1073">
        <f t="shared" si="56"/>
        <v>450000000</v>
      </c>
      <c r="BH215" s="1073">
        <f t="shared" si="57"/>
        <v>449271899</v>
      </c>
      <c r="BI215" s="1073">
        <f t="shared" si="58"/>
        <v>728101</v>
      </c>
      <c r="BJ215" s="1073">
        <f t="shared" si="59"/>
        <v>0</v>
      </c>
      <c r="BK215" s="1073">
        <f t="shared" si="60"/>
        <v>337471567</v>
      </c>
      <c r="BL215" s="1073">
        <f t="shared" si="61"/>
        <v>111800332</v>
      </c>
      <c r="BM215" s="1073">
        <f t="shared" si="62"/>
        <v>323899568</v>
      </c>
      <c r="BN215" s="1073">
        <f t="shared" si="63"/>
        <v>13571999</v>
      </c>
      <c r="BO215" s="1073">
        <f t="shared" si="64"/>
        <v>323899568</v>
      </c>
      <c r="BP215" s="1073">
        <f t="shared" si="65"/>
        <v>0</v>
      </c>
      <c r="BQ215" s="1073">
        <f t="shared" si="66"/>
        <v>323899568</v>
      </c>
      <c r="BR215" s="1073">
        <f t="shared" si="67"/>
        <v>0</v>
      </c>
      <c r="BS215" s="1073">
        <f t="shared" si="68"/>
        <v>0</v>
      </c>
    </row>
    <row r="216" spans="1:71" ht="12.75" x14ac:dyDescent="0.2">
      <c r="A216" s="1045" t="str">
        <f t="shared" si="55"/>
        <v>C67010</v>
      </c>
      <c r="B216" s="1403" t="s">
        <v>453</v>
      </c>
      <c r="C216" s="1403"/>
      <c r="D216" s="1403" t="s">
        <v>814</v>
      </c>
      <c r="E216" s="1403"/>
      <c r="F216" s="1403"/>
      <c r="G216" s="1403"/>
      <c r="H216" s="1403"/>
      <c r="I216" s="1403"/>
      <c r="J216" s="1403"/>
      <c r="K216" s="1403"/>
      <c r="L216" s="1403"/>
      <c r="M216" s="1403"/>
      <c r="N216" s="1403"/>
      <c r="O216" s="1403"/>
      <c r="P216" s="1403"/>
      <c r="Q216" s="1403"/>
      <c r="R216" s="1403"/>
      <c r="S216" s="1403"/>
      <c r="T216" s="1402" t="s">
        <v>815</v>
      </c>
      <c r="U216" s="1402"/>
      <c r="V216" s="1402"/>
      <c r="W216" s="1402"/>
      <c r="X216" s="1402"/>
      <c r="Y216" s="1402"/>
      <c r="Z216" s="1402"/>
      <c r="AA216" s="1402"/>
      <c r="AB216" s="1403" t="s">
        <v>732</v>
      </c>
      <c r="AC216" s="1403"/>
      <c r="AD216" s="1403"/>
      <c r="AE216" s="1403"/>
      <c r="AF216" s="1403"/>
      <c r="AG216" s="1403" t="s">
        <v>733</v>
      </c>
      <c r="AH216" s="1403"/>
      <c r="AI216" s="1403"/>
      <c r="AJ216" s="1014" t="s">
        <v>417</v>
      </c>
      <c r="AK216" s="1404" t="s">
        <v>734</v>
      </c>
      <c r="AL216" s="1404"/>
      <c r="AM216" s="1404"/>
      <c r="AN216" s="1404"/>
      <c r="AO216" s="1404"/>
      <c r="AP216" s="1404"/>
      <c r="AQ216" s="1077">
        <v>3150000000</v>
      </c>
      <c r="AR216" s="1077">
        <v>3150000000</v>
      </c>
      <c r="AS216" s="1078">
        <v>0</v>
      </c>
      <c r="AT216" s="1078">
        <v>0</v>
      </c>
      <c r="AU216" s="1015"/>
      <c r="AV216" s="1077">
        <v>2913163406</v>
      </c>
      <c r="AW216" s="1079">
        <v>236836594</v>
      </c>
      <c r="AX216" s="1077">
        <v>2474504460</v>
      </c>
      <c r="AY216" s="1079">
        <v>438658946</v>
      </c>
      <c r="AZ216" s="1077">
        <v>2465445292</v>
      </c>
      <c r="BA216" s="1079">
        <v>9059168</v>
      </c>
      <c r="BB216" s="1079">
        <v>2465445292</v>
      </c>
      <c r="BC216" s="1078">
        <v>0</v>
      </c>
      <c r="BD216" s="1078">
        <v>0</v>
      </c>
      <c r="BG216" s="1073">
        <f t="shared" si="56"/>
        <v>3150000000</v>
      </c>
      <c r="BH216" s="1073">
        <f t="shared" si="57"/>
        <v>3150000000</v>
      </c>
      <c r="BI216" s="1073">
        <f t="shared" si="58"/>
        <v>0</v>
      </c>
      <c r="BJ216" s="1073">
        <f t="shared" si="59"/>
        <v>0</v>
      </c>
      <c r="BK216" s="1073">
        <f t="shared" si="60"/>
        <v>2913163406</v>
      </c>
      <c r="BL216" s="1073">
        <f t="shared" si="61"/>
        <v>236836594</v>
      </c>
      <c r="BM216" s="1073">
        <f t="shared" si="62"/>
        <v>2474504460</v>
      </c>
      <c r="BN216" s="1073">
        <f t="shared" si="63"/>
        <v>438658946</v>
      </c>
      <c r="BO216" s="1073">
        <f t="shared" si="64"/>
        <v>2465445292</v>
      </c>
      <c r="BP216" s="1073">
        <f t="shared" si="65"/>
        <v>9059168</v>
      </c>
      <c r="BQ216" s="1073">
        <f t="shared" si="66"/>
        <v>2465445292</v>
      </c>
      <c r="BR216" s="1073">
        <f t="shared" si="67"/>
        <v>0</v>
      </c>
      <c r="BS216" s="1073">
        <f t="shared" si="68"/>
        <v>0</v>
      </c>
    </row>
    <row r="217" spans="1:71" ht="12.75" x14ac:dyDescent="0.2">
      <c r="A217" s="1045" t="str">
        <f t="shared" si="55"/>
        <v>C670150710</v>
      </c>
      <c r="B217" s="1403" t="s">
        <v>453</v>
      </c>
      <c r="C217" s="1403"/>
      <c r="D217" s="1403" t="s">
        <v>814</v>
      </c>
      <c r="E217" s="1403"/>
      <c r="F217" s="1403" t="s">
        <v>795</v>
      </c>
      <c r="G217" s="1403"/>
      <c r="H217" s="1403"/>
      <c r="I217" s="1403"/>
      <c r="J217" s="1403"/>
      <c r="K217" s="1403"/>
      <c r="L217" s="1403"/>
      <c r="M217" s="1403"/>
      <c r="N217" s="1403"/>
      <c r="O217" s="1403"/>
      <c r="P217" s="1403"/>
      <c r="Q217" s="1403"/>
      <c r="R217" s="1403"/>
      <c r="S217" s="1403"/>
      <c r="T217" s="1402" t="s">
        <v>796</v>
      </c>
      <c r="U217" s="1402"/>
      <c r="V217" s="1402"/>
      <c r="W217" s="1402"/>
      <c r="X217" s="1402"/>
      <c r="Y217" s="1402"/>
      <c r="Z217" s="1402"/>
      <c r="AA217" s="1402"/>
      <c r="AB217" s="1403" t="s">
        <v>732</v>
      </c>
      <c r="AC217" s="1403"/>
      <c r="AD217" s="1403"/>
      <c r="AE217" s="1403"/>
      <c r="AF217" s="1403"/>
      <c r="AG217" s="1403" t="s">
        <v>733</v>
      </c>
      <c r="AH217" s="1403"/>
      <c r="AI217" s="1403"/>
      <c r="AJ217" s="1014" t="s">
        <v>417</v>
      </c>
      <c r="AK217" s="1404" t="s">
        <v>734</v>
      </c>
      <c r="AL217" s="1404"/>
      <c r="AM217" s="1404"/>
      <c r="AN217" s="1404"/>
      <c r="AO217" s="1404"/>
      <c r="AP217" s="1404"/>
      <c r="AQ217" s="1077">
        <v>2300000000</v>
      </c>
      <c r="AR217" s="1077">
        <v>2300000000</v>
      </c>
      <c r="AS217" s="1078">
        <v>0</v>
      </c>
      <c r="AT217" s="1078">
        <v>0</v>
      </c>
      <c r="AU217" s="1015"/>
      <c r="AV217" s="1077">
        <v>2229050060</v>
      </c>
      <c r="AW217" s="1079">
        <v>70949940</v>
      </c>
      <c r="AX217" s="1077">
        <v>1898260506</v>
      </c>
      <c r="AY217" s="1079">
        <v>330789554</v>
      </c>
      <c r="AZ217" s="1077">
        <v>1889522514</v>
      </c>
      <c r="BA217" s="1079">
        <v>8737992</v>
      </c>
      <c r="BB217" s="1079">
        <v>1889522514</v>
      </c>
      <c r="BC217" s="1078">
        <v>0</v>
      </c>
      <c r="BD217" s="1078">
        <v>0</v>
      </c>
      <c r="BG217" s="1073">
        <f t="shared" si="56"/>
        <v>2300000000</v>
      </c>
      <c r="BH217" s="1073">
        <f t="shared" si="57"/>
        <v>2300000000</v>
      </c>
      <c r="BI217" s="1073">
        <f t="shared" si="58"/>
        <v>0</v>
      </c>
      <c r="BJ217" s="1073">
        <f t="shared" si="59"/>
        <v>0</v>
      </c>
      <c r="BK217" s="1073">
        <f t="shared" si="60"/>
        <v>2229050060</v>
      </c>
      <c r="BL217" s="1073">
        <f t="shared" si="61"/>
        <v>70949940</v>
      </c>
      <c r="BM217" s="1073">
        <f t="shared" si="62"/>
        <v>1898260506</v>
      </c>
      <c r="BN217" s="1073">
        <f t="shared" si="63"/>
        <v>330789554</v>
      </c>
      <c r="BO217" s="1073">
        <f t="shared" si="64"/>
        <v>1889522514</v>
      </c>
      <c r="BP217" s="1073">
        <f t="shared" si="65"/>
        <v>8737992</v>
      </c>
      <c r="BQ217" s="1073">
        <f t="shared" si="66"/>
        <v>1889522514</v>
      </c>
      <c r="BR217" s="1073">
        <f t="shared" si="67"/>
        <v>0</v>
      </c>
      <c r="BS217" s="1073">
        <f t="shared" si="68"/>
        <v>0</v>
      </c>
    </row>
    <row r="218" spans="1:71" ht="12.75" x14ac:dyDescent="0.2">
      <c r="A218" s="1045" t="str">
        <f t="shared" si="55"/>
        <v>C6701507310</v>
      </c>
      <c r="B218" s="1403" t="s">
        <v>453</v>
      </c>
      <c r="C218" s="1403"/>
      <c r="D218" s="1403" t="s">
        <v>814</v>
      </c>
      <c r="E218" s="1403"/>
      <c r="F218" s="1403" t="s">
        <v>795</v>
      </c>
      <c r="G218" s="1403"/>
      <c r="H218" s="1403" t="s">
        <v>748</v>
      </c>
      <c r="I218" s="1403"/>
      <c r="J218" s="1403" t="s">
        <v>685</v>
      </c>
      <c r="K218" s="1403"/>
      <c r="L218" s="1403"/>
      <c r="M218" s="1403" t="s">
        <v>685</v>
      </c>
      <c r="N218" s="1403"/>
      <c r="O218" s="1403"/>
      <c r="P218" s="1403" t="s">
        <v>685</v>
      </c>
      <c r="Q218" s="1403"/>
      <c r="R218" s="1403" t="s">
        <v>685</v>
      </c>
      <c r="S218" s="1403"/>
      <c r="T218" s="1402" t="s">
        <v>816</v>
      </c>
      <c r="U218" s="1402"/>
      <c r="V218" s="1402"/>
      <c r="W218" s="1402"/>
      <c r="X218" s="1402"/>
      <c r="Y218" s="1402"/>
      <c r="Z218" s="1402"/>
      <c r="AA218" s="1402"/>
      <c r="AB218" s="1403" t="s">
        <v>732</v>
      </c>
      <c r="AC218" s="1403"/>
      <c r="AD218" s="1403"/>
      <c r="AE218" s="1403"/>
      <c r="AF218" s="1403"/>
      <c r="AG218" s="1403" t="s">
        <v>733</v>
      </c>
      <c r="AH218" s="1403"/>
      <c r="AI218" s="1403"/>
      <c r="AJ218" s="1014" t="s">
        <v>417</v>
      </c>
      <c r="AK218" s="1404" t="s">
        <v>734</v>
      </c>
      <c r="AL218" s="1404"/>
      <c r="AM218" s="1404"/>
      <c r="AN218" s="1404"/>
      <c r="AO218" s="1404"/>
      <c r="AP218" s="1404"/>
      <c r="AQ218" s="1077">
        <v>2300000000</v>
      </c>
      <c r="AR218" s="1077">
        <v>2300000000</v>
      </c>
      <c r="AS218" s="1078">
        <v>0</v>
      </c>
      <c r="AT218" s="1078">
        <v>0</v>
      </c>
      <c r="AU218" s="1015"/>
      <c r="AV218" s="1077">
        <v>2229050060</v>
      </c>
      <c r="AW218" s="1079">
        <v>70949940</v>
      </c>
      <c r="AX218" s="1077">
        <v>1898260506</v>
      </c>
      <c r="AY218" s="1079">
        <v>330789554</v>
      </c>
      <c r="AZ218" s="1077">
        <v>1889522514</v>
      </c>
      <c r="BA218" s="1079">
        <v>8737992</v>
      </c>
      <c r="BB218" s="1079">
        <v>1889522514</v>
      </c>
      <c r="BC218" s="1078">
        <v>0</v>
      </c>
      <c r="BD218" s="1078">
        <v>0</v>
      </c>
      <c r="BG218" s="1073">
        <f t="shared" si="56"/>
        <v>2300000000</v>
      </c>
      <c r="BH218" s="1073">
        <f t="shared" si="57"/>
        <v>2300000000</v>
      </c>
      <c r="BI218" s="1073">
        <f t="shared" si="58"/>
        <v>0</v>
      </c>
      <c r="BJ218" s="1073">
        <f t="shared" si="59"/>
        <v>0</v>
      </c>
      <c r="BK218" s="1073">
        <f t="shared" si="60"/>
        <v>2229050060</v>
      </c>
      <c r="BL218" s="1073">
        <f t="shared" si="61"/>
        <v>70949940</v>
      </c>
      <c r="BM218" s="1073">
        <f t="shared" si="62"/>
        <v>1898260506</v>
      </c>
      <c r="BN218" s="1073">
        <f t="shared" si="63"/>
        <v>330789554</v>
      </c>
      <c r="BO218" s="1073">
        <f t="shared" si="64"/>
        <v>1889522514</v>
      </c>
      <c r="BP218" s="1073">
        <f t="shared" si="65"/>
        <v>8737992</v>
      </c>
      <c r="BQ218" s="1073">
        <f t="shared" si="66"/>
        <v>1889522514</v>
      </c>
      <c r="BR218" s="1073">
        <f t="shared" si="67"/>
        <v>0</v>
      </c>
      <c r="BS218" s="1073">
        <f t="shared" si="68"/>
        <v>0</v>
      </c>
    </row>
    <row r="219" spans="1:71" ht="12.75" x14ac:dyDescent="0.2">
      <c r="A219" s="1045" t="str">
        <f>+B219&amp;D219&amp;F219&amp;H219&amp;J219&amp;M219&amp;AJ219</f>
        <v>C67015073010</v>
      </c>
      <c r="B219" s="1403" t="s">
        <v>453</v>
      </c>
      <c r="C219" s="1403"/>
      <c r="D219" s="1403" t="s">
        <v>814</v>
      </c>
      <c r="E219" s="1403"/>
      <c r="F219" s="1403" t="s">
        <v>795</v>
      </c>
      <c r="G219" s="1403"/>
      <c r="H219" s="1403" t="s">
        <v>748</v>
      </c>
      <c r="I219" s="1403"/>
      <c r="J219" s="1403" t="s">
        <v>739</v>
      </c>
      <c r="K219" s="1403"/>
      <c r="L219" s="1403"/>
      <c r="M219" s="1403" t="s">
        <v>685</v>
      </c>
      <c r="N219" s="1403"/>
      <c r="O219" s="1403"/>
      <c r="P219" s="1403" t="s">
        <v>685</v>
      </c>
      <c r="Q219" s="1403"/>
      <c r="R219" s="1403" t="s">
        <v>685</v>
      </c>
      <c r="S219" s="1403"/>
      <c r="T219" s="1402" t="s">
        <v>816</v>
      </c>
      <c r="U219" s="1402"/>
      <c r="V219" s="1402"/>
      <c r="W219" s="1402"/>
      <c r="X219" s="1402"/>
      <c r="Y219" s="1402"/>
      <c r="Z219" s="1402"/>
      <c r="AA219" s="1402"/>
      <c r="AB219" s="1403" t="s">
        <v>732</v>
      </c>
      <c r="AC219" s="1403"/>
      <c r="AD219" s="1403"/>
      <c r="AE219" s="1403"/>
      <c r="AF219" s="1403"/>
      <c r="AG219" s="1403" t="s">
        <v>733</v>
      </c>
      <c r="AH219" s="1403"/>
      <c r="AI219" s="1403"/>
      <c r="AJ219" s="1014" t="s">
        <v>417</v>
      </c>
      <c r="AK219" s="1404" t="s">
        <v>734</v>
      </c>
      <c r="AL219" s="1404"/>
      <c r="AM219" s="1404"/>
      <c r="AN219" s="1404"/>
      <c r="AO219" s="1404"/>
      <c r="AP219" s="1404"/>
      <c r="AQ219" s="1077">
        <v>2300000000</v>
      </c>
      <c r="AR219" s="1077">
        <v>2300000000</v>
      </c>
      <c r="AS219" s="1078">
        <v>0</v>
      </c>
      <c r="AT219" s="1078">
        <v>0</v>
      </c>
      <c r="AU219" s="1015"/>
      <c r="AV219" s="1077">
        <v>2229050060</v>
      </c>
      <c r="AW219" s="1079">
        <v>70949940</v>
      </c>
      <c r="AX219" s="1077">
        <v>1898260506</v>
      </c>
      <c r="AY219" s="1079">
        <v>330789554</v>
      </c>
      <c r="AZ219" s="1077">
        <v>1889522514</v>
      </c>
      <c r="BA219" s="1079">
        <v>8737992</v>
      </c>
      <c r="BB219" s="1079">
        <v>1889522514</v>
      </c>
      <c r="BC219" s="1078">
        <v>0</v>
      </c>
      <c r="BD219" s="1078">
        <v>0</v>
      </c>
      <c r="BG219" s="1073">
        <f t="shared" si="56"/>
        <v>2300000000</v>
      </c>
      <c r="BH219" s="1073">
        <f t="shared" si="57"/>
        <v>2300000000</v>
      </c>
      <c r="BI219" s="1073">
        <f t="shared" si="58"/>
        <v>0</v>
      </c>
      <c r="BJ219" s="1073">
        <f t="shared" si="59"/>
        <v>0</v>
      </c>
      <c r="BK219" s="1073">
        <f t="shared" si="60"/>
        <v>2229050060</v>
      </c>
      <c r="BL219" s="1073">
        <f t="shared" si="61"/>
        <v>70949940</v>
      </c>
      <c r="BM219" s="1073">
        <f t="shared" si="62"/>
        <v>1898260506</v>
      </c>
      <c r="BN219" s="1073">
        <f t="shared" si="63"/>
        <v>330789554</v>
      </c>
      <c r="BO219" s="1073">
        <f t="shared" si="64"/>
        <v>1889522514</v>
      </c>
      <c r="BP219" s="1073">
        <f t="shared" si="65"/>
        <v>8737992</v>
      </c>
      <c r="BQ219" s="1073">
        <f t="shared" si="66"/>
        <v>1889522514</v>
      </c>
      <c r="BR219" s="1073">
        <f t="shared" si="67"/>
        <v>0</v>
      </c>
      <c r="BS219" s="1073">
        <f t="shared" si="68"/>
        <v>0</v>
      </c>
    </row>
    <row r="220" spans="1:71" ht="25.5" customHeight="1" x14ac:dyDescent="0.2">
      <c r="A220" s="1045" t="str">
        <f>+B220&amp;D220&amp;F220&amp;H220&amp;J220&amp;M220&amp;AJ220</f>
        <v>C670150730210</v>
      </c>
      <c r="B220" s="1411" t="s">
        <v>453</v>
      </c>
      <c r="C220" s="1411"/>
      <c r="D220" s="1411" t="s">
        <v>814</v>
      </c>
      <c r="E220" s="1411"/>
      <c r="F220" s="1411" t="s">
        <v>795</v>
      </c>
      <c r="G220" s="1411"/>
      <c r="H220" s="1411" t="s">
        <v>748</v>
      </c>
      <c r="I220" s="1411"/>
      <c r="J220" s="1411" t="s">
        <v>739</v>
      </c>
      <c r="K220" s="1411"/>
      <c r="L220" s="1411"/>
      <c r="M220" s="1411" t="s">
        <v>741</v>
      </c>
      <c r="N220" s="1411"/>
      <c r="O220" s="1411"/>
      <c r="P220" s="1411" t="s">
        <v>685</v>
      </c>
      <c r="Q220" s="1411"/>
      <c r="R220" s="1411" t="s">
        <v>685</v>
      </c>
      <c r="S220" s="1411"/>
      <c r="T220" s="1412" t="s">
        <v>595</v>
      </c>
      <c r="U220" s="1412"/>
      <c r="V220" s="1412"/>
      <c r="W220" s="1412"/>
      <c r="X220" s="1412"/>
      <c r="Y220" s="1412"/>
      <c r="Z220" s="1412"/>
      <c r="AA220" s="1412"/>
      <c r="AB220" s="1411" t="s">
        <v>732</v>
      </c>
      <c r="AC220" s="1411"/>
      <c r="AD220" s="1411"/>
      <c r="AE220" s="1411"/>
      <c r="AF220" s="1411"/>
      <c r="AG220" s="1411" t="s">
        <v>733</v>
      </c>
      <c r="AH220" s="1411"/>
      <c r="AI220" s="1411"/>
      <c r="AJ220" s="1019" t="s">
        <v>417</v>
      </c>
      <c r="AK220" s="1413" t="s">
        <v>734</v>
      </c>
      <c r="AL220" s="1413"/>
      <c r="AM220" s="1413"/>
      <c r="AN220" s="1413"/>
      <c r="AO220" s="1413"/>
      <c r="AP220" s="1413"/>
      <c r="AQ220" s="1077">
        <v>1500000000</v>
      </c>
      <c r="AR220" s="1077">
        <v>1500000000</v>
      </c>
      <c r="AS220" s="1078">
        <v>0</v>
      </c>
      <c r="AT220" s="1078">
        <v>0</v>
      </c>
      <c r="AU220" s="1015"/>
      <c r="AV220" s="1077">
        <v>1499797332</v>
      </c>
      <c r="AW220" s="1079">
        <v>202668</v>
      </c>
      <c r="AX220" s="1077">
        <v>1289816903</v>
      </c>
      <c r="AY220" s="1079">
        <v>209980429</v>
      </c>
      <c r="AZ220" s="1077">
        <v>1289816903</v>
      </c>
      <c r="BA220" s="1078">
        <v>0</v>
      </c>
      <c r="BB220" s="1079">
        <v>1289816903</v>
      </c>
      <c r="BC220" s="1078">
        <v>0</v>
      </c>
      <c r="BD220" s="1078">
        <v>0</v>
      </c>
      <c r="BG220" s="1073">
        <f t="shared" si="56"/>
        <v>1500000000</v>
      </c>
      <c r="BH220" s="1073">
        <f t="shared" si="57"/>
        <v>1500000000</v>
      </c>
      <c r="BI220" s="1073">
        <f t="shared" si="58"/>
        <v>0</v>
      </c>
      <c r="BJ220" s="1073">
        <f t="shared" si="59"/>
        <v>0</v>
      </c>
      <c r="BK220" s="1073">
        <f t="shared" si="60"/>
        <v>1499797332</v>
      </c>
      <c r="BL220" s="1073">
        <f t="shared" si="61"/>
        <v>202668</v>
      </c>
      <c r="BM220" s="1073">
        <f t="shared" si="62"/>
        <v>1289816903</v>
      </c>
      <c r="BN220" s="1073">
        <f t="shared" si="63"/>
        <v>209980429</v>
      </c>
      <c r="BO220" s="1073">
        <f t="shared" si="64"/>
        <v>1289816903</v>
      </c>
      <c r="BP220" s="1073">
        <f t="shared" si="65"/>
        <v>0</v>
      </c>
      <c r="BQ220" s="1073">
        <f t="shared" si="66"/>
        <v>1289816903</v>
      </c>
      <c r="BR220" s="1073">
        <f t="shared" si="67"/>
        <v>0</v>
      </c>
      <c r="BS220" s="1073">
        <f t="shared" si="68"/>
        <v>0</v>
      </c>
    </row>
    <row r="221" spans="1:71" ht="12.75" x14ac:dyDescent="0.2">
      <c r="A221" s="1045" t="str">
        <f>+B221&amp;D221&amp;F221&amp;H221&amp;J221&amp;M221&amp;AJ221</f>
        <v>C670150730310</v>
      </c>
      <c r="B221" s="1411" t="s">
        <v>453</v>
      </c>
      <c r="C221" s="1411"/>
      <c r="D221" s="1411" t="s">
        <v>814</v>
      </c>
      <c r="E221" s="1411"/>
      <c r="F221" s="1411" t="s">
        <v>795</v>
      </c>
      <c r="G221" s="1411"/>
      <c r="H221" s="1411" t="s">
        <v>748</v>
      </c>
      <c r="I221" s="1411"/>
      <c r="J221" s="1411" t="s">
        <v>739</v>
      </c>
      <c r="K221" s="1411"/>
      <c r="L221" s="1411"/>
      <c r="M221" s="1411" t="s">
        <v>748</v>
      </c>
      <c r="N221" s="1411"/>
      <c r="O221" s="1411"/>
      <c r="P221" s="1411" t="s">
        <v>685</v>
      </c>
      <c r="Q221" s="1411"/>
      <c r="R221" s="1411" t="s">
        <v>685</v>
      </c>
      <c r="S221" s="1411"/>
      <c r="T221" s="1412" t="s">
        <v>596</v>
      </c>
      <c r="U221" s="1412"/>
      <c r="V221" s="1412"/>
      <c r="W221" s="1412"/>
      <c r="X221" s="1412"/>
      <c r="Y221" s="1412"/>
      <c r="Z221" s="1412"/>
      <c r="AA221" s="1412"/>
      <c r="AB221" s="1411" t="s">
        <v>732</v>
      </c>
      <c r="AC221" s="1411"/>
      <c r="AD221" s="1411"/>
      <c r="AE221" s="1411"/>
      <c r="AF221" s="1411"/>
      <c r="AG221" s="1411" t="s">
        <v>733</v>
      </c>
      <c r="AH221" s="1411"/>
      <c r="AI221" s="1411"/>
      <c r="AJ221" s="1019" t="s">
        <v>417</v>
      </c>
      <c r="AK221" s="1413" t="s">
        <v>734</v>
      </c>
      <c r="AL221" s="1413"/>
      <c r="AM221" s="1413"/>
      <c r="AN221" s="1413"/>
      <c r="AO221" s="1413"/>
      <c r="AP221" s="1413"/>
      <c r="AQ221" s="1077">
        <v>800000000</v>
      </c>
      <c r="AR221" s="1077">
        <v>800000000</v>
      </c>
      <c r="AS221" s="1078">
        <v>0</v>
      </c>
      <c r="AT221" s="1078">
        <v>0</v>
      </c>
      <c r="AU221" s="1015"/>
      <c r="AV221" s="1077">
        <v>729252728</v>
      </c>
      <c r="AW221" s="1079">
        <v>70747272</v>
      </c>
      <c r="AX221" s="1077">
        <v>608443603</v>
      </c>
      <c r="AY221" s="1079">
        <v>120809125</v>
      </c>
      <c r="AZ221" s="1077">
        <v>599705611</v>
      </c>
      <c r="BA221" s="1079">
        <v>8737992</v>
      </c>
      <c r="BB221" s="1079">
        <v>599705611</v>
      </c>
      <c r="BC221" s="1078">
        <v>0</v>
      </c>
      <c r="BD221" s="1078">
        <v>0</v>
      </c>
      <c r="BG221" s="1073">
        <f t="shared" si="56"/>
        <v>800000000</v>
      </c>
      <c r="BH221" s="1073">
        <f t="shared" si="57"/>
        <v>800000000</v>
      </c>
      <c r="BI221" s="1073">
        <f t="shared" si="58"/>
        <v>0</v>
      </c>
      <c r="BJ221" s="1073">
        <f t="shared" si="59"/>
        <v>0</v>
      </c>
      <c r="BK221" s="1073">
        <f t="shared" si="60"/>
        <v>729252728</v>
      </c>
      <c r="BL221" s="1073">
        <f t="shared" si="61"/>
        <v>70747272</v>
      </c>
      <c r="BM221" s="1073">
        <f t="shared" si="62"/>
        <v>608443603</v>
      </c>
      <c r="BN221" s="1073">
        <f t="shared" si="63"/>
        <v>120809125</v>
      </c>
      <c r="BO221" s="1073">
        <f t="shared" si="64"/>
        <v>599705611</v>
      </c>
      <c r="BP221" s="1073">
        <f t="shared" si="65"/>
        <v>8737992</v>
      </c>
      <c r="BQ221" s="1073">
        <f t="shared" si="66"/>
        <v>599705611</v>
      </c>
      <c r="BR221" s="1073">
        <f t="shared" si="67"/>
        <v>0</v>
      </c>
      <c r="BS221" s="1073">
        <f t="shared" si="68"/>
        <v>0</v>
      </c>
    </row>
    <row r="222" spans="1:71" ht="12.75" x14ac:dyDescent="0.2">
      <c r="A222" s="1045" t="str">
        <f>+B222&amp;D222&amp;F222&amp;H222&amp;J222&amp;M222&amp;AJ222</f>
        <v>C670150810</v>
      </c>
      <c r="B222" s="1403" t="s">
        <v>453</v>
      </c>
      <c r="C222" s="1403"/>
      <c r="D222" s="1403" t="s">
        <v>814</v>
      </c>
      <c r="E222" s="1403"/>
      <c r="F222" s="1403" t="s">
        <v>817</v>
      </c>
      <c r="G222" s="1403"/>
      <c r="H222" s="1403"/>
      <c r="I222" s="1403"/>
      <c r="J222" s="1403"/>
      <c r="K222" s="1403"/>
      <c r="L222" s="1403"/>
      <c r="M222" s="1403"/>
      <c r="N222" s="1403"/>
      <c r="O222" s="1403"/>
      <c r="P222" s="1403"/>
      <c r="Q222" s="1403"/>
      <c r="R222" s="1403"/>
      <c r="S222" s="1403"/>
      <c r="T222" s="1402" t="s">
        <v>818</v>
      </c>
      <c r="U222" s="1402"/>
      <c r="V222" s="1402"/>
      <c r="W222" s="1402"/>
      <c r="X222" s="1402"/>
      <c r="Y222" s="1402"/>
      <c r="Z222" s="1402"/>
      <c r="AA222" s="1402"/>
      <c r="AB222" s="1403" t="s">
        <v>732</v>
      </c>
      <c r="AC222" s="1403"/>
      <c r="AD222" s="1403"/>
      <c r="AE222" s="1403"/>
      <c r="AF222" s="1403"/>
      <c r="AG222" s="1403" t="s">
        <v>733</v>
      </c>
      <c r="AH222" s="1403"/>
      <c r="AI222" s="1403"/>
      <c r="AJ222" s="1014" t="s">
        <v>417</v>
      </c>
      <c r="AK222" s="1404" t="s">
        <v>734</v>
      </c>
      <c r="AL222" s="1404"/>
      <c r="AM222" s="1404"/>
      <c r="AN222" s="1404"/>
      <c r="AO222" s="1404"/>
      <c r="AP222" s="1404"/>
      <c r="AQ222" s="1077">
        <v>850000000</v>
      </c>
      <c r="AR222" s="1077">
        <v>850000000</v>
      </c>
      <c r="AS222" s="1078">
        <v>0</v>
      </c>
      <c r="AT222" s="1078">
        <v>0</v>
      </c>
      <c r="AU222" s="1015"/>
      <c r="AV222" s="1077">
        <v>684113346</v>
      </c>
      <c r="AW222" s="1079">
        <v>165886654</v>
      </c>
      <c r="AX222" s="1077">
        <v>576243954</v>
      </c>
      <c r="AY222" s="1079">
        <v>107869392</v>
      </c>
      <c r="AZ222" s="1077">
        <v>575922778</v>
      </c>
      <c r="BA222" s="1079">
        <v>321176</v>
      </c>
      <c r="BB222" s="1079">
        <v>575922778</v>
      </c>
      <c r="BC222" s="1078">
        <v>0</v>
      </c>
      <c r="BD222" s="1078">
        <v>0</v>
      </c>
      <c r="BG222" s="1073">
        <f t="shared" si="56"/>
        <v>850000000</v>
      </c>
      <c r="BH222" s="1073">
        <f t="shared" si="57"/>
        <v>850000000</v>
      </c>
      <c r="BI222" s="1073">
        <f t="shared" si="58"/>
        <v>0</v>
      </c>
      <c r="BJ222" s="1073">
        <f t="shared" si="59"/>
        <v>0</v>
      </c>
      <c r="BK222" s="1073">
        <f t="shared" si="60"/>
        <v>684113346</v>
      </c>
      <c r="BL222" s="1073">
        <f t="shared" si="61"/>
        <v>165886654</v>
      </c>
      <c r="BM222" s="1073">
        <f t="shared" si="62"/>
        <v>576243954</v>
      </c>
      <c r="BN222" s="1073">
        <f t="shared" si="63"/>
        <v>107869392</v>
      </c>
      <c r="BO222" s="1073">
        <f t="shared" si="64"/>
        <v>575922778</v>
      </c>
      <c r="BP222" s="1073">
        <f t="shared" si="65"/>
        <v>321176</v>
      </c>
      <c r="BQ222" s="1073">
        <f t="shared" si="66"/>
        <v>575922778</v>
      </c>
      <c r="BR222" s="1073">
        <f t="shared" si="67"/>
        <v>0</v>
      </c>
      <c r="BS222" s="1073">
        <f t="shared" si="68"/>
        <v>0</v>
      </c>
    </row>
    <row r="223" spans="1:71" ht="12.75" x14ac:dyDescent="0.2">
      <c r="A223" s="1045" t="str">
        <f>+B223&amp;D223&amp;F223&amp;H223&amp;J223&amp;M223&amp;AJ223</f>
        <v>C6701508110</v>
      </c>
      <c r="B223" s="1411" t="s">
        <v>453</v>
      </c>
      <c r="C223" s="1411"/>
      <c r="D223" s="1411" t="s">
        <v>814</v>
      </c>
      <c r="E223" s="1411"/>
      <c r="F223" s="1411" t="s">
        <v>817</v>
      </c>
      <c r="G223" s="1411"/>
      <c r="H223" s="1411" t="s">
        <v>738</v>
      </c>
      <c r="I223" s="1411"/>
      <c r="J223" s="1411" t="s">
        <v>685</v>
      </c>
      <c r="K223" s="1411"/>
      <c r="L223" s="1411"/>
      <c r="M223" s="1411" t="s">
        <v>685</v>
      </c>
      <c r="N223" s="1411"/>
      <c r="O223" s="1411"/>
      <c r="P223" s="1411" t="s">
        <v>685</v>
      </c>
      <c r="Q223" s="1411"/>
      <c r="R223" s="1411" t="s">
        <v>685</v>
      </c>
      <c r="S223" s="1411"/>
      <c r="T223" s="1412" t="s">
        <v>597</v>
      </c>
      <c r="U223" s="1412"/>
      <c r="V223" s="1412"/>
      <c r="W223" s="1412"/>
      <c r="X223" s="1412"/>
      <c r="Y223" s="1412"/>
      <c r="Z223" s="1412"/>
      <c r="AA223" s="1412"/>
      <c r="AB223" s="1411" t="s">
        <v>732</v>
      </c>
      <c r="AC223" s="1411"/>
      <c r="AD223" s="1411"/>
      <c r="AE223" s="1411"/>
      <c r="AF223" s="1411"/>
      <c r="AG223" s="1411" t="s">
        <v>733</v>
      </c>
      <c r="AH223" s="1411"/>
      <c r="AI223" s="1411"/>
      <c r="AJ223" s="1019" t="s">
        <v>417</v>
      </c>
      <c r="AK223" s="1413" t="s">
        <v>734</v>
      </c>
      <c r="AL223" s="1413"/>
      <c r="AM223" s="1413"/>
      <c r="AN223" s="1413"/>
      <c r="AO223" s="1413"/>
      <c r="AP223" s="1413"/>
      <c r="AQ223" s="1077">
        <v>850000000</v>
      </c>
      <c r="AR223" s="1077">
        <v>850000000</v>
      </c>
      <c r="AS223" s="1078">
        <v>0</v>
      </c>
      <c r="AT223" s="1078">
        <v>0</v>
      </c>
      <c r="AU223" s="1015"/>
      <c r="AV223" s="1077">
        <v>684113346</v>
      </c>
      <c r="AW223" s="1079">
        <v>165886654</v>
      </c>
      <c r="AX223" s="1077">
        <v>576243954</v>
      </c>
      <c r="AY223" s="1079">
        <v>107869392</v>
      </c>
      <c r="AZ223" s="1077">
        <v>575922778</v>
      </c>
      <c r="BA223" s="1079">
        <v>321176</v>
      </c>
      <c r="BB223" s="1079">
        <v>575922778</v>
      </c>
      <c r="BC223" s="1078">
        <v>0</v>
      </c>
      <c r="BD223" s="1078">
        <v>0</v>
      </c>
      <c r="BG223" s="1073">
        <f t="shared" si="56"/>
        <v>850000000</v>
      </c>
      <c r="BH223" s="1073">
        <f t="shared" si="57"/>
        <v>850000000</v>
      </c>
      <c r="BI223" s="1073">
        <f t="shared" si="58"/>
        <v>0</v>
      </c>
      <c r="BJ223" s="1073">
        <f t="shared" si="59"/>
        <v>0</v>
      </c>
      <c r="BK223" s="1073">
        <f t="shared" si="60"/>
        <v>684113346</v>
      </c>
      <c r="BL223" s="1073">
        <f t="shared" si="61"/>
        <v>165886654</v>
      </c>
      <c r="BM223" s="1073">
        <f t="shared" si="62"/>
        <v>576243954</v>
      </c>
      <c r="BN223" s="1073">
        <f t="shared" si="63"/>
        <v>107869392</v>
      </c>
      <c r="BO223" s="1073">
        <f t="shared" si="64"/>
        <v>575922778</v>
      </c>
      <c r="BP223" s="1073">
        <f t="shared" si="65"/>
        <v>321176</v>
      </c>
      <c r="BQ223" s="1073">
        <f t="shared" si="66"/>
        <v>575922778</v>
      </c>
      <c r="BR223" s="1073">
        <f t="shared" si="67"/>
        <v>0</v>
      </c>
      <c r="BS223" s="1073">
        <f t="shared" si="68"/>
        <v>0</v>
      </c>
    </row>
    <row r="224" spans="1:71" x14ac:dyDescent="0.2">
      <c r="B224" s="1009" t="s">
        <v>685</v>
      </c>
      <c r="C224" s="1009" t="s">
        <v>685</v>
      </c>
      <c r="D224" s="1009" t="s">
        <v>685</v>
      </c>
      <c r="E224" s="1009" t="s">
        <v>685</v>
      </c>
      <c r="F224" s="1009" t="s">
        <v>685</v>
      </c>
      <c r="G224" s="1009" t="s">
        <v>685</v>
      </c>
      <c r="H224" s="1009" t="s">
        <v>685</v>
      </c>
      <c r="I224" s="1009" t="s">
        <v>685</v>
      </c>
      <c r="J224" s="1009" t="s">
        <v>685</v>
      </c>
      <c r="K224" s="1392" t="s">
        <v>685</v>
      </c>
      <c r="L224" s="1392"/>
      <c r="M224" s="1392" t="s">
        <v>685</v>
      </c>
      <c r="N224" s="1392"/>
      <c r="O224" s="1009" t="s">
        <v>685</v>
      </c>
      <c r="P224" s="1009" t="s">
        <v>685</v>
      </c>
      <c r="Q224" s="1009" t="s">
        <v>685</v>
      </c>
      <c r="R224" s="1009" t="s">
        <v>685</v>
      </c>
      <c r="S224" s="1009" t="s">
        <v>685</v>
      </c>
      <c r="T224" s="1009" t="s">
        <v>685</v>
      </c>
      <c r="U224" s="1009" t="s">
        <v>685</v>
      </c>
      <c r="V224" s="1009" t="s">
        <v>685</v>
      </c>
      <c r="W224" s="1009" t="s">
        <v>685</v>
      </c>
      <c r="X224" s="1009" t="s">
        <v>685</v>
      </c>
      <c r="Y224" s="1009" t="s">
        <v>685</v>
      </c>
      <c r="Z224" s="1009" t="s">
        <v>685</v>
      </c>
      <c r="AA224" s="1009" t="s">
        <v>685</v>
      </c>
      <c r="AB224" s="1392" t="s">
        <v>685</v>
      </c>
      <c r="AC224" s="1392"/>
      <c r="AD224" s="1392" t="s">
        <v>685</v>
      </c>
      <c r="AE224" s="1392"/>
      <c r="AF224" s="1009" t="s">
        <v>685</v>
      </c>
      <c r="AG224" s="1009" t="s">
        <v>685</v>
      </c>
      <c r="AH224" s="1009" t="s">
        <v>685</v>
      </c>
      <c r="AI224" s="1009" t="s">
        <v>685</v>
      </c>
      <c r="AJ224" s="1009" t="s">
        <v>685</v>
      </c>
      <c r="AK224" s="1009" t="s">
        <v>685</v>
      </c>
      <c r="AL224" s="1009" t="s">
        <v>685</v>
      </c>
      <c r="AM224" s="1009" t="s">
        <v>685</v>
      </c>
      <c r="AN224" s="1392" t="s">
        <v>685</v>
      </c>
      <c r="AO224" s="1392"/>
      <c r="AP224" s="1392"/>
      <c r="AQ224" s="1069" t="s">
        <v>685</v>
      </c>
      <c r="AR224" s="1069" t="s">
        <v>685</v>
      </c>
      <c r="AS224" s="1009" t="s">
        <v>685</v>
      </c>
      <c r="AT224" s="1392" t="s">
        <v>685</v>
      </c>
      <c r="AU224" s="1392"/>
      <c r="AV224" s="1069" t="s">
        <v>685</v>
      </c>
      <c r="AW224" s="1009" t="s">
        <v>685</v>
      </c>
      <c r="AX224" s="1069" t="s">
        <v>685</v>
      </c>
      <c r="AY224" s="1009" t="s">
        <v>685</v>
      </c>
      <c r="AZ224" s="1069" t="s">
        <v>685</v>
      </c>
      <c r="BA224" s="1009" t="s">
        <v>685</v>
      </c>
      <c r="BB224" s="1009" t="s">
        <v>685</v>
      </c>
      <c r="BC224" s="1009" t="s">
        <v>685</v>
      </c>
      <c r="BD224" s="1009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20.7109375" style="1008" customWidth="1"/>
    <col min="44" max="44" width="20.7109375" style="1050" customWidth="1"/>
    <col min="45" max="47" width="20.7109375" style="1008" customWidth="1"/>
    <col min="48" max="48" width="22.28515625" style="1050" customWidth="1"/>
    <col min="49" max="49" width="20.7109375" style="1008" customWidth="1"/>
    <col min="50" max="50" width="20.7109375" style="1050" customWidth="1"/>
    <col min="51" max="51" width="20.7109375" style="1008" customWidth="1"/>
    <col min="52" max="52" width="20.7109375" style="1050" customWidth="1"/>
    <col min="53" max="57" width="20.7109375" style="1008" customWidth="1"/>
    <col min="58" max="58" width="11.42578125" style="1008"/>
    <col min="59" max="59" width="19.5703125" style="1057" hidden="1" customWidth="1"/>
    <col min="60" max="60" width="14.28515625" style="1008" hidden="1" customWidth="1"/>
    <col min="61" max="84" width="0" style="1008" hidden="1" customWidth="1"/>
    <col min="85" max="16384" width="11.42578125" style="1008"/>
  </cols>
  <sheetData>
    <row r="1" spans="2:56" ht="4.3499999999999996" customHeight="1" x14ac:dyDescent="0.2"/>
    <row r="2" spans="2:56" ht="4.3499999999999996" customHeight="1" x14ac:dyDescent="0.2">
      <c r="B2" s="1378"/>
      <c r="C2" s="1378"/>
      <c r="D2" s="1378"/>
      <c r="E2" s="1378"/>
      <c r="F2" s="1378"/>
      <c r="G2" s="1378"/>
      <c r="H2" s="1378"/>
      <c r="I2" s="1378"/>
      <c r="J2" s="1378"/>
      <c r="K2" s="1378"/>
    </row>
    <row r="3" spans="2:56" ht="14.1" customHeight="1" x14ac:dyDescent="0.2">
      <c r="B3" s="1378"/>
      <c r="C3" s="1378"/>
      <c r="D3" s="1378"/>
      <c r="E3" s="1378"/>
      <c r="F3" s="1378"/>
      <c r="G3" s="1378"/>
      <c r="H3" s="1378"/>
      <c r="I3" s="1378"/>
      <c r="J3" s="1378"/>
      <c r="K3" s="1378"/>
      <c r="N3" s="1379" t="s">
        <v>693</v>
      </c>
      <c r="O3" s="1378"/>
      <c r="P3" s="1378"/>
      <c r="Q3" s="1378"/>
      <c r="R3" s="1378"/>
      <c r="S3" s="1378"/>
      <c r="T3" s="1378"/>
      <c r="U3" s="1378"/>
      <c r="V3" s="1378"/>
      <c r="W3" s="1378"/>
      <c r="X3" s="1378"/>
      <c r="Y3" s="1378"/>
      <c r="Z3" s="1378"/>
      <c r="AA3" s="1378"/>
      <c r="AB3" s="1378"/>
      <c r="AE3" s="1380" t="s">
        <v>694</v>
      </c>
      <c r="AF3" s="1378"/>
      <c r="AG3" s="1378"/>
      <c r="AH3" s="1378"/>
      <c r="AI3" s="1378"/>
      <c r="AJ3" s="1378"/>
      <c r="AK3" s="1378"/>
      <c r="AL3" s="1378"/>
      <c r="AM3" s="1378"/>
      <c r="AN3" s="1378"/>
      <c r="AP3" s="1381" t="s">
        <v>820</v>
      </c>
      <c r="AQ3" s="1378"/>
      <c r="AR3" s="1378"/>
      <c r="AS3" s="1378"/>
      <c r="AT3" s="1378"/>
    </row>
    <row r="4" spans="2:56" ht="7.15" customHeight="1" x14ac:dyDescent="0.2"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N4" s="1378"/>
      <c r="O4" s="1378"/>
      <c r="P4" s="1378"/>
      <c r="Q4" s="1378"/>
      <c r="R4" s="1378"/>
      <c r="S4" s="1378"/>
      <c r="T4" s="1378"/>
      <c r="U4" s="1378"/>
      <c r="V4" s="1378"/>
      <c r="W4" s="1378"/>
      <c r="X4" s="1378"/>
      <c r="Y4" s="1378"/>
      <c r="Z4" s="1378"/>
      <c r="AA4" s="1378"/>
      <c r="AB4" s="1378"/>
    </row>
    <row r="5" spans="2:56" ht="28.35" customHeight="1" x14ac:dyDescent="0.2">
      <c r="B5" s="1378"/>
      <c r="C5" s="1378"/>
      <c r="D5" s="1378"/>
      <c r="E5" s="1378"/>
      <c r="F5" s="1378"/>
      <c r="G5" s="1378"/>
      <c r="H5" s="1378"/>
      <c r="I5" s="1378"/>
      <c r="J5" s="1378"/>
      <c r="K5" s="1378"/>
      <c r="N5" s="1378"/>
      <c r="O5" s="1378"/>
      <c r="P5" s="1378"/>
      <c r="Q5" s="1378"/>
      <c r="R5" s="1378"/>
      <c r="S5" s="1378"/>
      <c r="T5" s="1378"/>
      <c r="U5" s="1378"/>
      <c r="V5" s="1378"/>
      <c r="W5" s="1378"/>
      <c r="X5" s="1378"/>
      <c r="Y5" s="1378"/>
      <c r="Z5" s="1378"/>
      <c r="AA5" s="1378"/>
      <c r="AB5" s="1378"/>
      <c r="AE5" s="1380" t="s">
        <v>695</v>
      </c>
      <c r="AF5" s="1378"/>
      <c r="AG5" s="1378"/>
      <c r="AH5" s="1378"/>
      <c r="AI5" s="1378"/>
      <c r="AJ5" s="1378"/>
      <c r="AK5" s="1378"/>
      <c r="AL5" s="1378"/>
      <c r="AM5" s="1378"/>
      <c r="AN5" s="1378"/>
      <c r="AP5" s="1381" t="s">
        <v>696</v>
      </c>
      <c r="AQ5" s="1378"/>
      <c r="AR5" s="1378"/>
      <c r="AS5" s="1378"/>
      <c r="AT5" s="1378"/>
    </row>
    <row r="6" spans="2:56" ht="2.85" customHeight="1" x14ac:dyDescent="0.2">
      <c r="B6" s="1378"/>
      <c r="C6" s="1378"/>
      <c r="D6" s="1378"/>
      <c r="E6" s="1378"/>
      <c r="F6" s="1378"/>
      <c r="G6" s="1378"/>
      <c r="H6" s="1378"/>
      <c r="I6" s="1378"/>
      <c r="J6" s="1378"/>
      <c r="K6" s="1378"/>
      <c r="AE6" s="1378"/>
      <c r="AF6" s="1378"/>
      <c r="AG6" s="1378"/>
      <c r="AH6" s="1378"/>
      <c r="AI6" s="1378"/>
      <c r="AJ6" s="1378"/>
      <c r="AK6" s="1378"/>
      <c r="AL6" s="1378"/>
      <c r="AM6" s="1378"/>
      <c r="AN6" s="1378"/>
      <c r="AP6" s="1378"/>
      <c r="AQ6" s="1378"/>
      <c r="AR6" s="1378"/>
      <c r="AS6" s="1378"/>
      <c r="AT6" s="1378"/>
    </row>
    <row r="7" spans="2:56" x14ac:dyDescent="0.2">
      <c r="AE7" s="1378"/>
      <c r="AF7" s="1378"/>
      <c r="AG7" s="1378"/>
      <c r="AH7" s="1378"/>
      <c r="AI7" s="1378"/>
      <c r="AJ7" s="1378"/>
      <c r="AK7" s="1378"/>
      <c r="AL7" s="1378"/>
      <c r="AM7" s="1378"/>
      <c r="AN7" s="1378"/>
      <c r="AP7" s="1378"/>
      <c r="AQ7" s="1378"/>
      <c r="AR7" s="1378"/>
      <c r="AS7" s="1378"/>
      <c r="AT7" s="1378"/>
    </row>
    <row r="8" spans="2:56" ht="7.15" customHeight="1" x14ac:dyDescent="0.2"/>
    <row r="9" spans="2:56" ht="14.1" customHeight="1" x14ac:dyDescent="0.2">
      <c r="AE9" s="1380" t="s">
        <v>697</v>
      </c>
      <c r="AF9" s="1378"/>
      <c r="AG9" s="1378"/>
      <c r="AH9" s="1378"/>
      <c r="AI9" s="1378"/>
      <c r="AJ9" s="1378"/>
      <c r="AK9" s="1378"/>
      <c r="AL9" s="1378"/>
      <c r="AM9" s="1378"/>
      <c r="AN9" s="1378"/>
      <c r="AP9" s="1381" t="s">
        <v>831</v>
      </c>
      <c r="AQ9" s="1378"/>
      <c r="AR9" s="1378"/>
      <c r="AS9" s="1378"/>
      <c r="AT9" s="1378"/>
      <c r="AW9" s="1088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088">
        <f>+AR18+AR19+AR20+AR21+AR167+AR168</f>
        <v>11655562928.4</v>
      </c>
      <c r="AS11" s="1088">
        <f t="shared" ref="AS11:BD11" si="0">+AS18+AS19+AS20+AS21+AS167+AS168</f>
        <v>23614942694.52</v>
      </c>
      <c r="AT11" s="1088">
        <f t="shared" si="0"/>
        <v>41197892634</v>
      </c>
      <c r="AU11" s="1088">
        <f t="shared" si="0"/>
        <v>0</v>
      </c>
      <c r="AV11" s="1088">
        <f t="shared" si="0"/>
        <v>57413774758.550003</v>
      </c>
      <c r="AW11" s="1088">
        <f t="shared" si="0"/>
        <v>45758211830.150002</v>
      </c>
      <c r="AX11" s="1088">
        <f t="shared" si="0"/>
        <v>43547741349.5</v>
      </c>
      <c r="AY11" s="1088">
        <f t="shared" si="0"/>
        <v>17656959807.049999</v>
      </c>
      <c r="AZ11" s="1088">
        <f t="shared" si="0"/>
        <v>45234701516.5</v>
      </c>
      <c r="BA11" s="1088">
        <f t="shared" si="0"/>
        <v>2575167391</v>
      </c>
      <c r="BB11" s="1088">
        <f t="shared" si="0"/>
        <v>45227854741.5</v>
      </c>
      <c r="BC11" s="1088">
        <f t="shared" si="0"/>
        <v>6846775</v>
      </c>
      <c r="BD11" s="1088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428" t="s">
        <v>698</v>
      </c>
      <c r="C14" s="1371"/>
      <c r="D14" s="1371"/>
      <c r="E14" s="1371"/>
      <c r="F14" s="1372"/>
      <c r="G14" s="1398" t="s">
        <v>699</v>
      </c>
      <c r="H14" s="1371"/>
      <c r="I14" s="1372"/>
      <c r="J14" s="1428" t="s">
        <v>700</v>
      </c>
      <c r="K14" s="1371"/>
      <c r="L14" s="1371"/>
      <c r="M14" s="1371"/>
      <c r="N14" s="1371"/>
      <c r="O14" s="1371"/>
      <c r="P14" s="1371"/>
      <c r="Q14" s="1372"/>
      <c r="R14" s="1429" t="s">
        <v>701</v>
      </c>
      <c r="S14" s="1371"/>
      <c r="T14" s="1371"/>
      <c r="U14" s="1371"/>
      <c r="V14" s="1371"/>
      <c r="W14" s="1371"/>
      <c r="X14" s="1372"/>
      <c r="Y14" s="1428" t="s">
        <v>702</v>
      </c>
      <c r="Z14" s="1371"/>
      <c r="AA14" s="1371"/>
      <c r="AB14" s="1371"/>
      <c r="AC14" s="1371"/>
      <c r="AD14" s="1371"/>
      <c r="AE14" s="1372"/>
      <c r="AF14" s="1429" t="s">
        <v>830</v>
      </c>
      <c r="AG14" s="1371"/>
      <c r="AH14" s="1371"/>
      <c r="AI14" s="1371"/>
      <c r="AJ14" s="1371"/>
      <c r="AK14" s="1372"/>
      <c r="AL14" s="1010" t="s">
        <v>685</v>
      </c>
      <c r="AM14" s="1010" t="s">
        <v>685</v>
      </c>
      <c r="AN14" s="1392" t="s">
        <v>685</v>
      </c>
      <c r="AO14" s="1378"/>
      <c r="AP14" s="1378"/>
      <c r="AQ14" s="1010" t="s">
        <v>685</v>
      </c>
      <c r="AR14" s="1051" t="s">
        <v>685</v>
      </c>
      <c r="AS14" s="1010" t="s">
        <v>685</v>
      </c>
      <c r="AT14" s="1392" t="s">
        <v>685</v>
      </c>
      <c r="AU14" s="1378"/>
      <c r="AV14" s="1051">
        <v>48</v>
      </c>
      <c r="AW14" s="1010">
        <v>49</v>
      </c>
      <c r="AX14" s="1051">
        <v>50</v>
      </c>
      <c r="AY14" s="1010">
        <v>51</v>
      </c>
      <c r="AZ14" s="1051">
        <v>52</v>
      </c>
      <c r="BA14" s="1010">
        <v>53</v>
      </c>
      <c r="BB14" s="1010">
        <v>54</v>
      </c>
      <c r="BC14" s="1010">
        <v>55</v>
      </c>
      <c r="BD14" s="1010">
        <v>56</v>
      </c>
    </row>
    <row r="15" spans="2:56" x14ac:dyDescent="0.2">
      <c r="B15" s="1370" t="s">
        <v>703</v>
      </c>
      <c r="C15" s="1371"/>
      <c r="D15" s="1371"/>
      <c r="E15" s="1371"/>
      <c r="F15" s="1371"/>
      <c r="G15" s="1372"/>
      <c r="H15" s="1373" t="s">
        <v>696</v>
      </c>
      <c r="I15" s="1371"/>
      <c r="J15" s="1371"/>
      <c r="K15" s="1371"/>
      <c r="L15" s="1371"/>
      <c r="M15" s="1371"/>
      <c r="N15" s="1371"/>
      <c r="O15" s="1371"/>
      <c r="P15" s="1371"/>
      <c r="Q15" s="1371"/>
      <c r="R15" s="1371"/>
      <c r="S15" s="1371"/>
      <c r="T15" s="1371"/>
      <c r="U15" s="1371"/>
      <c r="V15" s="1371"/>
      <c r="W15" s="1371"/>
      <c r="X15" s="1371"/>
      <c r="Y15" s="1371"/>
      <c r="Z15" s="1371"/>
      <c r="AA15" s="1371"/>
      <c r="AB15" s="1371"/>
      <c r="AC15" s="1371"/>
      <c r="AD15" s="1371"/>
      <c r="AE15" s="1371"/>
      <c r="AF15" s="1371"/>
      <c r="AG15" s="1371"/>
      <c r="AH15" s="1372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388" t="s">
        <v>685</v>
      </c>
      <c r="AO15" s="1426"/>
      <c r="AP15" s="1426"/>
      <c r="AQ15" s="1010" t="s">
        <v>685</v>
      </c>
      <c r="AR15" s="1051" t="s">
        <v>685</v>
      </c>
      <c r="AS15" s="1010" t="s">
        <v>685</v>
      </c>
      <c r="AT15" s="1392" t="s">
        <v>685</v>
      </c>
      <c r="AU15" s="1378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x14ac:dyDescent="0.2">
      <c r="B16" s="1370" t="s">
        <v>704</v>
      </c>
      <c r="C16" s="1371"/>
      <c r="D16" s="1371"/>
      <c r="E16" s="1371"/>
      <c r="F16" s="1371"/>
      <c r="G16" s="1371"/>
      <c r="H16" s="1372"/>
      <c r="I16" s="1373" t="s">
        <v>705</v>
      </c>
      <c r="J16" s="1371"/>
      <c r="K16" s="1371"/>
      <c r="L16" s="1371"/>
      <c r="M16" s="1371"/>
      <c r="N16" s="1371"/>
      <c r="O16" s="1371"/>
      <c r="P16" s="1371"/>
      <c r="Q16" s="1371"/>
      <c r="R16" s="1371"/>
      <c r="S16" s="1371"/>
      <c r="T16" s="1371"/>
      <c r="U16" s="1371"/>
      <c r="V16" s="1371"/>
      <c r="W16" s="1371"/>
      <c r="X16" s="1371"/>
      <c r="Y16" s="1371"/>
      <c r="Z16" s="1371"/>
      <c r="AA16" s="1371"/>
      <c r="AB16" s="1371"/>
      <c r="AC16" s="1371"/>
      <c r="AD16" s="1371"/>
      <c r="AE16" s="1371"/>
      <c r="AF16" s="1371"/>
      <c r="AG16" s="1371"/>
      <c r="AH16" s="1371"/>
      <c r="AI16" s="1371"/>
      <c r="AJ16" s="1371"/>
      <c r="AK16" s="1371"/>
      <c r="AL16" s="1371"/>
      <c r="AM16" s="1371"/>
      <c r="AN16" s="1371"/>
      <c r="AO16" s="1371"/>
      <c r="AP16" s="1372"/>
      <c r="AQ16" s="1010" t="s">
        <v>685</v>
      </c>
      <c r="AR16" s="1051" t="s">
        <v>685</v>
      </c>
      <c r="AS16" s="1010" t="s">
        <v>685</v>
      </c>
      <c r="AT16" s="1392" t="s">
        <v>685</v>
      </c>
      <c r="AU16" s="1378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51" x14ac:dyDescent="0.2">
      <c r="B17" s="1427" t="s">
        <v>706</v>
      </c>
      <c r="C17" s="1372"/>
      <c r="D17" s="1390" t="s">
        <v>707</v>
      </c>
      <c r="E17" s="1372"/>
      <c r="F17" s="1427" t="s">
        <v>708</v>
      </c>
      <c r="G17" s="1372"/>
      <c r="H17" s="1427" t="s">
        <v>709</v>
      </c>
      <c r="I17" s="1372"/>
      <c r="J17" s="1427" t="s">
        <v>710</v>
      </c>
      <c r="K17" s="1371"/>
      <c r="L17" s="1372"/>
      <c r="M17" s="1427" t="s">
        <v>711</v>
      </c>
      <c r="N17" s="1371"/>
      <c r="O17" s="1372"/>
      <c r="P17" s="1427" t="s">
        <v>712</v>
      </c>
      <c r="Q17" s="1372"/>
      <c r="R17" s="1427" t="s">
        <v>713</v>
      </c>
      <c r="S17" s="1372"/>
      <c r="T17" s="1427" t="s">
        <v>714</v>
      </c>
      <c r="U17" s="1371"/>
      <c r="V17" s="1371"/>
      <c r="W17" s="1371"/>
      <c r="X17" s="1371"/>
      <c r="Y17" s="1371"/>
      <c r="Z17" s="1371"/>
      <c r="AA17" s="1372"/>
      <c r="AB17" s="1427" t="s">
        <v>715</v>
      </c>
      <c r="AC17" s="1371"/>
      <c r="AD17" s="1371"/>
      <c r="AE17" s="1371"/>
      <c r="AF17" s="1372"/>
      <c r="AG17" s="1427" t="s">
        <v>716</v>
      </c>
      <c r="AH17" s="1371"/>
      <c r="AI17" s="1372"/>
      <c r="AJ17" s="1013" t="s">
        <v>717</v>
      </c>
      <c r="AK17" s="1427" t="s">
        <v>718</v>
      </c>
      <c r="AL17" s="1371"/>
      <c r="AM17" s="1371"/>
      <c r="AN17" s="1371"/>
      <c r="AO17" s="1371"/>
      <c r="AP17" s="1372"/>
      <c r="AQ17" s="1013" t="s">
        <v>719</v>
      </c>
      <c r="AR17" s="1052" t="s">
        <v>720</v>
      </c>
      <c r="AS17" s="1013" t="s">
        <v>721</v>
      </c>
      <c r="AT17" s="1427" t="s">
        <v>722</v>
      </c>
      <c r="AU17" s="1372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1427" t="s">
        <v>722</v>
      </c>
      <c r="BK17" s="1372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1.95" customHeight="1" x14ac:dyDescent="0.2">
      <c r="B18" s="1403" t="s">
        <v>361</v>
      </c>
      <c r="C18" s="1378"/>
      <c r="D18" s="1403"/>
      <c r="E18" s="1378"/>
      <c r="F18" s="1403"/>
      <c r="G18" s="1378"/>
      <c r="H18" s="1403"/>
      <c r="I18" s="1378"/>
      <c r="J18" s="1403"/>
      <c r="K18" s="1378"/>
      <c r="L18" s="1378"/>
      <c r="M18" s="1403"/>
      <c r="N18" s="1378"/>
      <c r="O18" s="1378"/>
      <c r="P18" s="1403"/>
      <c r="Q18" s="1378"/>
      <c r="R18" s="1403"/>
      <c r="S18" s="1378"/>
      <c r="T18" s="1402" t="s">
        <v>58</v>
      </c>
      <c r="U18" s="1378"/>
      <c r="V18" s="1378"/>
      <c r="W18" s="1378"/>
      <c r="X18" s="1378"/>
      <c r="Y18" s="1378"/>
      <c r="Z18" s="1378"/>
      <c r="AA18" s="1378"/>
      <c r="AB18" s="1403" t="s">
        <v>732</v>
      </c>
      <c r="AC18" s="1378"/>
      <c r="AD18" s="1378"/>
      <c r="AE18" s="1378"/>
      <c r="AF18" s="1378"/>
      <c r="AG18" s="1403" t="s">
        <v>733</v>
      </c>
      <c r="AH18" s="1378"/>
      <c r="AI18" s="1378"/>
      <c r="AJ18" s="1016" t="s">
        <v>417</v>
      </c>
      <c r="AK18" s="1404" t="s">
        <v>734</v>
      </c>
      <c r="AL18" s="1378"/>
      <c r="AM18" s="1378"/>
      <c r="AN18" s="1378"/>
      <c r="AO18" s="1378"/>
      <c r="AP18" s="1378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1.95" customHeight="1" x14ac:dyDescent="0.2">
      <c r="B19" s="1403" t="s">
        <v>361</v>
      </c>
      <c r="C19" s="1378"/>
      <c r="D19" s="1403"/>
      <c r="E19" s="1378"/>
      <c r="F19" s="1403"/>
      <c r="G19" s="1378"/>
      <c r="H19" s="1403"/>
      <c r="I19" s="1378"/>
      <c r="J19" s="1403"/>
      <c r="K19" s="1378"/>
      <c r="L19" s="1378"/>
      <c r="M19" s="1403"/>
      <c r="N19" s="1378"/>
      <c r="O19" s="1378"/>
      <c r="P19" s="1403"/>
      <c r="Q19" s="1378"/>
      <c r="R19" s="1403"/>
      <c r="S19" s="1378"/>
      <c r="T19" s="1402" t="s">
        <v>58</v>
      </c>
      <c r="U19" s="1378"/>
      <c r="V19" s="1378"/>
      <c r="W19" s="1378"/>
      <c r="X19" s="1378"/>
      <c r="Y19" s="1378"/>
      <c r="Z19" s="1378"/>
      <c r="AA19" s="1378"/>
      <c r="AB19" s="1403" t="s">
        <v>732</v>
      </c>
      <c r="AC19" s="1378"/>
      <c r="AD19" s="1378"/>
      <c r="AE19" s="1378"/>
      <c r="AF19" s="1378"/>
      <c r="AG19" s="1403" t="s">
        <v>735</v>
      </c>
      <c r="AH19" s="1378"/>
      <c r="AI19" s="1378"/>
      <c r="AJ19" s="1016" t="s">
        <v>417</v>
      </c>
      <c r="AK19" s="1404" t="s">
        <v>734</v>
      </c>
      <c r="AL19" s="1378"/>
      <c r="AM19" s="1378"/>
      <c r="AN19" s="1378"/>
      <c r="AO19" s="1378"/>
      <c r="AP19" s="1378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1.95" customHeight="1" x14ac:dyDescent="0.2">
      <c r="B20" s="1403" t="s">
        <v>361</v>
      </c>
      <c r="C20" s="1378"/>
      <c r="D20" s="1403"/>
      <c r="E20" s="1378"/>
      <c r="F20" s="1403"/>
      <c r="G20" s="1378"/>
      <c r="H20" s="1403"/>
      <c r="I20" s="1378"/>
      <c r="J20" s="1403"/>
      <c r="K20" s="1378"/>
      <c r="L20" s="1378"/>
      <c r="M20" s="1403"/>
      <c r="N20" s="1378"/>
      <c r="O20" s="1378"/>
      <c r="P20" s="1403"/>
      <c r="Q20" s="1378"/>
      <c r="R20" s="1403"/>
      <c r="S20" s="1378"/>
      <c r="T20" s="1402" t="s">
        <v>58</v>
      </c>
      <c r="U20" s="1378"/>
      <c r="V20" s="1378"/>
      <c r="W20" s="1378"/>
      <c r="X20" s="1378"/>
      <c r="Y20" s="1378"/>
      <c r="Z20" s="1378"/>
      <c r="AA20" s="1378"/>
      <c r="AB20" s="1403" t="s">
        <v>732</v>
      </c>
      <c r="AC20" s="1378"/>
      <c r="AD20" s="1378"/>
      <c r="AE20" s="1378"/>
      <c r="AF20" s="1378"/>
      <c r="AG20" s="1403" t="s">
        <v>735</v>
      </c>
      <c r="AH20" s="1378"/>
      <c r="AI20" s="1378"/>
      <c r="AJ20" s="1016" t="s">
        <v>433</v>
      </c>
      <c r="AK20" s="1404" t="s">
        <v>736</v>
      </c>
      <c r="AL20" s="1378"/>
      <c r="AM20" s="1378"/>
      <c r="AN20" s="1378"/>
      <c r="AO20" s="1378"/>
      <c r="AP20" s="1378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1.95" customHeight="1" x14ac:dyDescent="0.2">
      <c r="B21" s="1403" t="s">
        <v>361</v>
      </c>
      <c r="C21" s="1378"/>
      <c r="D21" s="1403"/>
      <c r="E21" s="1378"/>
      <c r="F21" s="1403"/>
      <c r="G21" s="1378"/>
      <c r="H21" s="1403"/>
      <c r="I21" s="1378"/>
      <c r="J21" s="1403"/>
      <c r="K21" s="1378"/>
      <c r="L21" s="1378"/>
      <c r="M21" s="1403"/>
      <c r="N21" s="1378"/>
      <c r="O21" s="1378"/>
      <c r="P21" s="1403"/>
      <c r="Q21" s="1378"/>
      <c r="R21" s="1403"/>
      <c r="S21" s="1378"/>
      <c r="T21" s="1402" t="s">
        <v>58</v>
      </c>
      <c r="U21" s="1378"/>
      <c r="V21" s="1378"/>
      <c r="W21" s="1378"/>
      <c r="X21" s="1378"/>
      <c r="Y21" s="1378"/>
      <c r="Z21" s="1378"/>
      <c r="AA21" s="1378"/>
      <c r="AB21" s="1403" t="s">
        <v>732</v>
      </c>
      <c r="AC21" s="1378"/>
      <c r="AD21" s="1378"/>
      <c r="AE21" s="1378"/>
      <c r="AF21" s="1378"/>
      <c r="AG21" s="1403" t="s">
        <v>735</v>
      </c>
      <c r="AH21" s="1378"/>
      <c r="AI21" s="1378"/>
      <c r="AJ21" s="1016" t="s">
        <v>370</v>
      </c>
      <c r="AK21" s="1404" t="s">
        <v>737</v>
      </c>
      <c r="AL21" s="1378"/>
      <c r="AM21" s="1378"/>
      <c r="AN21" s="1378"/>
      <c r="AO21" s="1378"/>
      <c r="AP21" s="1378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1.95" customHeight="1" x14ac:dyDescent="0.2">
      <c r="B22" s="1403" t="s">
        <v>361</v>
      </c>
      <c r="C22" s="1378"/>
      <c r="D22" s="1403" t="s">
        <v>738</v>
      </c>
      <c r="E22" s="1378"/>
      <c r="F22" s="1403"/>
      <c r="G22" s="1378"/>
      <c r="H22" s="1403"/>
      <c r="I22" s="1378"/>
      <c r="J22" s="1403"/>
      <c r="K22" s="1378"/>
      <c r="L22" s="1378"/>
      <c r="M22" s="1403"/>
      <c r="N22" s="1378"/>
      <c r="O22" s="1378"/>
      <c r="P22" s="1403"/>
      <c r="Q22" s="1378"/>
      <c r="R22" s="1403"/>
      <c r="S22" s="1378"/>
      <c r="T22" s="1402" t="s">
        <v>57</v>
      </c>
      <c r="U22" s="1378"/>
      <c r="V22" s="1378"/>
      <c r="W22" s="1378"/>
      <c r="X22" s="1378"/>
      <c r="Y22" s="1378"/>
      <c r="Z22" s="1378"/>
      <c r="AA22" s="1378"/>
      <c r="AB22" s="1403" t="s">
        <v>732</v>
      </c>
      <c r="AC22" s="1378"/>
      <c r="AD22" s="1378"/>
      <c r="AE22" s="1378"/>
      <c r="AF22" s="1378"/>
      <c r="AG22" s="1403" t="s">
        <v>733</v>
      </c>
      <c r="AH22" s="1378"/>
      <c r="AI22" s="1378"/>
      <c r="AJ22" s="1016" t="s">
        <v>417</v>
      </c>
      <c r="AK22" s="1404" t="s">
        <v>734</v>
      </c>
      <c r="AL22" s="1378"/>
      <c r="AM22" s="1378"/>
      <c r="AN22" s="1378"/>
      <c r="AO22" s="1378"/>
      <c r="AP22" s="1378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1.95" customHeight="1" x14ac:dyDescent="0.2">
      <c r="B23" s="1403" t="s">
        <v>361</v>
      </c>
      <c r="C23" s="1378"/>
      <c r="D23" s="1403" t="s">
        <v>738</v>
      </c>
      <c r="E23" s="1378"/>
      <c r="F23" s="1403" t="s">
        <v>739</v>
      </c>
      <c r="G23" s="1378"/>
      <c r="H23" s="1403"/>
      <c r="I23" s="1378"/>
      <c r="J23" s="1403"/>
      <c r="K23" s="1378"/>
      <c r="L23" s="1378"/>
      <c r="M23" s="1403"/>
      <c r="N23" s="1378"/>
      <c r="O23" s="1378"/>
      <c r="P23" s="1403"/>
      <c r="Q23" s="1378"/>
      <c r="R23" s="1403"/>
      <c r="S23" s="1378"/>
      <c r="T23" s="1402" t="s">
        <v>57</v>
      </c>
      <c r="U23" s="1378"/>
      <c r="V23" s="1378"/>
      <c r="W23" s="1378"/>
      <c r="X23" s="1378"/>
      <c r="Y23" s="1378"/>
      <c r="Z23" s="1378"/>
      <c r="AA23" s="1378"/>
      <c r="AB23" s="1403" t="s">
        <v>732</v>
      </c>
      <c r="AC23" s="1378"/>
      <c r="AD23" s="1378"/>
      <c r="AE23" s="1378"/>
      <c r="AF23" s="1378"/>
      <c r="AG23" s="1403" t="s">
        <v>733</v>
      </c>
      <c r="AH23" s="1378"/>
      <c r="AI23" s="1378"/>
      <c r="AJ23" s="1016" t="s">
        <v>417</v>
      </c>
      <c r="AK23" s="1404" t="s">
        <v>734</v>
      </c>
      <c r="AL23" s="1378"/>
      <c r="AM23" s="1378"/>
      <c r="AN23" s="1378"/>
      <c r="AO23" s="1378"/>
      <c r="AP23" s="1378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1.95" customHeight="1" x14ac:dyDescent="0.2">
      <c r="B24" s="1403" t="s">
        <v>361</v>
      </c>
      <c r="C24" s="1378"/>
      <c r="D24" s="1403" t="s">
        <v>738</v>
      </c>
      <c r="E24" s="1378"/>
      <c r="F24" s="1403" t="s">
        <v>739</v>
      </c>
      <c r="G24" s="1378"/>
      <c r="H24" s="1403" t="s">
        <v>738</v>
      </c>
      <c r="I24" s="1378"/>
      <c r="J24" s="1403"/>
      <c r="K24" s="1378"/>
      <c r="L24" s="1378"/>
      <c r="M24" s="1403"/>
      <c r="N24" s="1378"/>
      <c r="O24" s="1378"/>
      <c r="P24" s="1403"/>
      <c r="Q24" s="1378"/>
      <c r="R24" s="1403"/>
      <c r="S24" s="1378"/>
      <c r="T24" s="1402" t="s">
        <v>740</v>
      </c>
      <c r="U24" s="1378"/>
      <c r="V24" s="1378"/>
      <c r="W24" s="1378"/>
      <c r="X24" s="1378"/>
      <c r="Y24" s="1378"/>
      <c r="Z24" s="1378"/>
      <c r="AA24" s="1378"/>
      <c r="AB24" s="1403" t="s">
        <v>732</v>
      </c>
      <c r="AC24" s="1378"/>
      <c r="AD24" s="1378"/>
      <c r="AE24" s="1378"/>
      <c r="AF24" s="1378"/>
      <c r="AG24" s="1403" t="s">
        <v>733</v>
      </c>
      <c r="AH24" s="1378"/>
      <c r="AI24" s="1378"/>
      <c r="AJ24" s="1016" t="s">
        <v>417</v>
      </c>
      <c r="AK24" s="1404" t="s">
        <v>734</v>
      </c>
      <c r="AL24" s="1378"/>
      <c r="AM24" s="1378"/>
      <c r="AN24" s="1378"/>
      <c r="AO24" s="1378"/>
      <c r="AP24" s="1378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1.95" customHeight="1" x14ac:dyDescent="0.2">
      <c r="B25" s="1411" t="s">
        <v>361</v>
      </c>
      <c r="C25" s="1378"/>
      <c r="D25" s="1411" t="s">
        <v>738</v>
      </c>
      <c r="E25" s="1378"/>
      <c r="F25" s="1411" t="s">
        <v>739</v>
      </c>
      <c r="G25" s="1378"/>
      <c r="H25" s="1411" t="s">
        <v>738</v>
      </c>
      <c r="I25" s="1378"/>
      <c r="J25" s="1411" t="s">
        <v>738</v>
      </c>
      <c r="K25" s="1378"/>
      <c r="L25" s="1378"/>
      <c r="M25" s="1411"/>
      <c r="N25" s="1378"/>
      <c r="O25" s="1378"/>
      <c r="P25" s="1411"/>
      <c r="Q25" s="1378"/>
      <c r="R25" s="1411"/>
      <c r="S25" s="1378"/>
      <c r="T25" s="1412" t="s">
        <v>608</v>
      </c>
      <c r="U25" s="1378"/>
      <c r="V25" s="1378"/>
      <c r="W25" s="1378"/>
      <c r="X25" s="1378"/>
      <c r="Y25" s="1378"/>
      <c r="Z25" s="1378"/>
      <c r="AA25" s="1378"/>
      <c r="AB25" s="1411" t="s">
        <v>732</v>
      </c>
      <c r="AC25" s="1378"/>
      <c r="AD25" s="1378"/>
      <c r="AE25" s="1378"/>
      <c r="AF25" s="1378"/>
      <c r="AG25" s="1411" t="s">
        <v>733</v>
      </c>
      <c r="AH25" s="1378"/>
      <c r="AI25" s="1378"/>
      <c r="AJ25" s="1019" t="s">
        <v>417</v>
      </c>
      <c r="AK25" s="1413" t="s">
        <v>734</v>
      </c>
      <c r="AL25" s="1378"/>
      <c r="AM25" s="1378"/>
      <c r="AN25" s="1378"/>
      <c r="AO25" s="1378"/>
      <c r="AP25" s="1378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1.95" customHeight="1" x14ac:dyDescent="0.2">
      <c r="A26" s="1054" t="str">
        <f>+B26&amp;D26&amp;F26&amp;H26&amp;J26&amp;M26&amp;AJ26</f>
        <v>A1011110</v>
      </c>
      <c r="B26" s="1430" t="s">
        <v>361</v>
      </c>
      <c r="C26" s="1431"/>
      <c r="D26" s="1430" t="s">
        <v>738</v>
      </c>
      <c r="E26" s="1431"/>
      <c r="F26" s="1430" t="s">
        <v>739</v>
      </c>
      <c r="G26" s="1431"/>
      <c r="H26" s="1430" t="s">
        <v>738</v>
      </c>
      <c r="I26" s="1431"/>
      <c r="J26" s="1430" t="s">
        <v>738</v>
      </c>
      <c r="K26" s="1431"/>
      <c r="L26" s="1431"/>
      <c r="M26" s="1430" t="s">
        <v>738</v>
      </c>
      <c r="N26" s="1431"/>
      <c r="O26" s="1431"/>
      <c r="P26" s="1430"/>
      <c r="Q26" s="1431"/>
      <c r="R26" s="1430"/>
      <c r="S26" s="1431"/>
      <c r="T26" s="1432" t="s">
        <v>362</v>
      </c>
      <c r="U26" s="1431"/>
      <c r="V26" s="1431"/>
      <c r="W26" s="1431"/>
      <c r="X26" s="1431"/>
      <c r="Y26" s="1431"/>
      <c r="Z26" s="1431"/>
      <c r="AA26" s="1431"/>
      <c r="AB26" s="1430" t="s">
        <v>732</v>
      </c>
      <c r="AC26" s="1431"/>
      <c r="AD26" s="1431"/>
      <c r="AE26" s="1431"/>
      <c r="AF26" s="1431"/>
      <c r="AG26" s="1430" t="s">
        <v>733</v>
      </c>
      <c r="AH26" s="1431"/>
      <c r="AI26" s="1431"/>
      <c r="AJ26" s="1055" t="s">
        <v>417</v>
      </c>
      <c r="AK26" s="1433" t="s">
        <v>734</v>
      </c>
      <c r="AL26" s="1431"/>
      <c r="AM26" s="1431"/>
      <c r="AN26" s="1431"/>
      <c r="AO26" s="1431"/>
      <c r="AP26" s="1431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1.95" customHeight="1" x14ac:dyDescent="0.2">
      <c r="A27" s="1008" t="str">
        <f t="shared" ref="A27:A90" si="1">+B27&amp;D27&amp;F27&amp;H27&amp;J27&amp;M27&amp;AJ27</f>
        <v>A1011210</v>
      </c>
      <c r="B27" s="1411" t="s">
        <v>361</v>
      </c>
      <c r="C27" s="1378"/>
      <c r="D27" s="1411" t="s">
        <v>738</v>
      </c>
      <c r="E27" s="1378"/>
      <c r="F27" s="1411" t="s">
        <v>739</v>
      </c>
      <c r="G27" s="1378"/>
      <c r="H27" s="1411" t="s">
        <v>738</v>
      </c>
      <c r="I27" s="1378"/>
      <c r="J27" s="1411" t="s">
        <v>738</v>
      </c>
      <c r="K27" s="1378"/>
      <c r="L27" s="1378"/>
      <c r="M27" s="1411" t="s">
        <v>741</v>
      </c>
      <c r="N27" s="1378"/>
      <c r="O27" s="1378"/>
      <c r="P27" s="1411"/>
      <c r="Q27" s="1378"/>
      <c r="R27" s="1411"/>
      <c r="S27" s="1378"/>
      <c r="T27" s="1412" t="s">
        <v>363</v>
      </c>
      <c r="U27" s="1378"/>
      <c r="V27" s="1378"/>
      <c r="W27" s="1378"/>
      <c r="X27" s="1378"/>
      <c r="Y27" s="1378"/>
      <c r="Z27" s="1378"/>
      <c r="AA27" s="1378"/>
      <c r="AB27" s="1411" t="s">
        <v>732</v>
      </c>
      <c r="AC27" s="1378"/>
      <c r="AD27" s="1378"/>
      <c r="AE27" s="1378"/>
      <c r="AF27" s="1378"/>
      <c r="AG27" s="1411" t="s">
        <v>733</v>
      </c>
      <c r="AH27" s="1378"/>
      <c r="AI27" s="1378"/>
      <c r="AJ27" s="1019" t="s">
        <v>417</v>
      </c>
      <c r="AK27" s="1413" t="s">
        <v>734</v>
      </c>
      <c r="AL27" s="1378"/>
      <c r="AM27" s="1378"/>
      <c r="AN27" s="1378"/>
      <c r="AO27" s="1378"/>
      <c r="AP27" s="1378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1.95" customHeight="1" x14ac:dyDescent="0.2">
      <c r="A28" s="1008" t="str">
        <f t="shared" si="1"/>
        <v>A1011410</v>
      </c>
      <c r="B28" s="1411" t="s">
        <v>361</v>
      </c>
      <c r="C28" s="1378"/>
      <c r="D28" s="1411" t="s">
        <v>738</v>
      </c>
      <c r="E28" s="1378"/>
      <c r="F28" s="1411" t="s">
        <v>739</v>
      </c>
      <c r="G28" s="1378"/>
      <c r="H28" s="1411" t="s">
        <v>738</v>
      </c>
      <c r="I28" s="1378"/>
      <c r="J28" s="1411" t="s">
        <v>738</v>
      </c>
      <c r="K28" s="1378"/>
      <c r="L28" s="1378"/>
      <c r="M28" s="1411" t="s">
        <v>742</v>
      </c>
      <c r="N28" s="1378"/>
      <c r="O28" s="1378"/>
      <c r="P28" s="1411"/>
      <c r="Q28" s="1378"/>
      <c r="R28" s="1411"/>
      <c r="S28" s="1378"/>
      <c r="T28" s="1412" t="s">
        <v>364</v>
      </c>
      <c r="U28" s="1378"/>
      <c r="V28" s="1378"/>
      <c r="W28" s="1378"/>
      <c r="X28" s="1378"/>
      <c r="Y28" s="1378"/>
      <c r="Z28" s="1378"/>
      <c r="AA28" s="1378"/>
      <c r="AB28" s="1411" t="s">
        <v>732</v>
      </c>
      <c r="AC28" s="1378"/>
      <c r="AD28" s="1378"/>
      <c r="AE28" s="1378"/>
      <c r="AF28" s="1378"/>
      <c r="AG28" s="1411" t="s">
        <v>733</v>
      </c>
      <c r="AH28" s="1378"/>
      <c r="AI28" s="1378"/>
      <c r="AJ28" s="1019" t="s">
        <v>417</v>
      </c>
      <c r="AK28" s="1413" t="s">
        <v>734</v>
      </c>
      <c r="AL28" s="1378"/>
      <c r="AM28" s="1378"/>
      <c r="AN28" s="1378"/>
      <c r="AO28" s="1378"/>
      <c r="AP28" s="1378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1.95" customHeight="1" x14ac:dyDescent="0.2">
      <c r="A29" s="1008" t="str">
        <f t="shared" si="1"/>
        <v>A101410</v>
      </c>
      <c r="B29" s="1411" t="s">
        <v>361</v>
      </c>
      <c r="C29" s="1378"/>
      <c r="D29" s="1411" t="s">
        <v>738</v>
      </c>
      <c r="E29" s="1378"/>
      <c r="F29" s="1411" t="s">
        <v>739</v>
      </c>
      <c r="G29" s="1378"/>
      <c r="H29" s="1411" t="s">
        <v>738</v>
      </c>
      <c r="I29" s="1378"/>
      <c r="J29" s="1411" t="s">
        <v>742</v>
      </c>
      <c r="K29" s="1378"/>
      <c r="L29" s="1378"/>
      <c r="M29" s="1411"/>
      <c r="N29" s="1378"/>
      <c r="O29" s="1378"/>
      <c r="P29" s="1411"/>
      <c r="Q29" s="1378"/>
      <c r="R29" s="1411"/>
      <c r="S29" s="1378"/>
      <c r="T29" s="1412" t="s">
        <v>609</v>
      </c>
      <c r="U29" s="1378"/>
      <c r="V29" s="1378"/>
      <c r="W29" s="1378"/>
      <c r="X29" s="1378"/>
      <c r="Y29" s="1378"/>
      <c r="Z29" s="1378"/>
      <c r="AA29" s="1378"/>
      <c r="AB29" s="1411" t="s">
        <v>732</v>
      </c>
      <c r="AC29" s="1378"/>
      <c r="AD29" s="1378"/>
      <c r="AE29" s="1378"/>
      <c r="AF29" s="1378"/>
      <c r="AG29" s="1411" t="s">
        <v>733</v>
      </c>
      <c r="AH29" s="1378"/>
      <c r="AI29" s="1378"/>
      <c r="AJ29" s="1019" t="s">
        <v>417</v>
      </c>
      <c r="AK29" s="1413" t="s">
        <v>734</v>
      </c>
      <c r="AL29" s="1378"/>
      <c r="AM29" s="1378"/>
      <c r="AN29" s="1378"/>
      <c r="AO29" s="1378"/>
      <c r="AP29" s="1378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1.95" customHeight="1" x14ac:dyDescent="0.2">
      <c r="A30" s="1008" t="str">
        <f t="shared" si="1"/>
        <v>A1014210</v>
      </c>
      <c r="B30" s="1411" t="s">
        <v>361</v>
      </c>
      <c r="C30" s="1378"/>
      <c r="D30" s="1411" t="s">
        <v>738</v>
      </c>
      <c r="E30" s="1378"/>
      <c r="F30" s="1411" t="s">
        <v>739</v>
      </c>
      <c r="G30" s="1378"/>
      <c r="H30" s="1411" t="s">
        <v>738</v>
      </c>
      <c r="I30" s="1378"/>
      <c r="J30" s="1411" t="s">
        <v>742</v>
      </c>
      <c r="K30" s="1378"/>
      <c r="L30" s="1378"/>
      <c r="M30" s="1411" t="s">
        <v>741</v>
      </c>
      <c r="N30" s="1378"/>
      <c r="O30" s="1378"/>
      <c r="P30" s="1411"/>
      <c r="Q30" s="1378"/>
      <c r="R30" s="1411"/>
      <c r="S30" s="1378"/>
      <c r="T30" s="1412" t="s">
        <v>365</v>
      </c>
      <c r="U30" s="1378"/>
      <c r="V30" s="1378"/>
      <c r="W30" s="1378"/>
      <c r="X30" s="1378"/>
      <c r="Y30" s="1378"/>
      <c r="Z30" s="1378"/>
      <c r="AA30" s="1378"/>
      <c r="AB30" s="1411" t="s">
        <v>732</v>
      </c>
      <c r="AC30" s="1378"/>
      <c r="AD30" s="1378"/>
      <c r="AE30" s="1378"/>
      <c r="AF30" s="1378"/>
      <c r="AG30" s="1411" t="s">
        <v>733</v>
      </c>
      <c r="AH30" s="1378"/>
      <c r="AI30" s="1378"/>
      <c r="AJ30" s="1019" t="s">
        <v>417</v>
      </c>
      <c r="AK30" s="1413" t="s">
        <v>734</v>
      </c>
      <c r="AL30" s="1378"/>
      <c r="AM30" s="1378"/>
      <c r="AN30" s="1378"/>
      <c r="AO30" s="1378"/>
      <c r="AP30" s="1378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1.95" customHeight="1" x14ac:dyDescent="0.2">
      <c r="A31" s="1008" t="str">
        <f t="shared" si="1"/>
        <v>A101510</v>
      </c>
      <c r="B31" s="1411" t="s">
        <v>361</v>
      </c>
      <c r="C31" s="1378"/>
      <c r="D31" s="1411" t="s">
        <v>738</v>
      </c>
      <c r="E31" s="1378"/>
      <c r="F31" s="1411" t="s">
        <v>739</v>
      </c>
      <c r="G31" s="1378"/>
      <c r="H31" s="1411" t="s">
        <v>738</v>
      </c>
      <c r="I31" s="1378"/>
      <c r="J31" s="1411" t="s">
        <v>743</v>
      </c>
      <c r="K31" s="1378"/>
      <c r="L31" s="1378"/>
      <c r="M31" s="1411"/>
      <c r="N31" s="1378"/>
      <c r="O31" s="1378"/>
      <c r="P31" s="1411"/>
      <c r="Q31" s="1378"/>
      <c r="R31" s="1411"/>
      <c r="S31" s="1378"/>
      <c r="T31" s="1412" t="s">
        <v>611</v>
      </c>
      <c r="U31" s="1378"/>
      <c r="V31" s="1378"/>
      <c r="W31" s="1378"/>
      <c r="X31" s="1378"/>
      <c r="Y31" s="1378"/>
      <c r="Z31" s="1378"/>
      <c r="AA31" s="1378"/>
      <c r="AB31" s="1411" t="s">
        <v>732</v>
      </c>
      <c r="AC31" s="1378"/>
      <c r="AD31" s="1378"/>
      <c r="AE31" s="1378"/>
      <c r="AF31" s="1378"/>
      <c r="AG31" s="1411" t="s">
        <v>733</v>
      </c>
      <c r="AH31" s="1378"/>
      <c r="AI31" s="1378"/>
      <c r="AJ31" s="1019" t="s">
        <v>417</v>
      </c>
      <c r="AK31" s="1413" t="s">
        <v>734</v>
      </c>
      <c r="AL31" s="1378"/>
      <c r="AM31" s="1378"/>
      <c r="AN31" s="1378"/>
      <c r="AO31" s="1378"/>
      <c r="AP31" s="1378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1.95" customHeight="1" x14ac:dyDescent="0.2">
      <c r="A32" s="1008" t="str">
        <f t="shared" si="1"/>
        <v>A1015110</v>
      </c>
      <c r="B32" s="1411" t="s">
        <v>361</v>
      </c>
      <c r="C32" s="1378"/>
      <c r="D32" s="1411" t="s">
        <v>738</v>
      </c>
      <c r="E32" s="1378"/>
      <c r="F32" s="1411" t="s">
        <v>739</v>
      </c>
      <c r="G32" s="1378"/>
      <c r="H32" s="1411" t="s">
        <v>738</v>
      </c>
      <c r="I32" s="1378"/>
      <c r="J32" s="1411" t="s">
        <v>743</v>
      </c>
      <c r="K32" s="1378"/>
      <c r="L32" s="1378"/>
      <c r="M32" s="1411" t="s">
        <v>738</v>
      </c>
      <c r="N32" s="1378"/>
      <c r="O32" s="1378"/>
      <c r="P32" s="1411"/>
      <c r="Q32" s="1378"/>
      <c r="R32" s="1411"/>
      <c r="S32" s="1378"/>
      <c r="T32" s="1412" t="s">
        <v>366</v>
      </c>
      <c r="U32" s="1378"/>
      <c r="V32" s="1378"/>
      <c r="W32" s="1378"/>
      <c r="X32" s="1378"/>
      <c r="Y32" s="1378"/>
      <c r="Z32" s="1378"/>
      <c r="AA32" s="1378"/>
      <c r="AB32" s="1411" t="s">
        <v>732</v>
      </c>
      <c r="AC32" s="1378"/>
      <c r="AD32" s="1378"/>
      <c r="AE32" s="1378"/>
      <c r="AF32" s="1378"/>
      <c r="AG32" s="1411" t="s">
        <v>733</v>
      </c>
      <c r="AH32" s="1378"/>
      <c r="AI32" s="1378"/>
      <c r="AJ32" s="1019" t="s">
        <v>417</v>
      </c>
      <c r="AK32" s="1413" t="s">
        <v>734</v>
      </c>
      <c r="AL32" s="1378"/>
      <c r="AM32" s="1378"/>
      <c r="AN32" s="1378"/>
      <c r="AO32" s="1378"/>
      <c r="AP32" s="1378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1.95" customHeight="1" x14ac:dyDescent="0.2">
      <c r="A33" s="1008" t="str">
        <f t="shared" si="1"/>
        <v>A1015210</v>
      </c>
      <c r="B33" s="1411" t="s">
        <v>361</v>
      </c>
      <c r="C33" s="1378"/>
      <c r="D33" s="1411" t="s">
        <v>738</v>
      </c>
      <c r="E33" s="1378"/>
      <c r="F33" s="1411" t="s">
        <v>739</v>
      </c>
      <c r="G33" s="1378"/>
      <c r="H33" s="1411" t="s">
        <v>738</v>
      </c>
      <c r="I33" s="1378"/>
      <c r="J33" s="1411" t="s">
        <v>743</v>
      </c>
      <c r="K33" s="1378"/>
      <c r="L33" s="1378"/>
      <c r="M33" s="1411" t="s">
        <v>741</v>
      </c>
      <c r="N33" s="1378"/>
      <c r="O33" s="1378"/>
      <c r="P33" s="1411"/>
      <c r="Q33" s="1378"/>
      <c r="R33" s="1411"/>
      <c r="S33" s="1378"/>
      <c r="T33" s="1412" t="s">
        <v>367</v>
      </c>
      <c r="U33" s="1378"/>
      <c r="V33" s="1378"/>
      <c r="W33" s="1378"/>
      <c r="X33" s="1378"/>
      <c r="Y33" s="1378"/>
      <c r="Z33" s="1378"/>
      <c r="AA33" s="1378"/>
      <c r="AB33" s="1411" t="s">
        <v>732</v>
      </c>
      <c r="AC33" s="1378"/>
      <c r="AD33" s="1378"/>
      <c r="AE33" s="1378"/>
      <c r="AF33" s="1378"/>
      <c r="AG33" s="1411" t="s">
        <v>733</v>
      </c>
      <c r="AH33" s="1378"/>
      <c r="AI33" s="1378"/>
      <c r="AJ33" s="1019" t="s">
        <v>417</v>
      </c>
      <c r="AK33" s="1413" t="s">
        <v>734</v>
      </c>
      <c r="AL33" s="1378"/>
      <c r="AM33" s="1378"/>
      <c r="AN33" s="1378"/>
      <c r="AO33" s="1378"/>
      <c r="AP33" s="1378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1.95" customHeight="1" x14ac:dyDescent="0.2">
      <c r="A34" s="1008" t="str">
        <f t="shared" si="1"/>
        <v>A10151410</v>
      </c>
      <c r="B34" s="1411" t="s">
        <v>361</v>
      </c>
      <c r="C34" s="1378"/>
      <c r="D34" s="1411" t="s">
        <v>738</v>
      </c>
      <c r="E34" s="1378"/>
      <c r="F34" s="1411" t="s">
        <v>739</v>
      </c>
      <c r="G34" s="1378"/>
      <c r="H34" s="1411" t="s">
        <v>738</v>
      </c>
      <c r="I34" s="1378"/>
      <c r="J34" s="1411" t="s">
        <v>743</v>
      </c>
      <c r="K34" s="1378"/>
      <c r="L34" s="1378"/>
      <c r="M34" s="1411" t="s">
        <v>744</v>
      </c>
      <c r="N34" s="1378"/>
      <c r="O34" s="1378"/>
      <c r="P34" s="1411"/>
      <c r="Q34" s="1378"/>
      <c r="R34" s="1411"/>
      <c r="S34" s="1378"/>
      <c r="T34" s="1412" t="s">
        <v>368</v>
      </c>
      <c r="U34" s="1378"/>
      <c r="V34" s="1378"/>
      <c r="W34" s="1378"/>
      <c r="X34" s="1378"/>
      <c r="Y34" s="1378"/>
      <c r="Z34" s="1378"/>
      <c r="AA34" s="1378"/>
      <c r="AB34" s="1411" t="s">
        <v>732</v>
      </c>
      <c r="AC34" s="1378"/>
      <c r="AD34" s="1378"/>
      <c r="AE34" s="1378"/>
      <c r="AF34" s="1378"/>
      <c r="AG34" s="1411" t="s">
        <v>733</v>
      </c>
      <c r="AH34" s="1378"/>
      <c r="AI34" s="1378"/>
      <c r="AJ34" s="1019" t="s">
        <v>417</v>
      </c>
      <c r="AK34" s="1413" t="s">
        <v>734</v>
      </c>
      <c r="AL34" s="1378"/>
      <c r="AM34" s="1378"/>
      <c r="AN34" s="1378"/>
      <c r="AO34" s="1378"/>
      <c r="AP34" s="1378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1.95" customHeight="1" x14ac:dyDescent="0.2">
      <c r="A35" s="1008" t="str">
        <f t="shared" si="1"/>
        <v>A10151510</v>
      </c>
      <c r="B35" s="1411" t="s">
        <v>361</v>
      </c>
      <c r="C35" s="1378"/>
      <c r="D35" s="1411" t="s">
        <v>738</v>
      </c>
      <c r="E35" s="1378"/>
      <c r="F35" s="1411" t="s">
        <v>739</v>
      </c>
      <c r="G35" s="1378"/>
      <c r="H35" s="1411" t="s">
        <v>738</v>
      </c>
      <c r="I35" s="1378"/>
      <c r="J35" s="1411" t="s">
        <v>743</v>
      </c>
      <c r="K35" s="1378"/>
      <c r="L35" s="1378"/>
      <c r="M35" s="1411" t="s">
        <v>745</v>
      </c>
      <c r="N35" s="1378"/>
      <c r="O35" s="1378"/>
      <c r="P35" s="1411"/>
      <c r="Q35" s="1378"/>
      <c r="R35" s="1411"/>
      <c r="S35" s="1378"/>
      <c r="T35" s="1412" t="s">
        <v>369</v>
      </c>
      <c r="U35" s="1378"/>
      <c r="V35" s="1378"/>
      <c r="W35" s="1378"/>
      <c r="X35" s="1378"/>
      <c r="Y35" s="1378"/>
      <c r="Z35" s="1378"/>
      <c r="AA35" s="1378"/>
      <c r="AB35" s="1411" t="s">
        <v>732</v>
      </c>
      <c r="AC35" s="1378"/>
      <c r="AD35" s="1378"/>
      <c r="AE35" s="1378"/>
      <c r="AF35" s="1378"/>
      <c r="AG35" s="1411" t="s">
        <v>733</v>
      </c>
      <c r="AH35" s="1378"/>
      <c r="AI35" s="1378"/>
      <c r="AJ35" s="1019" t="s">
        <v>417</v>
      </c>
      <c r="AK35" s="1413" t="s">
        <v>734</v>
      </c>
      <c r="AL35" s="1378"/>
      <c r="AM35" s="1378"/>
      <c r="AN35" s="1378"/>
      <c r="AO35" s="1378"/>
      <c r="AP35" s="1378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1.95" customHeight="1" x14ac:dyDescent="0.2">
      <c r="A36" s="1008" t="str">
        <f t="shared" si="1"/>
        <v>A10151610</v>
      </c>
      <c r="B36" s="1411" t="s">
        <v>361</v>
      </c>
      <c r="C36" s="1378"/>
      <c r="D36" s="1411" t="s">
        <v>738</v>
      </c>
      <c r="E36" s="1378"/>
      <c r="F36" s="1411" t="s">
        <v>739</v>
      </c>
      <c r="G36" s="1378"/>
      <c r="H36" s="1411" t="s">
        <v>738</v>
      </c>
      <c r="I36" s="1378"/>
      <c r="J36" s="1411" t="s">
        <v>743</v>
      </c>
      <c r="K36" s="1378"/>
      <c r="L36" s="1378"/>
      <c r="M36" s="1411" t="s">
        <v>370</v>
      </c>
      <c r="N36" s="1378"/>
      <c r="O36" s="1378"/>
      <c r="P36" s="1411"/>
      <c r="Q36" s="1378"/>
      <c r="R36" s="1411"/>
      <c r="S36" s="1378"/>
      <c r="T36" s="1412" t="s">
        <v>371</v>
      </c>
      <c r="U36" s="1378"/>
      <c r="V36" s="1378"/>
      <c r="W36" s="1378"/>
      <c r="X36" s="1378"/>
      <c r="Y36" s="1378"/>
      <c r="Z36" s="1378"/>
      <c r="AA36" s="1378"/>
      <c r="AB36" s="1411" t="s">
        <v>732</v>
      </c>
      <c r="AC36" s="1378"/>
      <c r="AD36" s="1378"/>
      <c r="AE36" s="1378"/>
      <c r="AF36" s="1378"/>
      <c r="AG36" s="1411" t="s">
        <v>733</v>
      </c>
      <c r="AH36" s="1378"/>
      <c r="AI36" s="1378"/>
      <c r="AJ36" s="1019" t="s">
        <v>417</v>
      </c>
      <c r="AK36" s="1413" t="s">
        <v>734</v>
      </c>
      <c r="AL36" s="1378"/>
      <c r="AM36" s="1378"/>
      <c r="AN36" s="1378"/>
      <c r="AO36" s="1378"/>
      <c r="AP36" s="1378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1.95" customHeight="1" x14ac:dyDescent="0.2">
      <c r="A37" s="1008" t="str">
        <f t="shared" si="1"/>
        <v>A10152210</v>
      </c>
      <c r="B37" s="1411" t="s">
        <v>361</v>
      </c>
      <c r="C37" s="1378"/>
      <c r="D37" s="1411" t="s">
        <v>738</v>
      </c>
      <c r="E37" s="1378"/>
      <c r="F37" s="1411" t="s">
        <v>739</v>
      </c>
      <c r="G37" s="1378"/>
      <c r="H37" s="1411" t="s">
        <v>738</v>
      </c>
      <c r="I37" s="1378"/>
      <c r="J37" s="1411" t="s">
        <v>743</v>
      </c>
      <c r="K37" s="1378"/>
      <c r="L37" s="1378"/>
      <c r="M37" s="1411" t="s">
        <v>746</v>
      </c>
      <c r="N37" s="1378"/>
      <c r="O37" s="1378"/>
      <c r="P37" s="1411"/>
      <c r="Q37" s="1378"/>
      <c r="R37" s="1411"/>
      <c r="S37" s="1378"/>
      <c r="T37" s="1412" t="s">
        <v>372</v>
      </c>
      <c r="U37" s="1378"/>
      <c r="V37" s="1378"/>
      <c r="W37" s="1378"/>
      <c r="X37" s="1378"/>
      <c r="Y37" s="1378"/>
      <c r="Z37" s="1378"/>
      <c r="AA37" s="1378"/>
      <c r="AB37" s="1411" t="s">
        <v>732</v>
      </c>
      <c r="AC37" s="1378"/>
      <c r="AD37" s="1378"/>
      <c r="AE37" s="1378"/>
      <c r="AF37" s="1378"/>
      <c r="AG37" s="1411" t="s">
        <v>733</v>
      </c>
      <c r="AH37" s="1378"/>
      <c r="AI37" s="1378"/>
      <c r="AJ37" s="1019" t="s">
        <v>417</v>
      </c>
      <c r="AK37" s="1413" t="s">
        <v>734</v>
      </c>
      <c r="AL37" s="1378"/>
      <c r="AM37" s="1378"/>
      <c r="AN37" s="1378"/>
      <c r="AO37" s="1378"/>
      <c r="AP37" s="1378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1.95" customHeight="1" x14ac:dyDescent="0.2">
      <c r="A38" s="1008" t="str">
        <f t="shared" si="1"/>
        <v>A101910</v>
      </c>
      <c r="B38" s="1411" t="s">
        <v>361</v>
      </c>
      <c r="C38" s="1378"/>
      <c r="D38" s="1411" t="s">
        <v>738</v>
      </c>
      <c r="E38" s="1378"/>
      <c r="F38" s="1411" t="s">
        <v>739</v>
      </c>
      <c r="G38" s="1378"/>
      <c r="H38" s="1411" t="s">
        <v>738</v>
      </c>
      <c r="I38" s="1378"/>
      <c r="J38" s="1411" t="s">
        <v>747</v>
      </c>
      <c r="K38" s="1378"/>
      <c r="L38" s="1378"/>
      <c r="M38" s="1411"/>
      <c r="N38" s="1378"/>
      <c r="O38" s="1378"/>
      <c r="P38" s="1411"/>
      <c r="Q38" s="1378"/>
      <c r="R38" s="1411"/>
      <c r="S38" s="1378"/>
      <c r="T38" s="1412" t="s">
        <v>613</v>
      </c>
      <c r="U38" s="1378"/>
      <c r="V38" s="1378"/>
      <c r="W38" s="1378"/>
      <c r="X38" s="1378"/>
      <c r="Y38" s="1378"/>
      <c r="Z38" s="1378"/>
      <c r="AA38" s="1378"/>
      <c r="AB38" s="1411" t="s">
        <v>732</v>
      </c>
      <c r="AC38" s="1378"/>
      <c r="AD38" s="1378"/>
      <c r="AE38" s="1378"/>
      <c r="AF38" s="1378"/>
      <c r="AG38" s="1411" t="s">
        <v>733</v>
      </c>
      <c r="AH38" s="1378"/>
      <c r="AI38" s="1378"/>
      <c r="AJ38" s="1019" t="s">
        <v>417</v>
      </c>
      <c r="AK38" s="1413" t="s">
        <v>734</v>
      </c>
      <c r="AL38" s="1378"/>
      <c r="AM38" s="1378"/>
      <c r="AN38" s="1378"/>
      <c r="AO38" s="1378"/>
      <c r="AP38" s="1378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1.95" customHeight="1" x14ac:dyDescent="0.2">
      <c r="A39" s="1008" t="str">
        <f t="shared" si="1"/>
        <v>A1019110</v>
      </c>
      <c r="B39" s="1411" t="s">
        <v>361</v>
      </c>
      <c r="C39" s="1378"/>
      <c r="D39" s="1411" t="s">
        <v>738</v>
      </c>
      <c r="E39" s="1378"/>
      <c r="F39" s="1411" t="s">
        <v>739</v>
      </c>
      <c r="G39" s="1378"/>
      <c r="H39" s="1411" t="s">
        <v>738</v>
      </c>
      <c r="I39" s="1378"/>
      <c r="J39" s="1411" t="s">
        <v>747</v>
      </c>
      <c r="K39" s="1378"/>
      <c r="L39" s="1378"/>
      <c r="M39" s="1411" t="s">
        <v>738</v>
      </c>
      <c r="N39" s="1378"/>
      <c r="O39" s="1378"/>
      <c r="P39" s="1411"/>
      <c r="Q39" s="1378"/>
      <c r="R39" s="1411"/>
      <c r="S39" s="1378"/>
      <c r="T39" s="1412" t="s">
        <v>373</v>
      </c>
      <c r="U39" s="1378"/>
      <c r="V39" s="1378"/>
      <c r="W39" s="1378"/>
      <c r="X39" s="1378"/>
      <c r="Y39" s="1378"/>
      <c r="Z39" s="1378"/>
      <c r="AA39" s="1378"/>
      <c r="AB39" s="1411" t="s">
        <v>732</v>
      </c>
      <c r="AC39" s="1378"/>
      <c r="AD39" s="1378"/>
      <c r="AE39" s="1378"/>
      <c r="AF39" s="1378"/>
      <c r="AG39" s="1411" t="s">
        <v>733</v>
      </c>
      <c r="AH39" s="1378"/>
      <c r="AI39" s="1378"/>
      <c r="AJ39" s="1019" t="s">
        <v>417</v>
      </c>
      <c r="AK39" s="1413" t="s">
        <v>734</v>
      </c>
      <c r="AL39" s="1378"/>
      <c r="AM39" s="1378"/>
      <c r="AN39" s="1378"/>
      <c r="AO39" s="1378"/>
      <c r="AP39" s="1378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1.95" customHeight="1" x14ac:dyDescent="0.2">
      <c r="A40" s="1008" t="str">
        <f t="shared" si="1"/>
        <v>A1019310</v>
      </c>
      <c r="B40" s="1411" t="s">
        <v>361</v>
      </c>
      <c r="C40" s="1378"/>
      <c r="D40" s="1411" t="s">
        <v>738</v>
      </c>
      <c r="E40" s="1378"/>
      <c r="F40" s="1411" t="s">
        <v>739</v>
      </c>
      <c r="G40" s="1378"/>
      <c r="H40" s="1411" t="s">
        <v>738</v>
      </c>
      <c r="I40" s="1378"/>
      <c r="J40" s="1411" t="s">
        <v>747</v>
      </c>
      <c r="K40" s="1378"/>
      <c r="L40" s="1378"/>
      <c r="M40" s="1411" t="s">
        <v>748</v>
      </c>
      <c r="N40" s="1378"/>
      <c r="O40" s="1378"/>
      <c r="P40" s="1411"/>
      <c r="Q40" s="1378"/>
      <c r="R40" s="1411"/>
      <c r="S40" s="1378"/>
      <c r="T40" s="1412" t="s">
        <v>374</v>
      </c>
      <c r="U40" s="1378"/>
      <c r="V40" s="1378"/>
      <c r="W40" s="1378"/>
      <c r="X40" s="1378"/>
      <c r="Y40" s="1378"/>
      <c r="Z40" s="1378"/>
      <c r="AA40" s="1378"/>
      <c r="AB40" s="1411" t="s">
        <v>732</v>
      </c>
      <c r="AC40" s="1378"/>
      <c r="AD40" s="1378"/>
      <c r="AE40" s="1378"/>
      <c r="AF40" s="1378"/>
      <c r="AG40" s="1411" t="s">
        <v>733</v>
      </c>
      <c r="AH40" s="1378"/>
      <c r="AI40" s="1378"/>
      <c r="AJ40" s="1019" t="s">
        <v>417</v>
      </c>
      <c r="AK40" s="1413" t="s">
        <v>734</v>
      </c>
      <c r="AL40" s="1378"/>
      <c r="AM40" s="1378"/>
      <c r="AN40" s="1378"/>
      <c r="AO40" s="1378"/>
      <c r="AP40" s="1378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1.95" customHeight="1" x14ac:dyDescent="0.2">
      <c r="A41" s="1008" t="str">
        <f t="shared" si="1"/>
        <v>A10199910</v>
      </c>
      <c r="B41" s="1411" t="s">
        <v>361</v>
      </c>
      <c r="C41" s="1378"/>
      <c r="D41" s="1411" t="s">
        <v>738</v>
      </c>
      <c r="E41" s="1378"/>
      <c r="F41" s="1411" t="s">
        <v>739</v>
      </c>
      <c r="G41" s="1378"/>
      <c r="H41" s="1411" t="s">
        <v>738</v>
      </c>
      <c r="I41" s="1378"/>
      <c r="J41" s="1411" t="s">
        <v>749</v>
      </c>
      <c r="K41" s="1378"/>
      <c r="L41" s="1378"/>
      <c r="M41" s="1411"/>
      <c r="N41" s="1378"/>
      <c r="O41" s="1378"/>
      <c r="P41" s="1411"/>
      <c r="Q41" s="1378"/>
      <c r="R41" s="1411"/>
      <c r="S41" s="1378"/>
      <c r="T41" s="1412" t="s">
        <v>750</v>
      </c>
      <c r="U41" s="1378"/>
      <c r="V41" s="1378"/>
      <c r="W41" s="1378"/>
      <c r="X41" s="1378"/>
      <c r="Y41" s="1378"/>
      <c r="Z41" s="1378"/>
      <c r="AA41" s="1378"/>
      <c r="AB41" s="1411" t="s">
        <v>732</v>
      </c>
      <c r="AC41" s="1378"/>
      <c r="AD41" s="1378"/>
      <c r="AE41" s="1378"/>
      <c r="AF41" s="1378"/>
      <c r="AG41" s="1411" t="s">
        <v>733</v>
      </c>
      <c r="AH41" s="1378"/>
      <c r="AI41" s="1378"/>
      <c r="AJ41" s="1019" t="s">
        <v>417</v>
      </c>
      <c r="AK41" s="1413" t="s">
        <v>734</v>
      </c>
      <c r="AL41" s="1378"/>
      <c r="AM41" s="1378"/>
      <c r="AN41" s="1378"/>
      <c r="AO41" s="1378"/>
      <c r="AP41" s="1378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1.95" customHeight="1" x14ac:dyDescent="0.2">
      <c r="A42" s="1008" t="str">
        <f t="shared" si="1"/>
        <v>A10210</v>
      </c>
      <c r="B42" s="1403" t="s">
        <v>361</v>
      </c>
      <c r="C42" s="1378"/>
      <c r="D42" s="1403" t="s">
        <v>738</v>
      </c>
      <c r="E42" s="1378"/>
      <c r="F42" s="1403" t="s">
        <v>739</v>
      </c>
      <c r="G42" s="1378"/>
      <c r="H42" s="1403" t="s">
        <v>741</v>
      </c>
      <c r="I42" s="1378"/>
      <c r="J42" s="1403"/>
      <c r="K42" s="1378"/>
      <c r="L42" s="1378"/>
      <c r="M42" s="1403"/>
      <c r="N42" s="1378"/>
      <c r="O42" s="1378"/>
      <c r="P42" s="1403"/>
      <c r="Q42" s="1378"/>
      <c r="R42" s="1403"/>
      <c r="S42" s="1378"/>
      <c r="T42" s="1402" t="s">
        <v>616</v>
      </c>
      <c r="U42" s="1378"/>
      <c r="V42" s="1378"/>
      <c r="W42" s="1378"/>
      <c r="X42" s="1378"/>
      <c r="Y42" s="1378"/>
      <c r="Z42" s="1378"/>
      <c r="AA42" s="1378"/>
      <c r="AB42" s="1403" t="s">
        <v>732</v>
      </c>
      <c r="AC42" s="1378"/>
      <c r="AD42" s="1378"/>
      <c r="AE42" s="1378"/>
      <c r="AF42" s="1378"/>
      <c r="AG42" s="1403" t="s">
        <v>733</v>
      </c>
      <c r="AH42" s="1378"/>
      <c r="AI42" s="1378"/>
      <c r="AJ42" s="1016" t="s">
        <v>417</v>
      </c>
      <c r="AK42" s="1404" t="s">
        <v>734</v>
      </c>
      <c r="AL42" s="1378"/>
      <c r="AM42" s="1378"/>
      <c r="AN42" s="1378"/>
      <c r="AO42" s="1378"/>
      <c r="AP42" s="1378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1.95" customHeight="1" x14ac:dyDescent="0.2">
      <c r="A43" s="1008" t="str">
        <f t="shared" si="1"/>
        <v>A1021210</v>
      </c>
      <c r="B43" s="1411" t="s">
        <v>361</v>
      </c>
      <c r="C43" s="1378"/>
      <c r="D43" s="1411" t="s">
        <v>738</v>
      </c>
      <c r="E43" s="1378"/>
      <c r="F43" s="1411" t="s">
        <v>739</v>
      </c>
      <c r="G43" s="1378"/>
      <c r="H43" s="1411" t="s">
        <v>741</v>
      </c>
      <c r="I43" s="1378"/>
      <c r="J43" s="1411" t="s">
        <v>751</v>
      </c>
      <c r="K43" s="1378"/>
      <c r="L43" s="1378"/>
      <c r="M43" s="1411"/>
      <c r="N43" s="1378"/>
      <c r="O43" s="1378"/>
      <c r="P43" s="1411"/>
      <c r="Q43" s="1378"/>
      <c r="R43" s="1411"/>
      <c r="S43" s="1378"/>
      <c r="T43" s="1412" t="s">
        <v>375</v>
      </c>
      <c r="U43" s="1378"/>
      <c r="V43" s="1378"/>
      <c r="W43" s="1378"/>
      <c r="X43" s="1378"/>
      <c r="Y43" s="1378"/>
      <c r="Z43" s="1378"/>
      <c r="AA43" s="1378"/>
      <c r="AB43" s="1411" t="s">
        <v>732</v>
      </c>
      <c r="AC43" s="1378"/>
      <c r="AD43" s="1378"/>
      <c r="AE43" s="1378"/>
      <c r="AF43" s="1378"/>
      <c r="AG43" s="1411" t="s">
        <v>733</v>
      </c>
      <c r="AH43" s="1378"/>
      <c r="AI43" s="1378"/>
      <c r="AJ43" s="1019" t="s">
        <v>417</v>
      </c>
      <c r="AK43" s="1413" t="s">
        <v>734</v>
      </c>
      <c r="AL43" s="1378"/>
      <c r="AM43" s="1378"/>
      <c r="AN43" s="1378"/>
      <c r="AO43" s="1378"/>
      <c r="AP43" s="1378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1.95" customHeight="1" x14ac:dyDescent="0.2">
      <c r="A44" s="1008" t="str">
        <f t="shared" si="1"/>
        <v>A10510</v>
      </c>
      <c r="B44" s="1411" t="s">
        <v>361</v>
      </c>
      <c r="C44" s="1378"/>
      <c r="D44" s="1411" t="s">
        <v>738</v>
      </c>
      <c r="E44" s="1378"/>
      <c r="F44" s="1411" t="s">
        <v>739</v>
      </c>
      <c r="G44" s="1378"/>
      <c r="H44" s="1411" t="s">
        <v>743</v>
      </c>
      <c r="I44" s="1378"/>
      <c r="J44" s="1411"/>
      <c r="K44" s="1378"/>
      <c r="L44" s="1378"/>
      <c r="M44" s="1411"/>
      <c r="N44" s="1378"/>
      <c r="O44" s="1378"/>
      <c r="P44" s="1411"/>
      <c r="Q44" s="1378"/>
      <c r="R44" s="1411"/>
      <c r="S44" s="1378"/>
      <c r="T44" s="1412" t="s">
        <v>618</v>
      </c>
      <c r="U44" s="1378"/>
      <c r="V44" s="1378"/>
      <c r="W44" s="1378"/>
      <c r="X44" s="1378"/>
      <c r="Y44" s="1378"/>
      <c r="Z44" s="1378"/>
      <c r="AA44" s="1378"/>
      <c r="AB44" s="1411" t="s">
        <v>732</v>
      </c>
      <c r="AC44" s="1378"/>
      <c r="AD44" s="1378"/>
      <c r="AE44" s="1378"/>
      <c r="AF44" s="1378"/>
      <c r="AG44" s="1411" t="s">
        <v>733</v>
      </c>
      <c r="AH44" s="1378"/>
      <c r="AI44" s="1378"/>
      <c r="AJ44" s="1019" t="s">
        <v>417</v>
      </c>
      <c r="AK44" s="1413" t="s">
        <v>734</v>
      </c>
      <c r="AL44" s="1378"/>
      <c r="AM44" s="1378"/>
      <c r="AN44" s="1378"/>
      <c r="AO44" s="1378"/>
      <c r="AP44" s="1378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1.95" customHeight="1" x14ac:dyDescent="0.2">
      <c r="A45" s="1008" t="str">
        <f t="shared" si="1"/>
        <v>A105110</v>
      </c>
      <c r="B45" s="1403" t="s">
        <v>361</v>
      </c>
      <c r="C45" s="1378"/>
      <c r="D45" s="1403" t="s">
        <v>738</v>
      </c>
      <c r="E45" s="1378"/>
      <c r="F45" s="1403" t="s">
        <v>739</v>
      </c>
      <c r="G45" s="1378"/>
      <c r="H45" s="1403" t="s">
        <v>743</v>
      </c>
      <c r="I45" s="1378"/>
      <c r="J45" s="1403" t="s">
        <v>738</v>
      </c>
      <c r="K45" s="1378"/>
      <c r="L45" s="1378"/>
      <c r="M45" s="1403"/>
      <c r="N45" s="1378"/>
      <c r="O45" s="1378"/>
      <c r="P45" s="1403"/>
      <c r="Q45" s="1378"/>
      <c r="R45" s="1403"/>
      <c r="S45" s="1378"/>
      <c r="T45" s="1402" t="s">
        <v>620</v>
      </c>
      <c r="U45" s="1378"/>
      <c r="V45" s="1378"/>
      <c r="W45" s="1378"/>
      <c r="X45" s="1378"/>
      <c r="Y45" s="1378"/>
      <c r="Z45" s="1378"/>
      <c r="AA45" s="1378"/>
      <c r="AB45" s="1403" t="s">
        <v>732</v>
      </c>
      <c r="AC45" s="1378"/>
      <c r="AD45" s="1378"/>
      <c r="AE45" s="1378"/>
      <c r="AF45" s="1378"/>
      <c r="AG45" s="1403" t="s">
        <v>733</v>
      </c>
      <c r="AH45" s="1378"/>
      <c r="AI45" s="1378"/>
      <c r="AJ45" s="1016" t="s">
        <v>417</v>
      </c>
      <c r="AK45" s="1404" t="s">
        <v>734</v>
      </c>
      <c r="AL45" s="1378"/>
      <c r="AM45" s="1378"/>
      <c r="AN45" s="1378"/>
      <c r="AO45" s="1378"/>
      <c r="AP45" s="1378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1.95" customHeight="1" x14ac:dyDescent="0.2">
      <c r="A46" s="1008" t="str">
        <f t="shared" si="1"/>
        <v>A1051110</v>
      </c>
      <c r="B46" s="1411" t="s">
        <v>361</v>
      </c>
      <c r="C46" s="1378"/>
      <c r="D46" s="1411" t="s">
        <v>738</v>
      </c>
      <c r="E46" s="1378"/>
      <c r="F46" s="1411" t="s">
        <v>739</v>
      </c>
      <c r="G46" s="1378"/>
      <c r="H46" s="1411" t="s">
        <v>743</v>
      </c>
      <c r="I46" s="1378"/>
      <c r="J46" s="1411" t="s">
        <v>738</v>
      </c>
      <c r="K46" s="1378"/>
      <c r="L46" s="1378"/>
      <c r="M46" s="1411" t="s">
        <v>738</v>
      </c>
      <c r="N46" s="1378"/>
      <c r="O46" s="1378"/>
      <c r="P46" s="1411"/>
      <c r="Q46" s="1378"/>
      <c r="R46" s="1411"/>
      <c r="S46" s="1378"/>
      <c r="T46" s="1412" t="s">
        <v>376</v>
      </c>
      <c r="U46" s="1378"/>
      <c r="V46" s="1378"/>
      <c r="W46" s="1378"/>
      <c r="X46" s="1378"/>
      <c r="Y46" s="1378"/>
      <c r="Z46" s="1378"/>
      <c r="AA46" s="1378"/>
      <c r="AB46" s="1411" t="s">
        <v>732</v>
      </c>
      <c r="AC46" s="1378"/>
      <c r="AD46" s="1378"/>
      <c r="AE46" s="1378"/>
      <c r="AF46" s="1378"/>
      <c r="AG46" s="1411" t="s">
        <v>733</v>
      </c>
      <c r="AH46" s="1378"/>
      <c r="AI46" s="1378"/>
      <c r="AJ46" s="1019" t="s">
        <v>417</v>
      </c>
      <c r="AK46" s="1413" t="s">
        <v>734</v>
      </c>
      <c r="AL46" s="1378"/>
      <c r="AM46" s="1378"/>
      <c r="AN46" s="1378"/>
      <c r="AO46" s="1378"/>
      <c r="AP46" s="1378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1.95" customHeight="1" x14ac:dyDescent="0.2">
      <c r="A47" s="1008" t="str">
        <f t="shared" si="1"/>
        <v>A1051210</v>
      </c>
      <c r="B47" s="1411" t="s">
        <v>361</v>
      </c>
      <c r="C47" s="1378"/>
      <c r="D47" s="1411" t="s">
        <v>738</v>
      </c>
      <c r="E47" s="1378"/>
      <c r="F47" s="1411" t="s">
        <v>739</v>
      </c>
      <c r="G47" s="1378"/>
      <c r="H47" s="1411" t="s">
        <v>743</v>
      </c>
      <c r="I47" s="1378"/>
      <c r="J47" s="1411" t="s">
        <v>738</v>
      </c>
      <c r="K47" s="1378"/>
      <c r="L47" s="1378"/>
      <c r="M47" s="1411" t="s">
        <v>741</v>
      </c>
      <c r="N47" s="1378"/>
      <c r="O47" s="1378"/>
      <c r="P47" s="1411"/>
      <c r="Q47" s="1378"/>
      <c r="R47" s="1411"/>
      <c r="S47" s="1378"/>
      <c r="T47" s="1412" t="s">
        <v>377</v>
      </c>
      <c r="U47" s="1378"/>
      <c r="V47" s="1378"/>
      <c r="W47" s="1378"/>
      <c r="X47" s="1378"/>
      <c r="Y47" s="1378"/>
      <c r="Z47" s="1378"/>
      <c r="AA47" s="1378"/>
      <c r="AB47" s="1411" t="s">
        <v>732</v>
      </c>
      <c r="AC47" s="1378"/>
      <c r="AD47" s="1378"/>
      <c r="AE47" s="1378"/>
      <c r="AF47" s="1378"/>
      <c r="AG47" s="1411" t="s">
        <v>733</v>
      </c>
      <c r="AH47" s="1378"/>
      <c r="AI47" s="1378"/>
      <c r="AJ47" s="1019" t="s">
        <v>417</v>
      </c>
      <c r="AK47" s="1413" t="s">
        <v>734</v>
      </c>
      <c r="AL47" s="1378"/>
      <c r="AM47" s="1378"/>
      <c r="AN47" s="1378"/>
      <c r="AO47" s="1378"/>
      <c r="AP47" s="1378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1.95" customHeight="1" x14ac:dyDescent="0.2">
      <c r="A48" s="1008" t="str">
        <f t="shared" si="1"/>
        <v>A1051310</v>
      </c>
      <c r="B48" s="1411" t="s">
        <v>361</v>
      </c>
      <c r="C48" s="1378"/>
      <c r="D48" s="1411" t="s">
        <v>738</v>
      </c>
      <c r="E48" s="1378"/>
      <c r="F48" s="1411" t="s">
        <v>739</v>
      </c>
      <c r="G48" s="1378"/>
      <c r="H48" s="1411" t="s">
        <v>743</v>
      </c>
      <c r="I48" s="1378"/>
      <c r="J48" s="1411" t="s">
        <v>738</v>
      </c>
      <c r="K48" s="1378"/>
      <c r="L48" s="1378"/>
      <c r="M48" s="1411" t="s">
        <v>748</v>
      </c>
      <c r="N48" s="1378"/>
      <c r="O48" s="1378"/>
      <c r="P48" s="1411"/>
      <c r="Q48" s="1378"/>
      <c r="R48" s="1411"/>
      <c r="S48" s="1378"/>
      <c r="T48" s="1412" t="s">
        <v>378</v>
      </c>
      <c r="U48" s="1378"/>
      <c r="V48" s="1378"/>
      <c r="W48" s="1378"/>
      <c r="X48" s="1378"/>
      <c r="Y48" s="1378"/>
      <c r="Z48" s="1378"/>
      <c r="AA48" s="1378"/>
      <c r="AB48" s="1411" t="s">
        <v>732</v>
      </c>
      <c r="AC48" s="1378"/>
      <c r="AD48" s="1378"/>
      <c r="AE48" s="1378"/>
      <c r="AF48" s="1378"/>
      <c r="AG48" s="1411" t="s">
        <v>733</v>
      </c>
      <c r="AH48" s="1378"/>
      <c r="AI48" s="1378"/>
      <c r="AJ48" s="1019" t="s">
        <v>417</v>
      </c>
      <c r="AK48" s="1413" t="s">
        <v>734</v>
      </c>
      <c r="AL48" s="1378"/>
      <c r="AM48" s="1378"/>
      <c r="AN48" s="1378"/>
      <c r="AO48" s="1378"/>
      <c r="AP48" s="1378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1.95" customHeight="1" x14ac:dyDescent="0.2">
      <c r="A49" s="1008" t="str">
        <f t="shared" si="1"/>
        <v>A1051410</v>
      </c>
      <c r="B49" s="1411" t="s">
        <v>361</v>
      </c>
      <c r="C49" s="1378"/>
      <c r="D49" s="1411" t="s">
        <v>738</v>
      </c>
      <c r="E49" s="1378"/>
      <c r="F49" s="1411" t="s">
        <v>739</v>
      </c>
      <c r="G49" s="1378"/>
      <c r="H49" s="1411" t="s">
        <v>743</v>
      </c>
      <c r="I49" s="1378"/>
      <c r="J49" s="1411" t="s">
        <v>738</v>
      </c>
      <c r="K49" s="1378"/>
      <c r="L49" s="1378"/>
      <c r="M49" s="1411" t="s">
        <v>742</v>
      </c>
      <c r="N49" s="1378"/>
      <c r="O49" s="1378"/>
      <c r="P49" s="1411"/>
      <c r="Q49" s="1378"/>
      <c r="R49" s="1411"/>
      <c r="S49" s="1378"/>
      <c r="T49" s="1412" t="s">
        <v>379</v>
      </c>
      <c r="U49" s="1378"/>
      <c r="V49" s="1378"/>
      <c r="W49" s="1378"/>
      <c r="X49" s="1378"/>
      <c r="Y49" s="1378"/>
      <c r="Z49" s="1378"/>
      <c r="AA49" s="1378"/>
      <c r="AB49" s="1411" t="s">
        <v>732</v>
      </c>
      <c r="AC49" s="1378"/>
      <c r="AD49" s="1378"/>
      <c r="AE49" s="1378"/>
      <c r="AF49" s="1378"/>
      <c r="AG49" s="1411" t="s">
        <v>733</v>
      </c>
      <c r="AH49" s="1378"/>
      <c r="AI49" s="1378"/>
      <c r="AJ49" s="1019" t="s">
        <v>417</v>
      </c>
      <c r="AK49" s="1413" t="s">
        <v>734</v>
      </c>
      <c r="AL49" s="1378"/>
      <c r="AM49" s="1378"/>
      <c r="AN49" s="1378"/>
      <c r="AO49" s="1378"/>
      <c r="AP49" s="1378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1.95" customHeight="1" x14ac:dyDescent="0.2">
      <c r="A50" s="1008" t="str">
        <f t="shared" si="1"/>
        <v>A1051510</v>
      </c>
      <c r="B50" s="1411" t="s">
        <v>361</v>
      </c>
      <c r="C50" s="1378"/>
      <c r="D50" s="1411" t="s">
        <v>738</v>
      </c>
      <c r="E50" s="1378"/>
      <c r="F50" s="1411" t="s">
        <v>739</v>
      </c>
      <c r="G50" s="1378"/>
      <c r="H50" s="1411" t="s">
        <v>743</v>
      </c>
      <c r="I50" s="1378"/>
      <c r="J50" s="1411" t="s">
        <v>738</v>
      </c>
      <c r="K50" s="1378"/>
      <c r="L50" s="1378"/>
      <c r="M50" s="1411" t="s">
        <v>743</v>
      </c>
      <c r="N50" s="1378"/>
      <c r="O50" s="1378"/>
      <c r="P50" s="1411"/>
      <c r="Q50" s="1378"/>
      <c r="R50" s="1411"/>
      <c r="S50" s="1378"/>
      <c r="T50" s="1412" t="s">
        <v>380</v>
      </c>
      <c r="U50" s="1378"/>
      <c r="V50" s="1378"/>
      <c r="W50" s="1378"/>
      <c r="X50" s="1378"/>
      <c r="Y50" s="1378"/>
      <c r="Z50" s="1378"/>
      <c r="AA50" s="1378"/>
      <c r="AB50" s="1411" t="s">
        <v>732</v>
      </c>
      <c r="AC50" s="1378"/>
      <c r="AD50" s="1378"/>
      <c r="AE50" s="1378"/>
      <c r="AF50" s="1378"/>
      <c r="AG50" s="1411" t="s">
        <v>733</v>
      </c>
      <c r="AH50" s="1378"/>
      <c r="AI50" s="1378"/>
      <c r="AJ50" s="1019" t="s">
        <v>417</v>
      </c>
      <c r="AK50" s="1413" t="s">
        <v>734</v>
      </c>
      <c r="AL50" s="1378"/>
      <c r="AM50" s="1378"/>
      <c r="AN50" s="1378"/>
      <c r="AO50" s="1378"/>
      <c r="AP50" s="1378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1.95" customHeight="1" x14ac:dyDescent="0.2">
      <c r="A51" s="1008" t="str">
        <f t="shared" si="1"/>
        <v>A105210</v>
      </c>
      <c r="B51" s="1403" t="s">
        <v>361</v>
      </c>
      <c r="C51" s="1378"/>
      <c r="D51" s="1403" t="s">
        <v>738</v>
      </c>
      <c r="E51" s="1378"/>
      <c r="F51" s="1403" t="s">
        <v>739</v>
      </c>
      <c r="G51" s="1378"/>
      <c r="H51" s="1403" t="s">
        <v>743</v>
      </c>
      <c r="I51" s="1378"/>
      <c r="J51" s="1403" t="s">
        <v>741</v>
      </c>
      <c r="K51" s="1378"/>
      <c r="L51" s="1378"/>
      <c r="M51" s="1403"/>
      <c r="N51" s="1378"/>
      <c r="O51" s="1378"/>
      <c r="P51" s="1403"/>
      <c r="Q51" s="1378"/>
      <c r="R51" s="1403"/>
      <c r="S51" s="1378"/>
      <c r="T51" s="1402" t="s">
        <v>752</v>
      </c>
      <c r="U51" s="1378"/>
      <c r="V51" s="1378"/>
      <c r="W51" s="1378"/>
      <c r="X51" s="1378"/>
      <c r="Y51" s="1378"/>
      <c r="Z51" s="1378"/>
      <c r="AA51" s="1378"/>
      <c r="AB51" s="1403" t="s">
        <v>732</v>
      </c>
      <c r="AC51" s="1378"/>
      <c r="AD51" s="1378"/>
      <c r="AE51" s="1378"/>
      <c r="AF51" s="1378"/>
      <c r="AG51" s="1403" t="s">
        <v>733</v>
      </c>
      <c r="AH51" s="1378"/>
      <c r="AI51" s="1378"/>
      <c r="AJ51" s="1016" t="s">
        <v>417</v>
      </c>
      <c r="AK51" s="1404" t="s">
        <v>734</v>
      </c>
      <c r="AL51" s="1378"/>
      <c r="AM51" s="1378"/>
      <c r="AN51" s="1378"/>
      <c r="AO51" s="1378"/>
      <c r="AP51" s="1378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1.95" customHeight="1" x14ac:dyDescent="0.2">
      <c r="A52" s="1008" t="str">
        <f t="shared" si="1"/>
        <v>A1052110</v>
      </c>
      <c r="B52" s="1411" t="s">
        <v>361</v>
      </c>
      <c r="C52" s="1378"/>
      <c r="D52" s="1411" t="s">
        <v>738</v>
      </c>
      <c r="E52" s="1378"/>
      <c r="F52" s="1411" t="s">
        <v>739</v>
      </c>
      <c r="G52" s="1378"/>
      <c r="H52" s="1411" t="s">
        <v>743</v>
      </c>
      <c r="I52" s="1378"/>
      <c r="J52" s="1411" t="s">
        <v>741</v>
      </c>
      <c r="K52" s="1378"/>
      <c r="L52" s="1378"/>
      <c r="M52" s="1411" t="s">
        <v>738</v>
      </c>
      <c r="N52" s="1378"/>
      <c r="O52" s="1378"/>
      <c r="P52" s="1411"/>
      <c r="Q52" s="1378"/>
      <c r="R52" s="1411"/>
      <c r="S52" s="1378"/>
      <c r="T52" s="1412" t="s">
        <v>381</v>
      </c>
      <c r="U52" s="1378"/>
      <c r="V52" s="1378"/>
      <c r="W52" s="1378"/>
      <c r="X52" s="1378"/>
      <c r="Y52" s="1378"/>
      <c r="Z52" s="1378"/>
      <c r="AA52" s="1378"/>
      <c r="AB52" s="1411" t="s">
        <v>732</v>
      </c>
      <c r="AC52" s="1378"/>
      <c r="AD52" s="1378"/>
      <c r="AE52" s="1378"/>
      <c r="AF52" s="1378"/>
      <c r="AG52" s="1411" t="s">
        <v>733</v>
      </c>
      <c r="AH52" s="1378"/>
      <c r="AI52" s="1378"/>
      <c r="AJ52" s="1019" t="s">
        <v>417</v>
      </c>
      <c r="AK52" s="1413" t="s">
        <v>734</v>
      </c>
      <c r="AL52" s="1378"/>
      <c r="AM52" s="1378"/>
      <c r="AN52" s="1378"/>
      <c r="AO52" s="1378"/>
      <c r="AP52" s="1378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1.95" customHeight="1" x14ac:dyDescent="0.2">
      <c r="A53" s="1008" t="str">
        <f t="shared" si="1"/>
        <v>A1052210</v>
      </c>
      <c r="B53" s="1411" t="s">
        <v>361</v>
      </c>
      <c r="C53" s="1378"/>
      <c r="D53" s="1411" t="s">
        <v>738</v>
      </c>
      <c r="E53" s="1378"/>
      <c r="F53" s="1411" t="s">
        <v>739</v>
      </c>
      <c r="G53" s="1378"/>
      <c r="H53" s="1411" t="s">
        <v>743</v>
      </c>
      <c r="I53" s="1378"/>
      <c r="J53" s="1411" t="s">
        <v>741</v>
      </c>
      <c r="K53" s="1378"/>
      <c r="L53" s="1378"/>
      <c r="M53" s="1411" t="s">
        <v>741</v>
      </c>
      <c r="N53" s="1378"/>
      <c r="O53" s="1378"/>
      <c r="P53" s="1411"/>
      <c r="Q53" s="1378"/>
      <c r="R53" s="1411"/>
      <c r="S53" s="1378"/>
      <c r="T53" s="1412" t="s">
        <v>382</v>
      </c>
      <c r="U53" s="1378"/>
      <c r="V53" s="1378"/>
      <c r="W53" s="1378"/>
      <c r="X53" s="1378"/>
      <c r="Y53" s="1378"/>
      <c r="Z53" s="1378"/>
      <c r="AA53" s="1378"/>
      <c r="AB53" s="1411" t="s">
        <v>732</v>
      </c>
      <c r="AC53" s="1378"/>
      <c r="AD53" s="1378"/>
      <c r="AE53" s="1378"/>
      <c r="AF53" s="1378"/>
      <c r="AG53" s="1411" t="s">
        <v>733</v>
      </c>
      <c r="AH53" s="1378"/>
      <c r="AI53" s="1378"/>
      <c r="AJ53" s="1019" t="s">
        <v>417</v>
      </c>
      <c r="AK53" s="1413" t="s">
        <v>734</v>
      </c>
      <c r="AL53" s="1378"/>
      <c r="AM53" s="1378"/>
      <c r="AN53" s="1378"/>
      <c r="AO53" s="1378"/>
      <c r="AP53" s="1378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1.95" customHeight="1" x14ac:dyDescent="0.2">
      <c r="A54" s="1008" t="str">
        <f t="shared" si="1"/>
        <v>A1052310</v>
      </c>
      <c r="B54" s="1411" t="s">
        <v>361</v>
      </c>
      <c r="C54" s="1378"/>
      <c r="D54" s="1411" t="s">
        <v>738</v>
      </c>
      <c r="E54" s="1378"/>
      <c r="F54" s="1411" t="s">
        <v>739</v>
      </c>
      <c r="G54" s="1378"/>
      <c r="H54" s="1411" t="s">
        <v>743</v>
      </c>
      <c r="I54" s="1378"/>
      <c r="J54" s="1411" t="s">
        <v>741</v>
      </c>
      <c r="K54" s="1378"/>
      <c r="L54" s="1378"/>
      <c r="M54" s="1411" t="s">
        <v>748</v>
      </c>
      <c r="N54" s="1378"/>
      <c r="O54" s="1378"/>
      <c r="P54" s="1411"/>
      <c r="Q54" s="1378"/>
      <c r="R54" s="1411"/>
      <c r="S54" s="1378"/>
      <c r="T54" s="1412" t="s">
        <v>383</v>
      </c>
      <c r="U54" s="1378"/>
      <c r="V54" s="1378"/>
      <c r="W54" s="1378"/>
      <c r="X54" s="1378"/>
      <c r="Y54" s="1378"/>
      <c r="Z54" s="1378"/>
      <c r="AA54" s="1378"/>
      <c r="AB54" s="1411" t="s">
        <v>732</v>
      </c>
      <c r="AC54" s="1378"/>
      <c r="AD54" s="1378"/>
      <c r="AE54" s="1378"/>
      <c r="AF54" s="1378"/>
      <c r="AG54" s="1411" t="s">
        <v>733</v>
      </c>
      <c r="AH54" s="1378"/>
      <c r="AI54" s="1378"/>
      <c r="AJ54" s="1019" t="s">
        <v>417</v>
      </c>
      <c r="AK54" s="1413" t="s">
        <v>734</v>
      </c>
      <c r="AL54" s="1378"/>
      <c r="AM54" s="1378"/>
      <c r="AN54" s="1378"/>
      <c r="AO54" s="1378"/>
      <c r="AP54" s="1378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1.95" customHeight="1" x14ac:dyDescent="0.2">
      <c r="A55" s="1008" t="str">
        <f t="shared" si="1"/>
        <v>A1052610</v>
      </c>
      <c r="B55" s="1411" t="s">
        <v>361</v>
      </c>
      <c r="C55" s="1378"/>
      <c r="D55" s="1411" t="s">
        <v>738</v>
      </c>
      <c r="E55" s="1378"/>
      <c r="F55" s="1411" t="s">
        <v>739</v>
      </c>
      <c r="G55" s="1378"/>
      <c r="H55" s="1411" t="s">
        <v>743</v>
      </c>
      <c r="I55" s="1378"/>
      <c r="J55" s="1411" t="s">
        <v>741</v>
      </c>
      <c r="K55" s="1378"/>
      <c r="L55" s="1378"/>
      <c r="M55" s="1411" t="s">
        <v>753</v>
      </c>
      <c r="N55" s="1378"/>
      <c r="O55" s="1378"/>
      <c r="P55" s="1411"/>
      <c r="Q55" s="1378"/>
      <c r="R55" s="1411"/>
      <c r="S55" s="1378"/>
      <c r="T55" s="1412" t="s">
        <v>384</v>
      </c>
      <c r="U55" s="1378"/>
      <c r="V55" s="1378"/>
      <c r="W55" s="1378"/>
      <c r="X55" s="1378"/>
      <c r="Y55" s="1378"/>
      <c r="Z55" s="1378"/>
      <c r="AA55" s="1378"/>
      <c r="AB55" s="1411" t="s">
        <v>732</v>
      </c>
      <c r="AC55" s="1378"/>
      <c r="AD55" s="1378"/>
      <c r="AE55" s="1378"/>
      <c r="AF55" s="1378"/>
      <c r="AG55" s="1411" t="s">
        <v>733</v>
      </c>
      <c r="AH55" s="1378"/>
      <c r="AI55" s="1378"/>
      <c r="AJ55" s="1019" t="s">
        <v>417</v>
      </c>
      <c r="AK55" s="1413" t="s">
        <v>734</v>
      </c>
      <c r="AL55" s="1378"/>
      <c r="AM55" s="1378"/>
      <c r="AN55" s="1378"/>
      <c r="AO55" s="1378"/>
      <c r="AP55" s="1378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1.95" customHeight="1" x14ac:dyDescent="0.2">
      <c r="A56" s="1008" t="str">
        <f t="shared" si="1"/>
        <v>A105610</v>
      </c>
      <c r="B56" s="1411" t="s">
        <v>361</v>
      </c>
      <c r="C56" s="1378"/>
      <c r="D56" s="1411" t="s">
        <v>738</v>
      </c>
      <c r="E56" s="1378"/>
      <c r="F56" s="1411" t="s">
        <v>739</v>
      </c>
      <c r="G56" s="1378"/>
      <c r="H56" s="1411" t="s">
        <v>743</v>
      </c>
      <c r="I56" s="1378"/>
      <c r="J56" s="1411" t="s">
        <v>753</v>
      </c>
      <c r="K56" s="1378"/>
      <c r="L56" s="1378"/>
      <c r="M56" s="1411"/>
      <c r="N56" s="1378"/>
      <c r="O56" s="1378"/>
      <c r="P56" s="1411"/>
      <c r="Q56" s="1378"/>
      <c r="R56" s="1411"/>
      <c r="S56" s="1378"/>
      <c r="T56" s="1412" t="s">
        <v>385</v>
      </c>
      <c r="U56" s="1378"/>
      <c r="V56" s="1378"/>
      <c r="W56" s="1378"/>
      <c r="X56" s="1378"/>
      <c r="Y56" s="1378"/>
      <c r="Z56" s="1378"/>
      <c r="AA56" s="1378"/>
      <c r="AB56" s="1411" t="s">
        <v>732</v>
      </c>
      <c r="AC56" s="1378"/>
      <c r="AD56" s="1378"/>
      <c r="AE56" s="1378"/>
      <c r="AF56" s="1378"/>
      <c r="AG56" s="1411" t="s">
        <v>733</v>
      </c>
      <c r="AH56" s="1378"/>
      <c r="AI56" s="1378"/>
      <c r="AJ56" s="1019" t="s">
        <v>417</v>
      </c>
      <c r="AK56" s="1413" t="s">
        <v>734</v>
      </c>
      <c r="AL56" s="1378"/>
      <c r="AM56" s="1378"/>
      <c r="AN56" s="1378"/>
      <c r="AO56" s="1378"/>
      <c r="AP56" s="1378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1.95" customHeight="1" x14ac:dyDescent="0.2">
      <c r="A57" s="1008" t="str">
        <f t="shared" si="1"/>
        <v>A105710</v>
      </c>
      <c r="B57" s="1411" t="s">
        <v>361</v>
      </c>
      <c r="C57" s="1378"/>
      <c r="D57" s="1411" t="s">
        <v>738</v>
      </c>
      <c r="E57" s="1378"/>
      <c r="F57" s="1411" t="s">
        <v>739</v>
      </c>
      <c r="G57" s="1378"/>
      <c r="H57" s="1411" t="s">
        <v>743</v>
      </c>
      <c r="I57" s="1378"/>
      <c r="J57" s="1411" t="s">
        <v>754</v>
      </c>
      <c r="K57" s="1378"/>
      <c r="L57" s="1378"/>
      <c r="M57" s="1411"/>
      <c r="N57" s="1378"/>
      <c r="O57" s="1378"/>
      <c r="P57" s="1411"/>
      <c r="Q57" s="1378"/>
      <c r="R57" s="1411"/>
      <c r="S57" s="1378"/>
      <c r="T57" s="1412" t="s">
        <v>386</v>
      </c>
      <c r="U57" s="1378"/>
      <c r="V57" s="1378"/>
      <c r="W57" s="1378"/>
      <c r="X57" s="1378"/>
      <c r="Y57" s="1378"/>
      <c r="Z57" s="1378"/>
      <c r="AA57" s="1378"/>
      <c r="AB57" s="1411" t="s">
        <v>732</v>
      </c>
      <c r="AC57" s="1378"/>
      <c r="AD57" s="1378"/>
      <c r="AE57" s="1378"/>
      <c r="AF57" s="1378"/>
      <c r="AG57" s="1411" t="s">
        <v>733</v>
      </c>
      <c r="AH57" s="1378"/>
      <c r="AI57" s="1378"/>
      <c r="AJ57" s="1019" t="s">
        <v>417</v>
      </c>
      <c r="AK57" s="1413" t="s">
        <v>734</v>
      </c>
      <c r="AL57" s="1378"/>
      <c r="AM57" s="1378"/>
      <c r="AN57" s="1378"/>
      <c r="AO57" s="1378"/>
      <c r="AP57" s="1378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1.95" customHeight="1" x14ac:dyDescent="0.2">
      <c r="A58" s="1008" t="str">
        <f t="shared" si="1"/>
        <v>A105810</v>
      </c>
      <c r="B58" s="1411" t="s">
        <v>361</v>
      </c>
      <c r="C58" s="1378"/>
      <c r="D58" s="1411" t="s">
        <v>738</v>
      </c>
      <c r="E58" s="1378"/>
      <c r="F58" s="1411" t="s">
        <v>739</v>
      </c>
      <c r="G58" s="1378"/>
      <c r="H58" s="1411" t="s">
        <v>743</v>
      </c>
      <c r="I58" s="1378"/>
      <c r="J58" s="1411" t="s">
        <v>755</v>
      </c>
      <c r="K58" s="1378"/>
      <c r="L58" s="1378"/>
      <c r="M58" s="1411"/>
      <c r="N58" s="1378"/>
      <c r="O58" s="1378"/>
      <c r="P58" s="1411"/>
      <c r="Q58" s="1378"/>
      <c r="R58" s="1411"/>
      <c r="S58" s="1378"/>
      <c r="T58" s="1412" t="s">
        <v>387</v>
      </c>
      <c r="U58" s="1378"/>
      <c r="V58" s="1378"/>
      <c r="W58" s="1378"/>
      <c r="X58" s="1378"/>
      <c r="Y58" s="1378"/>
      <c r="Z58" s="1378"/>
      <c r="AA58" s="1378"/>
      <c r="AB58" s="1411" t="s">
        <v>732</v>
      </c>
      <c r="AC58" s="1378"/>
      <c r="AD58" s="1378"/>
      <c r="AE58" s="1378"/>
      <c r="AF58" s="1378"/>
      <c r="AG58" s="1411" t="s">
        <v>733</v>
      </c>
      <c r="AH58" s="1378"/>
      <c r="AI58" s="1378"/>
      <c r="AJ58" s="1019" t="s">
        <v>417</v>
      </c>
      <c r="AK58" s="1413" t="s">
        <v>734</v>
      </c>
      <c r="AL58" s="1378"/>
      <c r="AM58" s="1378"/>
      <c r="AN58" s="1378"/>
      <c r="AO58" s="1378"/>
      <c r="AP58" s="1378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1.95" customHeight="1" x14ac:dyDescent="0.2">
      <c r="A59" s="1008" t="str">
        <f t="shared" si="1"/>
        <v>A105910</v>
      </c>
      <c r="B59" s="1411" t="s">
        <v>361</v>
      </c>
      <c r="C59" s="1378"/>
      <c r="D59" s="1411" t="s">
        <v>738</v>
      </c>
      <c r="E59" s="1378"/>
      <c r="F59" s="1411" t="s">
        <v>739</v>
      </c>
      <c r="G59" s="1378"/>
      <c r="H59" s="1411" t="s">
        <v>743</v>
      </c>
      <c r="I59" s="1378"/>
      <c r="J59" s="1411" t="s">
        <v>747</v>
      </c>
      <c r="K59" s="1378"/>
      <c r="L59" s="1378"/>
      <c r="M59" s="1411"/>
      <c r="N59" s="1378"/>
      <c r="O59" s="1378"/>
      <c r="P59" s="1411"/>
      <c r="Q59" s="1378"/>
      <c r="R59" s="1411"/>
      <c r="S59" s="1378"/>
      <c r="T59" s="1412" t="s">
        <v>388</v>
      </c>
      <c r="U59" s="1378"/>
      <c r="V59" s="1378"/>
      <c r="W59" s="1378"/>
      <c r="X59" s="1378"/>
      <c r="Y59" s="1378"/>
      <c r="Z59" s="1378"/>
      <c r="AA59" s="1378"/>
      <c r="AB59" s="1411" t="s">
        <v>732</v>
      </c>
      <c r="AC59" s="1378"/>
      <c r="AD59" s="1378"/>
      <c r="AE59" s="1378"/>
      <c r="AF59" s="1378"/>
      <c r="AG59" s="1411" t="s">
        <v>733</v>
      </c>
      <c r="AH59" s="1378"/>
      <c r="AI59" s="1378"/>
      <c r="AJ59" s="1019" t="s">
        <v>417</v>
      </c>
      <c r="AK59" s="1413" t="s">
        <v>734</v>
      </c>
      <c r="AL59" s="1378"/>
      <c r="AM59" s="1378"/>
      <c r="AN59" s="1378"/>
      <c r="AO59" s="1378"/>
      <c r="AP59" s="1378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1.95" customHeight="1" x14ac:dyDescent="0.2">
      <c r="A60" s="1008" t="str">
        <f t="shared" si="1"/>
        <v>A210</v>
      </c>
      <c r="B60" s="1403" t="s">
        <v>361</v>
      </c>
      <c r="C60" s="1378"/>
      <c r="D60" s="1403" t="s">
        <v>741</v>
      </c>
      <c r="E60" s="1378"/>
      <c r="F60" s="1403"/>
      <c r="G60" s="1378"/>
      <c r="H60" s="1403"/>
      <c r="I60" s="1378"/>
      <c r="J60" s="1403"/>
      <c r="K60" s="1378"/>
      <c r="L60" s="1378"/>
      <c r="M60" s="1403"/>
      <c r="N60" s="1378"/>
      <c r="O60" s="1378"/>
      <c r="P60" s="1403"/>
      <c r="Q60" s="1378"/>
      <c r="R60" s="1403"/>
      <c r="S60" s="1378"/>
      <c r="T60" s="1402" t="s">
        <v>59</v>
      </c>
      <c r="U60" s="1378"/>
      <c r="V60" s="1378"/>
      <c r="W60" s="1378"/>
      <c r="X60" s="1378"/>
      <c r="Y60" s="1378"/>
      <c r="Z60" s="1378"/>
      <c r="AA60" s="1378"/>
      <c r="AB60" s="1403" t="s">
        <v>732</v>
      </c>
      <c r="AC60" s="1378"/>
      <c r="AD60" s="1378"/>
      <c r="AE60" s="1378"/>
      <c r="AF60" s="1378"/>
      <c r="AG60" s="1403" t="s">
        <v>733</v>
      </c>
      <c r="AH60" s="1378"/>
      <c r="AI60" s="1378"/>
      <c r="AJ60" s="1016" t="s">
        <v>417</v>
      </c>
      <c r="AK60" s="1404" t="s">
        <v>734</v>
      </c>
      <c r="AL60" s="1378"/>
      <c r="AM60" s="1378"/>
      <c r="AN60" s="1378"/>
      <c r="AO60" s="1378"/>
      <c r="AP60" s="1378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1.95" customHeight="1" x14ac:dyDescent="0.2">
      <c r="A61" s="1008" t="str">
        <f t="shared" si="1"/>
        <v>A2010</v>
      </c>
      <c r="B61" s="1403" t="s">
        <v>361</v>
      </c>
      <c r="C61" s="1378"/>
      <c r="D61" s="1403" t="s">
        <v>741</v>
      </c>
      <c r="E61" s="1378"/>
      <c r="F61" s="1403" t="s">
        <v>739</v>
      </c>
      <c r="G61" s="1378"/>
      <c r="H61" s="1403"/>
      <c r="I61" s="1378"/>
      <c r="J61" s="1403"/>
      <c r="K61" s="1378"/>
      <c r="L61" s="1378"/>
      <c r="M61" s="1403"/>
      <c r="N61" s="1378"/>
      <c r="O61" s="1378"/>
      <c r="P61" s="1403"/>
      <c r="Q61" s="1378"/>
      <c r="R61" s="1403"/>
      <c r="S61" s="1378"/>
      <c r="T61" s="1402" t="s">
        <v>59</v>
      </c>
      <c r="U61" s="1378"/>
      <c r="V61" s="1378"/>
      <c r="W61" s="1378"/>
      <c r="X61" s="1378"/>
      <c r="Y61" s="1378"/>
      <c r="Z61" s="1378"/>
      <c r="AA61" s="1378"/>
      <c r="AB61" s="1403" t="s">
        <v>732</v>
      </c>
      <c r="AC61" s="1378"/>
      <c r="AD61" s="1378"/>
      <c r="AE61" s="1378"/>
      <c r="AF61" s="1378"/>
      <c r="AG61" s="1403" t="s">
        <v>733</v>
      </c>
      <c r="AH61" s="1378"/>
      <c r="AI61" s="1378"/>
      <c r="AJ61" s="1016" t="s">
        <v>417</v>
      </c>
      <c r="AK61" s="1404" t="s">
        <v>734</v>
      </c>
      <c r="AL61" s="1378"/>
      <c r="AM61" s="1378"/>
      <c r="AN61" s="1378"/>
      <c r="AO61" s="1378"/>
      <c r="AP61" s="1378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1.95" customHeight="1" x14ac:dyDescent="0.2">
      <c r="A62" s="1008" t="str">
        <f t="shared" si="1"/>
        <v>A20310</v>
      </c>
      <c r="B62" s="1411" t="s">
        <v>361</v>
      </c>
      <c r="C62" s="1378"/>
      <c r="D62" s="1411" t="s">
        <v>741</v>
      </c>
      <c r="E62" s="1378"/>
      <c r="F62" s="1411" t="s">
        <v>739</v>
      </c>
      <c r="G62" s="1378"/>
      <c r="H62" s="1411" t="s">
        <v>748</v>
      </c>
      <c r="I62" s="1378"/>
      <c r="J62" s="1411"/>
      <c r="K62" s="1378"/>
      <c r="L62" s="1378"/>
      <c r="M62" s="1411"/>
      <c r="N62" s="1378"/>
      <c r="O62" s="1378"/>
      <c r="P62" s="1411"/>
      <c r="Q62" s="1378"/>
      <c r="R62" s="1411"/>
      <c r="S62" s="1378"/>
      <c r="T62" s="1412" t="s">
        <v>625</v>
      </c>
      <c r="U62" s="1378"/>
      <c r="V62" s="1378"/>
      <c r="W62" s="1378"/>
      <c r="X62" s="1378"/>
      <c r="Y62" s="1378"/>
      <c r="Z62" s="1378"/>
      <c r="AA62" s="1378"/>
      <c r="AB62" s="1411" t="s">
        <v>732</v>
      </c>
      <c r="AC62" s="1378"/>
      <c r="AD62" s="1378"/>
      <c r="AE62" s="1378"/>
      <c r="AF62" s="1378"/>
      <c r="AG62" s="1411" t="s">
        <v>733</v>
      </c>
      <c r="AH62" s="1378"/>
      <c r="AI62" s="1378"/>
      <c r="AJ62" s="1019" t="s">
        <v>417</v>
      </c>
      <c r="AK62" s="1413" t="s">
        <v>734</v>
      </c>
      <c r="AL62" s="1378"/>
      <c r="AM62" s="1378"/>
      <c r="AN62" s="1378"/>
      <c r="AO62" s="1378"/>
      <c r="AP62" s="1378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1.95" customHeight="1" x14ac:dyDescent="0.2">
      <c r="A63" s="1008" t="str">
        <f t="shared" si="1"/>
        <v>A2035010</v>
      </c>
      <c r="B63" s="1403" t="s">
        <v>361</v>
      </c>
      <c r="C63" s="1378"/>
      <c r="D63" s="1403" t="s">
        <v>741</v>
      </c>
      <c r="E63" s="1378"/>
      <c r="F63" s="1403" t="s">
        <v>739</v>
      </c>
      <c r="G63" s="1378"/>
      <c r="H63" s="1403" t="s">
        <v>748</v>
      </c>
      <c r="I63" s="1378"/>
      <c r="J63" s="1403" t="s">
        <v>756</v>
      </c>
      <c r="K63" s="1378"/>
      <c r="L63" s="1378"/>
      <c r="M63" s="1403"/>
      <c r="N63" s="1378"/>
      <c r="O63" s="1378"/>
      <c r="P63" s="1403"/>
      <c r="Q63" s="1378"/>
      <c r="R63" s="1403"/>
      <c r="S63" s="1378"/>
      <c r="T63" s="1402" t="s">
        <v>632</v>
      </c>
      <c r="U63" s="1378"/>
      <c r="V63" s="1378"/>
      <c r="W63" s="1378"/>
      <c r="X63" s="1378"/>
      <c r="Y63" s="1378"/>
      <c r="Z63" s="1378"/>
      <c r="AA63" s="1378"/>
      <c r="AB63" s="1403" t="s">
        <v>732</v>
      </c>
      <c r="AC63" s="1378"/>
      <c r="AD63" s="1378"/>
      <c r="AE63" s="1378"/>
      <c r="AF63" s="1378"/>
      <c r="AG63" s="1403" t="s">
        <v>733</v>
      </c>
      <c r="AH63" s="1378"/>
      <c r="AI63" s="1378"/>
      <c r="AJ63" s="1016" t="s">
        <v>417</v>
      </c>
      <c r="AK63" s="1404" t="s">
        <v>734</v>
      </c>
      <c r="AL63" s="1378"/>
      <c r="AM63" s="1378"/>
      <c r="AN63" s="1378"/>
      <c r="AO63" s="1378"/>
      <c r="AP63" s="1378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1.95" customHeight="1" x14ac:dyDescent="0.2">
      <c r="A64" s="1008" t="str">
        <f t="shared" si="1"/>
        <v>A20350210</v>
      </c>
      <c r="B64" s="1411" t="s">
        <v>361</v>
      </c>
      <c r="C64" s="1378"/>
      <c r="D64" s="1411" t="s">
        <v>741</v>
      </c>
      <c r="E64" s="1378"/>
      <c r="F64" s="1411" t="s">
        <v>739</v>
      </c>
      <c r="G64" s="1378"/>
      <c r="H64" s="1411" t="s">
        <v>748</v>
      </c>
      <c r="I64" s="1378"/>
      <c r="J64" s="1411" t="s">
        <v>756</v>
      </c>
      <c r="K64" s="1378"/>
      <c r="L64" s="1378"/>
      <c r="M64" s="1411" t="s">
        <v>741</v>
      </c>
      <c r="N64" s="1378"/>
      <c r="O64" s="1378"/>
      <c r="P64" s="1411"/>
      <c r="Q64" s="1378"/>
      <c r="R64" s="1411"/>
      <c r="S64" s="1378"/>
      <c r="T64" s="1412" t="s">
        <v>389</v>
      </c>
      <c r="U64" s="1378"/>
      <c r="V64" s="1378"/>
      <c r="W64" s="1378"/>
      <c r="X64" s="1378"/>
      <c r="Y64" s="1378"/>
      <c r="Z64" s="1378"/>
      <c r="AA64" s="1378"/>
      <c r="AB64" s="1411" t="s">
        <v>732</v>
      </c>
      <c r="AC64" s="1378"/>
      <c r="AD64" s="1378"/>
      <c r="AE64" s="1378"/>
      <c r="AF64" s="1378"/>
      <c r="AG64" s="1411" t="s">
        <v>733</v>
      </c>
      <c r="AH64" s="1378"/>
      <c r="AI64" s="1378"/>
      <c r="AJ64" s="1019" t="s">
        <v>417</v>
      </c>
      <c r="AK64" s="1413" t="s">
        <v>734</v>
      </c>
      <c r="AL64" s="1378"/>
      <c r="AM64" s="1378"/>
      <c r="AN64" s="1378"/>
      <c r="AO64" s="1378"/>
      <c r="AP64" s="1378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1.95" customHeight="1" x14ac:dyDescent="0.2">
      <c r="A65" s="1008" t="str">
        <f t="shared" si="1"/>
        <v>A20350310</v>
      </c>
      <c r="B65" s="1411" t="s">
        <v>361</v>
      </c>
      <c r="C65" s="1378"/>
      <c r="D65" s="1411" t="s">
        <v>741</v>
      </c>
      <c r="E65" s="1378"/>
      <c r="F65" s="1411" t="s">
        <v>739</v>
      </c>
      <c r="G65" s="1378"/>
      <c r="H65" s="1411" t="s">
        <v>748</v>
      </c>
      <c r="I65" s="1378"/>
      <c r="J65" s="1411" t="s">
        <v>756</v>
      </c>
      <c r="K65" s="1378"/>
      <c r="L65" s="1378"/>
      <c r="M65" s="1411" t="s">
        <v>748</v>
      </c>
      <c r="N65" s="1378"/>
      <c r="O65" s="1378"/>
      <c r="P65" s="1411"/>
      <c r="Q65" s="1378"/>
      <c r="R65" s="1411"/>
      <c r="S65" s="1378"/>
      <c r="T65" s="1412" t="s">
        <v>390</v>
      </c>
      <c r="U65" s="1378"/>
      <c r="V65" s="1378"/>
      <c r="W65" s="1378"/>
      <c r="X65" s="1378"/>
      <c r="Y65" s="1378"/>
      <c r="Z65" s="1378"/>
      <c r="AA65" s="1378"/>
      <c r="AB65" s="1411" t="s">
        <v>732</v>
      </c>
      <c r="AC65" s="1378"/>
      <c r="AD65" s="1378"/>
      <c r="AE65" s="1378"/>
      <c r="AF65" s="1378"/>
      <c r="AG65" s="1411" t="s">
        <v>733</v>
      </c>
      <c r="AH65" s="1378"/>
      <c r="AI65" s="1378"/>
      <c r="AJ65" s="1019" t="s">
        <v>417</v>
      </c>
      <c r="AK65" s="1413" t="s">
        <v>734</v>
      </c>
      <c r="AL65" s="1378"/>
      <c r="AM65" s="1378"/>
      <c r="AN65" s="1378"/>
      <c r="AO65" s="1378"/>
      <c r="AP65" s="1378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1.95" customHeight="1" x14ac:dyDescent="0.2">
      <c r="A66" s="1008" t="str">
        <f t="shared" si="1"/>
        <v>A203501610</v>
      </c>
      <c r="B66" s="1411" t="s">
        <v>361</v>
      </c>
      <c r="C66" s="1378"/>
      <c r="D66" s="1411" t="s">
        <v>741</v>
      </c>
      <c r="E66" s="1378"/>
      <c r="F66" s="1411" t="s">
        <v>739</v>
      </c>
      <c r="G66" s="1378"/>
      <c r="H66" s="1411" t="s">
        <v>748</v>
      </c>
      <c r="I66" s="1378"/>
      <c r="J66" s="1411" t="s">
        <v>756</v>
      </c>
      <c r="K66" s="1378"/>
      <c r="L66" s="1378"/>
      <c r="M66" s="1411" t="s">
        <v>370</v>
      </c>
      <c r="N66" s="1378"/>
      <c r="O66" s="1378"/>
      <c r="P66" s="1411"/>
      <c r="Q66" s="1378"/>
      <c r="R66" s="1411"/>
      <c r="S66" s="1378"/>
      <c r="T66" s="1412" t="s">
        <v>391</v>
      </c>
      <c r="U66" s="1378"/>
      <c r="V66" s="1378"/>
      <c r="W66" s="1378"/>
      <c r="X66" s="1378"/>
      <c r="Y66" s="1378"/>
      <c r="Z66" s="1378"/>
      <c r="AA66" s="1378"/>
      <c r="AB66" s="1411" t="s">
        <v>732</v>
      </c>
      <c r="AC66" s="1378"/>
      <c r="AD66" s="1378"/>
      <c r="AE66" s="1378"/>
      <c r="AF66" s="1378"/>
      <c r="AG66" s="1411" t="s">
        <v>733</v>
      </c>
      <c r="AH66" s="1378"/>
      <c r="AI66" s="1378"/>
      <c r="AJ66" s="1019" t="s">
        <v>417</v>
      </c>
      <c r="AK66" s="1413" t="s">
        <v>734</v>
      </c>
      <c r="AL66" s="1378"/>
      <c r="AM66" s="1378"/>
      <c r="AN66" s="1378"/>
      <c r="AO66" s="1378"/>
      <c r="AP66" s="1378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1.95" customHeight="1" x14ac:dyDescent="0.2">
      <c r="A67" s="1008" t="str">
        <f t="shared" si="1"/>
        <v>A203509010</v>
      </c>
      <c r="B67" s="1411" t="s">
        <v>361</v>
      </c>
      <c r="C67" s="1378"/>
      <c r="D67" s="1411" t="s">
        <v>741</v>
      </c>
      <c r="E67" s="1378"/>
      <c r="F67" s="1411" t="s">
        <v>739</v>
      </c>
      <c r="G67" s="1378"/>
      <c r="H67" s="1411" t="s">
        <v>748</v>
      </c>
      <c r="I67" s="1378"/>
      <c r="J67" s="1411" t="s">
        <v>756</v>
      </c>
      <c r="K67" s="1378"/>
      <c r="L67" s="1378"/>
      <c r="M67" s="1411" t="s">
        <v>757</v>
      </c>
      <c r="N67" s="1378"/>
      <c r="O67" s="1378"/>
      <c r="P67" s="1411"/>
      <c r="Q67" s="1378"/>
      <c r="R67" s="1411"/>
      <c r="S67" s="1378"/>
      <c r="T67" s="1412" t="s">
        <v>392</v>
      </c>
      <c r="U67" s="1378"/>
      <c r="V67" s="1378"/>
      <c r="W67" s="1378"/>
      <c r="X67" s="1378"/>
      <c r="Y67" s="1378"/>
      <c r="Z67" s="1378"/>
      <c r="AA67" s="1378"/>
      <c r="AB67" s="1411" t="s">
        <v>732</v>
      </c>
      <c r="AC67" s="1378"/>
      <c r="AD67" s="1378"/>
      <c r="AE67" s="1378"/>
      <c r="AF67" s="1378"/>
      <c r="AG67" s="1411" t="s">
        <v>733</v>
      </c>
      <c r="AH67" s="1378"/>
      <c r="AI67" s="1378"/>
      <c r="AJ67" s="1019" t="s">
        <v>417</v>
      </c>
      <c r="AK67" s="1413" t="s">
        <v>734</v>
      </c>
      <c r="AL67" s="1378"/>
      <c r="AM67" s="1378"/>
      <c r="AN67" s="1378"/>
      <c r="AO67" s="1378"/>
      <c r="AP67" s="1378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1.95" customHeight="1" x14ac:dyDescent="0.2">
      <c r="A68" s="1008" t="str">
        <f t="shared" si="1"/>
        <v>A2035110</v>
      </c>
      <c r="B68" s="1403" t="s">
        <v>361</v>
      </c>
      <c r="C68" s="1378"/>
      <c r="D68" s="1403" t="s">
        <v>741</v>
      </c>
      <c r="E68" s="1378"/>
      <c r="F68" s="1403" t="s">
        <v>739</v>
      </c>
      <c r="G68" s="1378"/>
      <c r="H68" s="1403" t="s">
        <v>748</v>
      </c>
      <c r="I68" s="1378"/>
      <c r="J68" s="1403" t="s">
        <v>758</v>
      </c>
      <c r="K68" s="1378"/>
      <c r="L68" s="1378"/>
      <c r="M68" s="1403"/>
      <c r="N68" s="1378"/>
      <c r="O68" s="1378"/>
      <c r="P68" s="1403"/>
      <c r="Q68" s="1378"/>
      <c r="R68" s="1403"/>
      <c r="S68" s="1378"/>
      <c r="T68" s="1402" t="s">
        <v>628</v>
      </c>
      <c r="U68" s="1378"/>
      <c r="V68" s="1378"/>
      <c r="W68" s="1378"/>
      <c r="X68" s="1378"/>
      <c r="Y68" s="1378"/>
      <c r="Z68" s="1378"/>
      <c r="AA68" s="1378"/>
      <c r="AB68" s="1403" t="s">
        <v>732</v>
      </c>
      <c r="AC68" s="1378"/>
      <c r="AD68" s="1378"/>
      <c r="AE68" s="1378"/>
      <c r="AF68" s="1378"/>
      <c r="AG68" s="1403" t="s">
        <v>733</v>
      </c>
      <c r="AH68" s="1378"/>
      <c r="AI68" s="1378"/>
      <c r="AJ68" s="1016" t="s">
        <v>417</v>
      </c>
      <c r="AK68" s="1404" t="s">
        <v>734</v>
      </c>
      <c r="AL68" s="1378"/>
      <c r="AM68" s="1378"/>
      <c r="AN68" s="1378"/>
      <c r="AO68" s="1378"/>
      <c r="AP68" s="1378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1.95" customHeight="1" x14ac:dyDescent="0.2">
      <c r="A69" s="1008" t="str">
        <f t="shared" si="1"/>
        <v>A20351110</v>
      </c>
      <c r="B69" s="1411" t="s">
        <v>361</v>
      </c>
      <c r="C69" s="1378"/>
      <c r="D69" s="1411" t="s">
        <v>741</v>
      </c>
      <c r="E69" s="1378"/>
      <c r="F69" s="1411" t="s">
        <v>739</v>
      </c>
      <c r="G69" s="1378"/>
      <c r="H69" s="1411" t="s">
        <v>748</v>
      </c>
      <c r="I69" s="1378"/>
      <c r="J69" s="1411" t="s">
        <v>758</v>
      </c>
      <c r="K69" s="1378"/>
      <c r="L69" s="1378"/>
      <c r="M69" s="1411" t="s">
        <v>738</v>
      </c>
      <c r="N69" s="1378"/>
      <c r="O69" s="1378"/>
      <c r="P69" s="1411"/>
      <c r="Q69" s="1378"/>
      <c r="R69" s="1411"/>
      <c r="S69" s="1378"/>
      <c r="T69" s="1412" t="s">
        <v>393</v>
      </c>
      <c r="U69" s="1378"/>
      <c r="V69" s="1378"/>
      <c r="W69" s="1378"/>
      <c r="X69" s="1378"/>
      <c r="Y69" s="1378"/>
      <c r="Z69" s="1378"/>
      <c r="AA69" s="1378"/>
      <c r="AB69" s="1411" t="s">
        <v>732</v>
      </c>
      <c r="AC69" s="1378"/>
      <c r="AD69" s="1378"/>
      <c r="AE69" s="1378"/>
      <c r="AF69" s="1378"/>
      <c r="AG69" s="1411" t="s">
        <v>733</v>
      </c>
      <c r="AH69" s="1378"/>
      <c r="AI69" s="1378"/>
      <c r="AJ69" s="1019" t="s">
        <v>417</v>
      </c>
      <c r="AK69" s="1413" t="s">
        <v>734</v>
      </c>
      <c r="AL69" s="1378"/>
      <c r="AM69" s="1378"/>
      <c r="AN69" s="1378"/>
      <c r="AO69" s="1378"/>
      <c r="AP69" s="1378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1.95" customHeight="1" x14ac:dyDescent="0.2">
      <c r="A70" s="1008" t="str">
        <f t="shared" si="1"/>
        <v>A20351210</v>
      </c>
      <c r="B70" s="1411" t="s">
        <v>361</v>
      </c>
      <c r="C70" s="1378"/>
      <c r="D70" s="1411" t="s">
        <v>741</v>
      </c>
      <c r="E70" s="1378"/>
      <c r="F70" s="1411" t="s">
        <v>739</v>
      </c>
      <c r="G70" s="1378"/>
      <c r="H70" s="1411" t="s">
        <v>748</v>
      </c>
      <c r="I70" s="1378"/>
      <c r="J70" s="1411" t="s">
        <v>758</v>
      </c>
      <c r="K70" s="1378"/>
      <c r="L70" s="1378"/>
      <c r="M70" s="1411" t="s">
        <v>741</v>
      </c>
      <c r="N70" s="1378"/>
      <c r="O70" s="1378"/>
      <c r="P70" s="1411"/>
      <c r="Q70" s="1378"/>
      <c r="R70" s="1411"/>
      <c r="S70" s="1378"/>
      <c r="T70" s="1412" t="s">
        <v>394</v>
      </c>
      <c r="U70" s="1378"/>
      <c r="V70" s="1378"/>
      <c r="W70" s="1378"/>
      <c r="X70" s="1378"/>
      <c r="Y70" s="1378"/>
      <c r="Z70" s="1378"/>
      <c r="AA70" s="1378"/>
      <c r="AB70" s="1411" t="s">
        <v>732</v>
      </c>
      <c r="AC70" s="1378"/>
      <c r="AD70" s="1378"/>
      <c r="AE70" s="1378"/>
      <c r="AF70" s="1378"/>
      <c r="AG70" s="1411" t="s">
        <v>733</v>
      </c>
      <c r="AH70" s="1378"/>
      <c r="AI70" s="1378"/>
      <c r="AJ70" s="1019" t="s">
        <v>417</v>
      </c>
      <c r="AK70" s="1413" t="s">
        <v>734</v>
      </c>
      <c r="AL70" s="1378"/>
      <c r="AM70" s="1378"/>
      <c r="AN70" s="1378"/>
      <c r="AO70" s="1378"/>
      <c r="AP70" s="1378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1.95" customHeight="1" x14ac:dyDescent="0.2">
      <c r="A71" s="1008" t="str">
        <f t="shared" si="1"/>
        <v>A20410</v>
      </c>
      <c r="B71" s="1411" t="s">
        <v>361</v>
      </c>
      <c r="C71" s="1378"/>
      <c r="D71" s="1411" t="s">
        <v>741</v>
      </c>
      <c r="E71" s="1378"/>
      <c r="F71" s="1411" t="s">
        <v>739</v>
      </c>
      <c r="G71" s="1378"/>
      <c r="H71" s="1411" t="s">
        <v>742</v>
      </c>
      <c r="I71" s="1378"/>
      <c r="J71" s="1411"/>
      <c r="K71" s="1378"/>
      <c r="L71" s="1378"/>
      <c r="M71" s="1411"/>
      <c r="N71" s="1378"/>
      <c r="O71" s="1378"/>
      <c r="P71" s="1411"/>
      <c r="Q71" s="1378"/>
      <c r="R71" s="1411"/>
      <c r="S71" s="1378"/>
      <c r="T71" s="1412" t="s">
        <v>630</v>
      </c>
      <c r="U71" s="1378"/>
      <c r="V71" s="1378"/>
      <c r="W71" s="1378"/>
      <c r="X71" s="1378"/>
      <c r="Y71" s="1378"/>
      <c r="Z71" s="1378"/>
      <c r="AA71" s="1378"/>
      <c r="AB71" s="1411" t="s">
        <v>732</v>
      </c>
      <c r="AC71" s="1378"/>
      <c r="AD71" s="1378"/>
      <c r="AE71" s="1378"/>
      <c r="AF71" s="1378"/>
      <c r="AG71" s="1411" t="s">
        <v>733</v>
      </c>
      <c r="AH71" s="1378"/>
      <c r="AI71" s="1378"/>
      <c r="AJ71" s="1019" t="s">
        <v>417</v>
      </c>
      <c r="AK71" s="1413" t="s">
        <v>734</v>
      </c>
      <c r="AL71" s="1378"/>
      <c r="AM71" s="1378"/>
      <c r="AN71" s="1378"/>
      <c r="AO71" s="1378"/>
      <c r="AP71" s="1378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1.95" customHeight="1" x14ac:dyDescent="0.2">
      <c r="A72" s="1008" t="str">
        <f t="shared" si="1"/>
        <v>A204110</v>
      </c>
      <c r="B72" s="1403" t="s">
        <v>361</v>
      </c>
      <c r="C72" s="1378"/>
      <c r="D72" s="1403" t="s">
        <v>741</v>
      </c>
      <c r="E72" s="1378"/>
      <c r="F72" s="1403" t="s">
        <v>739</v>
      </c>
      <c r="G72" s="1378"/>
      <c r="H72" s="1403" t="s">
        <v>742</v>
      </c>
      <c r="I72" s="1378"/>
      <c r="J72" s="1403" t="s">
        <v>738</v>
      </c>
      <c r="K72" s="1378"/>
      <c r="L72" s="1378"/>
      <c r="M72" s="1403"/>
      <c r="N72" s="1378"/>
      <c r="O72" s="1378"/>
      <c r="P72" s="1403"/>
      <c r="Q72" s="1378"/>
      <c r="R72" s="1403"/>
      <c r="S72" s="1378"/>
      <c r="T72" s="1402" t="s">
        <v>633</v>
      </c>
      <c r="U72" s="1378"/>
      <c r="V72" s="1378"/>
      <c r="W72" s="1378"/>
      <c r="X72" s="1378"/>
      <c r="Y72" s="1378"/>
      <c r="Z72" s="1378"/>
      <c r="AA72" s="1378"/>
      <c r="AB72" s="1403" t="s">
        <v>732</v>
      </c>
      <c r="AC72" s="1378"/>
      <c r="AD72" s="1378"/>
      <c r="AE72" s="1378"/>
      <c r="AF72" s="1378"/>
      <c r="AG72" s="1403" t="s">
        <v>733</v>
      </c>
      <c r="AH72" s="1378"/>
      <c r="AI72" s="1378"/>
      <c r="AJ72" s="1016" t="s">
        <v>417</v>
      </c>
      <c r="AK72" s="1404" t="s">
        <v>734</v>
      </c>
      <c r="AL72" s="1378"/>
      <c r="AM72" s="1378"/>
      <c r="AN72" s="1378"/>
      <c r="AO72" s="1378"/>
      <c r="AP72" s="1378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1.95" customHeight="1" x14ac:dyDescent="0.2">
      <c r="A73" s="1008" t="str">
        <f t="shared" si="1"/>
        <v>A2041310</v>
      </c>
      <c r="B73" s="1411" t="s">
        <v>361</v>
      </c>
      <c r="C73" s="1378"/>
      <c r="D73" s="1411" t="s">
        <v>741</v>
      </c>
      <c r="E73" s="1378"/>
      <c r="F73" s="1411" t="s">
        <v>739</v>
      </c>
      <c r="G73" s="1378"/>
      <c r="H73" s="1411" t="s">
        <v>742</v>
      </c>
      <c r="I73" s="1378"/>
      <c r="J73" s="1411" t="s">
        <v>738</v>
      </c>
      <c r="K73" s="1378"/>
      <c r="L73" s="1378"/>
      <c r="M73" s="1411" t="s">
        <v>748</v>
      </c>
      <c r="N73" s="1378"/>
      <c r="O73" s="1378"/>
      <c r="P73" s="1411"/>
      <c r="Q73" s="1378"/>
      <c r="R73" s="1411"/>
      <c r="S73" s="1378"/>
      <c r="T73" s="1412" t="s">
        <v>575</v>
      </c>
      <c r="U73" s="1378"/>
      <c r="V73" s="1378"/>
      <c r="W73" s="1378"/>
      <c r="X73" s="1378"/>
      <c r="Y73" s="1378"/>
      <c r="Z73" s="1378"/>
      <c r="AA73" s="1378"/>
      <c r="AB73" s="1411" t="s">
        <v>732</v>
      </c>
      <c r="AC73" s="1378"/>
      <c r="AD73" s="1378"/>
      <c r="AE73" s="1378"/>
      <c r="AF73" s="1378"/>
      <c r="AG73" s="1411" t="s">
        <v>733</v>
      </c>
      <c r="AH73" s="1378"/>
      <c r="AI73" s="1378"/>
      <c r="AJ73" s="1019" t="s">
        <v>417</v>
      </c>
      <c r="AK73" s="1413" t="s">
        <v>734</v>
      </c>
      <c r="AL73" s="1378"/>
      <c r="AM73" s="1378"/>
      <c r="AN73" s="1378"/>
      <c r="AO73" s="1378"/>
      <c r="AP73" s="1378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1.95" customHeight="1" x14ac:dyDescent="0.2">
      <c r="A74" s="1008" t="str">
        <f t="shared" si="1"/>
        <v>A2041410</v>
      </c>
      <c r="B74" s="1411" t="s">
        <v>361</v>
      </c>
      <c r="C74" s="1378"/>
      <c r="D74" s="1411" t="s">
        <v>741</v>
      </c>
      <c r="E74" s="1378"/>
      <c r="F74" s="1411" t="s">
        <v>739</v>
      </c>
      <c r="G74" s="1378"/>
      <c r="H74" s="1411" t="s">
        <v>742</v>
      </c>
      <c r="I74" s="1378"/>
      <c r="J74" s="1411" t="s">
        <v>738</v>
      </c>
      <c r="K74" s="1378"/>
      <c r="L74" s="1378"/>
      <c r="M74" s="1411" t="s">
        <v>742</v>
      </c>
      <c r="N74" s="1378"/>
      <c r="O74" s="1378"/>
      <c r="P74" s="1411"/>
      <c r="Q74" s="1378"/>
      <c r="R74" s="1411"/>
      <c r="S74" s="1378"/>
      <c r="T74" s="1412" t="s">
        <v>395</v>
      </c>
      <c r="U74" s="1378"/>
      <c r="V74" s="1378"/>
      <c r="W74" s="1378"/>
      <c r="X74" s="1378"/>
      <c r="Y74" s="1378"/>
      <c r="Z74" s="1378"/>
      <c r="AA74" s="1378"/>
      <c r="AB74" s="1411" t="s">
        <v>732</v>
      </c>
      <c r="AC74" s="1378"/>
      <c r="AD74" s="1378"/>
      <c r="AE74" s="1378"/>
      <c r="AF74" s="1378"/>
      <c r="AG74" s="1411" t="s">
        <v>733</v>
      </c>
      <c r="AH74" s="1378"/>
      <c r="AI74" s="1378"/>
      <c r="AJ74" s="1019" t="s">
        <v>417</v>
      </c>
      <c r="AK74" s="1413" t="s">
        <v>734</v>
      </c>
      <c r="AL74" s="1378"/>
      <c r="AM74" s="1378"/>
      <c r="AN74" s="1378"/>
      <c r="AO74" s="1378"/>
      <c r="AP74" s="1378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1.95" customHeight="1" x14ac:dyDescent="0.2">
      <c r="A75" s="1008" t="str">
        <f t="shared" si="1"/>
        <v>A2041610</v>
      </c>
      <c r="B75" s="1411" t="s">
        <v>361</v>
      </c>
      <c r="C75" s="1378"/>
      <c r="D75" s="1411" t="s">
        <v>741</v>
      </c>
      <c r="E75" s="1378"/>
      <c r="F75" s="1411" t="s">
        <v>739</v>
      </c>
      <c r="G75" s="1378"/>
      <c r="H75" s="1411" t="s">
        <v>742</v>
      </c>
      <c r="I75" s="1378"/>
      <c r="J75" s="1411" t="s">
        <v>738</v>
      </c>
      <c r="K75" s="1378"/>
      <c r="L75" s="1378"/>
      <c r="M75" s="1411" t="s">
        <v>753</v>
      </c>
      <c r="N75" s="1378"/>
      <c r="O75" s="1378"/>
      <c r="P75" s="1411"/>
      <c r="Q75" s="1378"/>
      <c r="R75" s="1411"/>
      <c r="S75" s="1378"/>
      <c r="T75" s="1412" t="s">
        <v>396</v>
      </c>
      <c r="U75" s="1378"/>
      <c r="V75" s="1378"/>
      <c r="W75" s="1378"/>
      <c r="X75" s="1378"/>
      <c r="Y75" s="1378"/>
      <c r="Z75" s="1378"/>
      <c r="AA75" s="1378"/>
      <c r="AB75" s="1411" t="s">
        <v>732</v>
      </c>
      <c r="AC75" s="1378"/>
      <c r="AD75" s="1378"/>
      <c r="AE75" s="1378"/>
      <c r="AF75" s="1378"/>
      <c r="AG75" s="1411" t="s">
        <v>733</v>
      </c>
      <c r="AH75" s="1378"/>
      <c r="AI75" s="1378"/>
      <c r="AJ75" s="1019" t="s">
        <v>417</v>
      </c>
      <c r="AK75" s="1413" t="s">
        <v>734</v>
      </c>
      <c r="AL75" s="1378"/>
      <c r="AM75" s="1378"/>
      <c r="AN75" s="1378"/>
      <c r="AO75" s="1378"/>
      <c r="AP75" s="1378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1.95" customHeight="1" x14ac:dyDescent="0.2">
      <c r="A76" s="1008" t="str">
        <f t="shared" si="1"/>
        <v>A2041810</v>
      </c>
      <c r="B76" s="1411" t="s">
        <v>361</v>
      </c>
      <c r="C76" s="1378"/>
      <c r="D76" s="1411" t="s">
        <v>741</v>
      </c>
      <c r="E76" s="1378"/>
      <c r="F76" s="1411" t="s">
        <v>739</v>
      </c>
      <c r="G76" s="1378"/>
      <c r="H76" s="1411" t="s">
        <v>742</v>
      </c>
      <c r="I76" s="1378"/>
      <c r="J76" s="1411" t="s">
        <v>738</v>
      </c>
      <c r="K76" s="1378"/>
      <c r="L76" s="1378"/>
      <c r="M76" s="1411" t="s">
        <v>755</v>
      </c>
      <c r="N76" s="1378"/>
      <c r="O76" s="1378"/>
      <c r="P76" s="1411"/>
      <c r="Q76" s="1378"/>
      <c r="R76" s="1411"/>
      <c r="S76" s="1378"/>
      <c r="T76" s="1412" t="s">
        <v>397</v>
      </c>
      <c r="U76" s="1378"/>
      <c r="V76" s="1378"/>
      <c r="W76" s="1378"/>
      <c r="X76" s="1378"/>
      <c r="Y76" s="1378"/>
      <c r="Z76" s="1378"/>
      <c r="AA76" s="1378"/>
      <c r="AB76" s="1411" t="s">
        <v>732</v>
      </c>
      <c r="AC76" s="1378"/>
      <c r="AD76" s="1378"/>
      <c r="AE76" s="1378"/>
      <c r="AF76" s="1378"/>
      <c r="AG76" s="1411" t="s">
        <v>733</v>
      </c>
      <c r="AH76" s="1378"/>
      <c r="AI76" s="1378"/>
      <c r="AJ76" s="1019" t="s">
        <v>417</v>
      </c>
      <c r="AK76" s="1413" t="s">
        <v>734</v>
      </c>
      <c r="AL76" s="1378"/>
      <c r="AM76" s="1378"/>
      <c r="AN76" s="1378"/>
      <c r="AO76" s="1378"/>
      <c r="AP76" s="1378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1.95" customHeight="1" x14ac:dyDescent="0.2">
      <c r="A77" s="1008" t="str">
        <f t="shared" si="1"/>
        <v>A2041910</v>
      </c>
      <c r="B77" s="1411" t="s">
        <v>361</v>
      </c>
      <c r="C77" s="1378"/>
      <c r="D77" s="1411" t="s">
        <v>741</v>
      </c>
      <c r="E77" s="1378"/>
      <c r="F77" s="1411" t="s">
        <v>739</v>
      </c>
      <c r="G77" s="1378"/>
      <c r="H77" s="1411" t="s">
        <v>742</v>
      </c>
      <c r="I77" s="1378"/>
      <c r="J77" s="1411" t="s">
        <v>738</v>
      </c>
      <c r="K77" s="1378"/>
      <c r="L77" s="1378"/>
      <c r="M77" s="1411" t="s">
        <v>747</v>
      </c>
      <c r="N77" s="1378"/>
      <c r="O77" s="1378"/>
      <c r="P77" s="1411"/>
      <c r="Q77" s="1378"/>
      <c r="R77" s="1411"/>
      <c r="S77" s="1378"/>
      <c r="T77" s="1412" t="s">
        <v>398</v>
      </c>
      <c r="U77" s="1378"/>
      <c r="V77" s="1378"/>
      <c r="W77" s="1378"/>
      <c r="X77" s="1378"/>
      <c r="Y77" s="1378"/>
      <c r="Z77" s="1378"/>
      <c r="AA77" s="1378"/>
      <c r="AB77" s="1411" t="s">
        <v>732</v>
      </c>
      <c r="AC77" s="1378"/>
      <c r="AD77" s="1378"/>
      <c r="AE77" s="1378"/>
      <c r="AF77" s="1378"/>
      <c r="AG77" s="1411" t="s">
        <v>733</v>
      </c>
      <c r="AH77" s="1378"/>
      <c r="AI77" s="1378"/>
      <c r="AJ77" s="1019" t="s">
        <v>417</v>
      </c>
      <c r="AK77" s="1413" t="s">
        <v>734</v>
      </c>
      <c r="AL77" s="1378"/>
      <c r="AM77" s="1378"/>
      <c r="AN77" s="1378"/>
      <c r="AO77" s="1378"/>
      <c r="AP77" s="1378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1.95" customHeight="1" x14ac:dyDescent="0.2">
      <c r="A78" s="1008" t="str">
        <f t="shared" si="1"/>
        <v>A20411610</v>
      </c>
      <c r="B78" s="1411" t="s">
        <v>361</v>
      </c>
      <c r="C78" s="1378"/>
      <c r="D78" s="1411" t="s">
        <v>741</v>
      </c>
      <c r="E78" s="1378"/>
      <c r="F78" s="1411" t="s">
        <v>739</v>
      </c>
      <c r="G78" s="1378"/>
      <c r="H78" s="1411" t="s">
        <v>742</v>
      </c>
      <c r="I78" s="1378"/>
      <c r="J78" s="1411" t="s">
        <v>738</v>
      </c>
      <c r="K78" s="1378"/>
      <c r="L78" s="1378"/>
      <c r="M78" s="1411" t="s">
        <v>370</v>
      </c>
      <c r="N78" s="1378"/>
      <c r="O78" s="1378"/>
      <c r="P78" s="1411"/>
      <c r="Q78" s="1378"/>
      <c r="R78" s="1411"/>
      <c r="S78" s="1378"/>
      <c r="T78" s="1412" t="s">
        <v>399</v>
      </c>
      <c r="U78" s="1378"/>
      <c r="V78" s="1378"/>
      <c r="W78" s="1378"/>
      <c r="X78" s="1378"/>
      <c r="Y78" s="1378"/>
      <c r="Z78" s="1378"/>
      <c r="AA78" s="1378"/>
      <c r="AB78" s="1411" t="s">
        <v>732</v>
      </c>
      <c r="AC78" s="1378"/>
      <c r="AD78" s="1378"/>
      <c r="AE78" s="1378"/>
      <c r="AF78" s="1378"/>
      <c r="AG78" s="1411" t="s">
        <v>733</v>
      </c>
      <c r="AH78" s="1378"/>
      <c r="AI78" s="1378"/>
      <c r="AJ78" s="1019" t="s">
        <v>417</v>
      </c>
      <c r="AK78" s="1413" t="s">
        <v>734</v>
      </c>
      <c r="AL78" s="1378"/>
      <c r="AM78" s="1378"/>
      <c r="AN78" s="1378"/>
      <c r="AO78" s="1378"/>
      <c r="AP78" s="1378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1.95" customHeight="1" x14ac:dyDescent="0.2">
      <c r="A79" s="1008" t="str">
        <f t="shared" si="1"/>
        <v>A20412510</v>
      </c>
      <c r="B79" s="1411" t="s">
        <v>361</v>
      </c>
      <c r="C79" s="1378"/>
      <c r="D79" s="1411" t="s">
        <v>741</v>
      </c>
      <c r="E79" s="1378"/>
      <c r="F79" s="1411" t="s">
        <v>739</v>
      </c>
      <c r="G79" s="1378"/>
      <c r="H79" s="1411" t="s">
        <v>742</v>
      </c>
      <c r="I79" s="1378"/>
      <c r="J79" s="1411" t="s">
        <v>738</v>
      </c>
      <c r="K79" s="1378"/>
      <c r="L79" s="1378"/>
      <c r="M79" s="1411" t="s">
        <v>759</v>
      </c>
      <c r="N79" s="1378"/>
      <c r="O79" s="1378"/>
      <c r="P79" s="1411"/>
      <c r="Q79" s="1378"/>
      <c r="R79" s="1411"/>
      <c r="S79" s="1378"/>
      <c r="T79" s="1412" t="s">
        <v>400</v>
      </c>
      <c r="U79" s="1378"/>
      <c r="V79" s="1378"/>
      <c r="W79" s="1378"/>
      <c r="X79" s="1378"/>
      <c r="Y79" s="1378"/>
      <c r="Z79" s="1378"/>
      <c r="AA79" s="1378"/>
      <c r="AB79" s="1411" t="s">
        <v>732</v>
      </c>
      <c r="AC79" s="1378"/>
      <c r="AD79" s="1378"/>
      <c r="AE79" s="1378"/>
      <c r="AF79" s="1378"/>
      <c r="AG79" s="1411" t="s">
        <v>733</v>
      </c>
      <c r="AH79" s="1378"/>
      <c r="AI79" s="1378"/>
      <c r="AJ79" s="1019" t="s">
        <v>417</v>
      </c>
      <c r="AK79" s="1413" t="s">
        <v>734</v>
      </c>
      <c r="AL79" s="1378"/>
      <c r="AM79" s="1378"/>
      <c r="AN79" s="1378"/>
      <c r="AO79" s="1378"/>
      <c r="AP79" s="1378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1.95" customHeight="1" x14ac:dyDescent="0.2">
      <c r="A80" s="1008" t="str">
        <f t="shared" si="1"/>
        <v>A204210</v>
      </c>
      <c r="B80" s="1403" t="s">
        <v>361</v>
      </c>
      <c r="C80" s="1378"/>
      <c r="D80" s="1403" t="s">
        <v>741</v>
      </c>
      <c r="E80" s="1378"/>
      <c r="F80" s="1403" t="s">
        <v>739</v>
      </c>
      <c r="G80" s="1378"/>
      <c r="H80" s="1403" t="s">
        <v>742</v>
      </c>
      <c r="I80" s="1378"/>
      <c r="J80" s="1403" t="s">
        <v>741</v>
      </c>
      <c r="K80" s="1378"/>
      <c r="L80" s="1378"/>
      <c r="M80" s="1403"/>
      <c r="N80" s="1378"/>
      <c r="O80" s="1378"/>
      <c r="P80" s="1403"/>
      <c r="Q80" s="1378"/>
      <c r="R80" s="1403"/>
      <c r="S80" s="1378"/>
      <c r="T80" s="1402" t="s">
        <v>635</v>
      </c>
      <c r="U80" s="1378"/>
      <c r="V80" s="1378"/>
      <c r="W80" s="1378"/>
      <c r="X80" s="1378"/>
      <c r="Y80" s="1378"/>
      <c r="Z80" s="1378"/>
      <c r="AA80" s="1378"/>
      <c r="AB80" s="1403" t="s">
        <v>732</v>
      </c>
      <c r="AC80" s="1378"/>
      <c r="AD80" s="1378"/>
      <c r="AE80" s="1378"/>
      <c r="AF80" s="1378"/>
      <c r="AG80" s="1403" t="s">
        <v>733</v>
      </c>
      <c r="AH80" s="1378"/>
      <c r="AI80" s="1378"/>
      <c r="AJ80" s="1016" t="s">
        <v>417</v>
      </c>
      <c r="AK80" s="1404" t="s">
        <v>734</v>
      </c>
      <c r="AL80" s="1378"/>
      <c r="AM80" s="1378"/>
      <c r="AN80" s="1378"/>
      <c r="AO80" s="1378"/>
      <c r="AP80" s="1378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1.95" customHeight="1" x14ac:dyDescent="0.2">
      <c r="A81" s="1008" t="str">
        <f t="shared" si="1"/>
        <v>A2042110</v>
      </c>
      <c r="B81" s="1411" t="s">
        <v>361</v>
      </c>
      <c r="C81" s="1378"/>
      <c r="D81" s="1411" t="s">
        <v>741</v>
      </c>
      <c r="E81" s="1378"/>
      <c r="F81" s="1411" t="s">
        <v>739</v>
      </c>
      <c r="G81" s="1378"/>
      <c r="H81" s="1411" t="s">
        <v>742</v>
      </c>
      <c r="I81" s="1378"/>
      <c r="J81" s="1411" t="s">
        <v>741</v>
      </c>
      <c r="K81" s="1378"/>
      <c r="L81" s="1378"/>
      <c r="M81" s="1411" t="s">
        <v>738</v>
      </c>
      <c r="N81" s="1378"/>
      <c r="O81" s="1378"/>
      <c r="P81" s="1411"/>
      <c r="Q81" s="1378"/>
      <c r="R81" s="1411"/>
      <c r="S81" s="1378"/>
      <c r="T81" s="1412" t="s">
        <v>401</v>
      </c>
      <c r="U81" s="1378"/>
      <c r="V81" s="1378"/>
      <c r="W81" s="1378"/>
      <c r="X81" s="1378"/>
      <c r="Y81" s="1378"/>
      <c r="Z81" s="1378"/>
      <c r="AA81" s="1378"/>
      <c r="AB81" s="1411" t="s">
        <v>732</v>
      </c>
      <c r="AC81" s="1378"/>
      <c r="AD81" s="1378"/>
      <c r="AE81" s="1378"/>
      <c r="AF81" s="1378"/>
      <c r="AG81" s="1411" t="s">
        <v>733</v>
      </c>
      <c r="AH81" s="1378"/>
      <c r="AI81" s="1378"/>
      <c r="AJ81" s="1019" t="s">
        <v>417</v>
      </c>
      <c r="AK81" s="1413" t="s">
        <v>734</v>
      </c>
      <c r="AL81" s="1378"/>
      <c r="AM81" s="1378"/>
      <c r="AN81" s="1378"/>
      <c r="AO81" s="1378"/>
      <c r="AP81" s="1378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1.95" customHeight="1" x14ac:dyDescent="0.2">
      <c r="A82" s="1008" t="str">
        <f t="shared" si="1"/>
        <v>A2042210</v>
      </c>
      <c r="B82" s="1411" t="s">
        <v>361</v>
      </c>
      <c r="C82" s="1378"/>
      <c r="D82" s="1411" t="s">
        <v>741</v>
      </c>
      <c r="E82" s="1378"/>
      <c r="F82" s="1411" t="s">
        <v>739</v>
      </c>
      <c r="G82" s="1378"/>
      <c r="H82" s="1411" t="s">
        <v>742</v>
      </c>
      <c r="I82" s="1378"/>
      <c r="J82" s="1411" t="s">
        <v>741</v>
      </c>
      <c r="K82" s="1378"/>
      <c r="L82" s="1378"/>
      <c r="M82" s="1411" t="s">
        <v>741</v>
      </c>
      <c r="N82" s="1378"/>
      <c r="O82" s="1378"/>
      <c r="P82" s="1411"/>
      <c r="Q82" s="1378"/>
      <c r="R82" s="1411"/>
      <c r="S82" s="1378"/>
      <c r="T82" s="1412" t="s">
        <v>402</v>
      </c>
      <c r="U82" s="1378"/>
      <c r="V82" s="1378"/>
      <c r="W82" s="1378"/>
      <c r="X82" s="1378"/>
      <c r="Y82" s="1378"/>
      <c r="Z82" s="1378"/>
      <c r="AA82" s="1378"/>
      <c r="AB82" s="1411" t="s">
        <v>732</v>
      </c>
      <c r="AC82" s="1378"/>
      <c r="AD82" s="1378"/>
      <c r="AE82" s="1378"/>
      <c r="AF82" s="1378"/>
      <c r="AG82" s="1411" t="s">
        <v>733</v>
      </c>
      <c r="AH82" s="1378"/>
      <c r="AI82" s="1378"/>
      <c r="AJ82" s="1019" t="s">
        <v>417</v>
      </c>
      <c r="AK82" s="1413" t="s">
        <v>734</v>
      </c>
      <c r="AL82" s="1378"/>
      <c r="AM82" s="1378"/>
      <c r="AN82" s="1378"/>
      <c r="AO82" s="1378"/>
      <c r="AP82" s="1378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1.95" customHeight="1" x14ac:dyDescent="0.2">
      <c r="A83" s="1008" t="str">
        <f t="shared" si="1"/>
        <v>A204410</v>
      </c>
      <c r="B83" s="1403" t="s">
        <v>361</v>
      </c>
      <c r="C83" s="1378"/>
      <c r="D83" s="1403" t="s">
        <v>741</v>
      </c>
      <c r="E83" s="1378"/>
      <c r="F83" s="1403" t="s">
        <v>739</v>
      </c>
      <c r="G83" s="1378"/>
      <c r="H83" s="1403" t="s">
        <v>742</v>
      </c>
      <c r="I83" s="1378"/>
      <c r="J83" s="1403" t="s">
        <v>742</v>
      </c>
      <c r="K83" s="1378"/>
      <c r="L83" s="1378"/>
      <c r="M83" s="1403"/>
      <c r="N83" s="1378"/>
      <c r="O83" s="1378"/>
      <c r="P83" s="1403"/>
      <c r="Q83" s="1378"/>
      <c r="R83" s="1403"/>
      <c r="S83" s="1378"/>
      <c r="T83" s="1402" t="s">
        <v>637</v>
      </c>
      <c r="U83" s="1378"/>
      <c r="V83" s="1378"/>
      <c r="W83" s="1378"/>
      <c r="X83" s="1378"/>
      <c r="Y83" s="1378"/>
      <c r="Z83" s="1378"/>
      <c r="AA83" s="1378"/>
      <c r="AB83" s="1403" t="s">
        <v>732</v>
      </c>
      <c r="AC83" s="1378"/>
      <c r="AD83" s="1378"/>
      <c r="AE83" s="1378"/>
      <c r="AF83" s="1378"/>
      <c r="AG83" s="1403" t="s">
        <v>733</v>
      </c>
      <c r="AH83" s="1378"/>
      <c r="AI83" s="1378"/>
      <c r="AJ83" s="1016" t="s">
        <v>417</v>
      </c>
      <c r="AK83" s="1404" t="s">
        <v>734</v>
      </c>
      <c r="AL83" s="1378"/>
      <c r="AM83" s="1378"/>
      <c r="AN83" s="1378"/>
      <c r="AO83" s="1378"/>
      <c r="AP83" s="1378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1.95" customHeight="1" x14ac:dyDescent="0.2">
      <c r="A84" s="1008" t="str">
        <f t="shared" si="1"/>
        <v>A2044110</v>
      </c>
      <c r="B84" s="1411" t="s">
        <v>361</v>
      </c>
      <c r="C84" s="1378"/>
      <c r="D84" s="1411" t="s">
        <v>741</v>
      </c>
      <c r="E84" s="1378"/>
      <c r="F84" s="1411" t="s">
        <v>739</v>
      </c>
      <c r="G84" s="1378"/>
      <c r="H84" s="1411" t="s">
        <v>742</v>
      </c>
      <c r="I84" s="1378"/>
      <c r="J84" s="1411" t="s">
        <v>742</v>
      </c>
      <c r="K84" s="1378"/>
      <c r="L84" s="1378"/>
      <c r="M84" s="1411" t="s">
        <v>738</v>
      </c>
      <c r="N84" s="1378"/>
      <c r="O84" s="1378"/>
      <c r="P84" s="1411"/>
      <c r="Q84" s="1378"/>
      <c r="R84" s="1411"/>
      <c r="S84" s="1378"/>
      <c r="T84" s="1412" t="s">
        <v>403</v>
      </c>
      <c r="U84" s="1378"/>
      <c r="V84" s="1378"/>
      <c r="W84" s="1378"/>
      <c r="X84" s="1378"/>
      <c r="Y84" s="1378"/>
      <c r="Z84" s="1378"/>
      <c r="AA84" s="1378"/>
      <c r="AB84" s="1411" t="s">
        <v>732</v>
      </c>
      <c r="AC84" s="1378"/>
      <c r="AD84" s="1378"/>
      <c r="AE84" s="1378"/>
      <c r="AF84" s="1378"/>
      <c r="AG84" s="1411" t="s">
        <v>733</v>
      </c>
      <c r="AH84" s="1378"/>
      <c r="AI84" s="1378"/>
      <c r="AJ84" s="1019" t="s">
        <v>417</v>
      </c>
      <c r="AK84" s="1413" t="s">
        <v>734</v>
      </c>
      <c r="AL84" s="1378"/>
      <c r="AM84" s="1378"/>
      <c r="AN84" s="1378"/>
      <c r="AO84" s="1378"/>
      <c r="AP84" s="1378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1.95" customHeight="1" x14ac:dyDescent="0.2">
      <c r="A85" s="1008" t="str">
        <f t="shared" si="1"/>
        <v>A2044610</v>
      </c>
      <c r="B85" s="1411" t="s">
        <v>361</v>
      </c>
      <c r="C85" s="1378"/>
      <c r="D85" s="1411" t="s">
        <v>741</v>
      </c>
      <c r="E85" s="1378"/>
      <c r="F85" s="1411" t="s">
        <v>739</v>
      </c>
      <c r="G85" s="1378"/>
      <c r="H85" s="1411" t="s">
        <v>742</v>
      </c>
      <c r="I85" s="1378"/>
      <c r="J85" s="1411" t="s">
        <v>742</v>
      </c>
      <c r="K85" s="1378"/>
      <c r="L85" s="1378"/>
      <c r="M85" s="1411" t="s">
        <v>753</v>
      </c>
      <c r="N85" s="1378"/>
      <c r="O85" s="1378"/>
      <c r="P85" s="1411"/>
      <c r="Q85" s="1378"/>
      <c r="R85" s="1411"/>
      <c r="S85" s="1378"/>
      <c r="T85" s="1412" t="s">
        <v>404</v>
      </c>
      <c r="U85" s="1378"/>
      <c r="V85" s="1378"/>
      <c r="W85" s="1378"/>
      <c r="X85" s="1378"/>
      <c r="Y85" s="1378"/>
      <c r="Z85" s="1378"/>
      <c r="AA85" s="1378"/>
      <c r="AB85" s="1411" t="s">
        <v>732</v>
      </c>
      <c r="AC85" s="1378"/>
      <c r="AD85" s="1378"/>
      <c r="AE85" s="1378"/>
      <c r="AF85" s="1378"/>
      <c r="AG85" s="1411" t="s">
        <v>733</v>
      </c>
      <c r="AH85" s="1378"/>
      <c r="AI85" s="1378"/>
      <c r="AJ85" s="1019" t="s">
        <v>417</v>
      </c>
      <c r="AK85" s="1413" t="s">
        <v>734</v>
      </c>
      <c r="AL85" s="1378"/>
      <c r="AM85" s="1378"/>
      <c r="AN85" s="1378"/>
      <c r="AO85" s="1378"/>
      <c r="AP85" s="1378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1.95" customHeight="1" x14ac:dyDescent="0.2">
      <c r="A86" s="1008" t="str">
        <f t="shared" si="1"/>
        <v>A2044910</v>
      </c>
      <c r="B86" s="1411" t="s">
        <v>361</v>
      </c>
      <c r="C86" s="1378"/>
      <c r="D86" s="1411" t="s">
        <v>741</v>
      </c>
      <c r="E86" s="1378"/>
      <c r="F86" s="1411" t="s">
        <v>739</v>
      </c>
      <c r="G86" s="1378"/>
      <c r="H86" s="1411" t="s">
        <v>742</v>
      </c>
      <c r="I86" s="1378"/>
      <c r="J86" s="1411" t="s">
        <v>742</v>
      </c>
      <c r="K86" s="1378"/>
      <c r="L86" s="1378"/>
      <c r="M86" s="1411" t="s">
        <v>747</v>
      </c>
      <c r="N86" s="1378"/>
      <c r="O86" s="1378"/>
      <c r="P86" s="1411"/>
      <c r="Q86" s="1378"/>
      <c r="R86" s="1411"/>
      <c r="S86" s="1378"/>
      <c r="T86" s="1412" t="s">
        <v>405</v>
      </c>
      <c r="U86" s="1378"/>
      <c r="V86" s="1378"/>
      <c r="W86" s="1378"/>
      <c r="X86" s="1378"/>
      <c r="Y86" s="1378"/>
      <c r="Z86" s="1378"/>
      <c r="AA86" s="1378"/>
      <c r="AB86" s="1411" t="s">
        <v>732</v>
      </c>
      <c r="AC86" s="1378"/>
      <c r="AD86" s="1378"/>
      <c r="AE86" s="1378"/>
      <c r="AF86" s="1378"/>
      <c r="AG86" s="1411" t="s">
        <v>733</v>
      </c>
      <c r="AH86" s="1378"/>
      <c r="AI86" s="1378"/>
      <c r="AJ86" s="1019" t="s">
        <v>417</v>
      </c>
      <c r="AK86" s="1413" t="s">
        <v>734</v>
      </c>
      <c r="AL86" s="1378"/>
      <c r="AM86" s="1378"/>
      <c r="AN86" s="1378"/>
      <c r="AO86" s="1378"/>
      <c r="AP86" s="1378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1.95" customHeight="1" x14ac:dyDescent="0.2">
      <c r="A87" s="1008" t="str">
        <f t="shared" si="1"/>
        <v>A20441510</v>
      </c>
      <c r="B87" s="1411" t="s">
        <v>361</v>
      </c>
      <c r="C87" s="1378"/>
      <c r="D87" s="1411" t="s">
        <v>741</v>
      </c>
      <c r="E87" s="1378"/>
      <c r="F87" s="1411" t="s">
        <v>739</v>
      </c>
      <c r="G87" s="1378"/>
      <c r="H87" s="1411" t="s">
        <v>742</v>
      </c>
      <c r="I87" s="1378"/>
      <c r="J87" s="1411" t="s">
        <v>742</v>
      </c>
      <c r="K87" s="1378"/>
      <c r="L87" s="1378"/>
      <c r="M87" s="1411" t="s">
        <v>745</v>
      </c>
      <c r="N87" s="1378"/>
      <c r="O87" s="1378"/>
      <c r="P87" s="1411"/>
      <c r="Q87" s="1378"/>
      <c r="R87" s="1411"/>
      <c r="S87" s="1378"/>
      <c r="T87" s="1412" t="s">
        <v>406</v>
      </c>
      <c r="U87" s="1378"/>
      <c r="V87" s="1378"/>
      <c r="W87" s="1378"/>
      <c r="X87" s="1378"/>
      <c r="Y87" s="1378"/>
      <c r="Z87" s="1378"/>
      <c r="AA87" s="1378"/>
      <c r="AB87" s="1411" t="s">
        <v>732</v>
      </c>
      <c r="AC87" s="1378"/>
      <c r="AD87" s="1378"/>
      <c r="AE87" s="1378"/>
      <c r="AF87" s="1378"/>
      <c r="AG87" s="1411" t="s">
        <v>733</v>
      </c>
      <c r="AH87" s="1378"/>
      <c r="AI87" s="1378"/>
      <c r="AJ87" s="1019" t="s">
        <v>417</v>
      </c>
      <c r="AK87" s="1413" t="s">
        <v>734</v>
      </c>
      <c r="AL87" s="1378"/>
      <c r="AM87" s="1378"/>
      <c r="AN87" s="1378"/>
      <c r="AO87" s="1378"/>
      <c r="AP87" s="1378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1.95" customHeight="1" x14ac:dyDescent="0.2">
      <c r="A88" s="1008" t="str">
        <f t="shared" si="1"/>
        <v>A20441710</v>
      </c>
      <c r="B88" s="1411" t="s">
        <v>361</v>
      </c>
      <c r="C88" s="1378"/>
      <c r="D88" s="1411" t="s">
        <v>741</v>
      </c>
      <c r="E88" s="1378"/>
      <c r="F88" s="1411" t="s">
        <v>739</v>
      </c>
      <c r="G88" s="1378"/>
      <c r="H88" s="1411" t="s">
        <v>742</v>
      </c>
      <c r="I88" s="1378"/>
      <c r="J88" s="1411" t="s">
        <v>742</v>
      </c>
      <c r="K88" s="1378"/>
      <c r="L88" s="1378"/>
      <c r="M88" s="1411" t="s">
        <v>760</v>
      </c>
      <c r="N88" s="1378"/>
      <c r="O88" s="1378"/>
      <c r="P88" s="1411"/>
      <c r="Q88" s="1378"/>
      <c r="R88" s="1411"/>
      <c r="S88" s="1378"/>
      <c r="T88" s="1412" t="s">
        <v>407</v>
      </c>
      <c r="U88" s="1378"/>
      <c r="V88" s="1378"/>
      <c r="W88" s="1378"/>
      <c r="X88" s="1378"/>
      <c r="Y88" s="1378"/>
      <c r="Z88" s="1378"/>
      <c r="AA88" s="1378"/>
      <c r="AB88" s="1411" t="s">
        <v>732</v>
      </c>
      <c r="AC88" s="1378"/>
      <c r="AD88" s="1378"/>
      <c r="AE88" s="1378"/>
      <c r="AF88" s="1378"/>
      <c r="AG88" s="1411" t="s">
        <v>733</v>
      </c>
      <c r="AH88" s="1378"/>
      <c r="AI88" s="1378"/>
      <c r="AJ88" s="1019" t="s">
        <v>417</v>
      </c>
      <c r="AK88" s="1413" t="s">
        <v>734</v>
      </c>
      <c r="AL88" s="1378"/>
      <c r="AM88" s="1378"/>
      <c r="AN88" s="1378"/>
      <c r="AO88" s="1378"/>
      <c r="AP88" s="1378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1.95" customHeight="1" x14ac:dyDescent="0.2">
      <c r="A89" s="1008" t="str">
        <f t="shared" si="1"/>
        <v>A20441810</v>
      </c>
      <c r="B89" s="1411" t="s">
        <v>361</v>
      </c>
      <c r="C89" s="1378"/>
      <c r="D89" s="1411" t="s">
        <v>741</v>
      </c>
      <c r="E89" s="1378"/>
      <c r="F89" s="1411" t="s">
        <v>739</v>
      </c>
      <c r="G89" s="1378"/>
      <c r="H89" s="1411" t="s">
        <v>742</v>
      </c>
      <c r="I89" s="1378"/>
      <c r="J89" s="1411" t="s">
        <v>742</v>
      </c>
      <c r="K89" s="1378"/>
      <c r="L89" s="1378"/>
      <c r="M89" s="1411" t="s">
        <v>761</v>
      </c>
      <c r="N89" s="1378"/>
      <c r="O89" s="1378"/>
      <c r="P89" s="1411"/>
      <c r="Q89" s="1378"/>
      <c r="R89" s="1411"/>
      <c r="S89" s="1378"/>
      <c r="T89" s="1412" t="s">
        <v>408</v>
      </c>
      <c r="U89" s="1378"/>
      <c r="V89" s="1378"/>
      <c r="W89" s="1378"/>
      <c r="X89" s="1378"/>
      <c r="Y89" s="1378"/>
      <c r="Z89" s="1378"/>
      <c r="AA89" s="1378"/>
      <c r="AB89" s="1411" t="s">
        <v>732</v>
      </c>
      <c r="AC89" s="1378"/>
      <c r="AD89" s="1378"/>
      <c r="AE89" s="1378"/>
      <c r="AF89" s="1378"/>
      <c r="AG89" s="1411" t="s">
        <v>733</v>
      </c>
      <c r="AH89" s="1378"/>
      <c r="AI89" s="1378"/>
      <c r="AJ89" s="1019" t="s">
        <v>417</v>
      </c>
      <c r="AK89" s="1413" t="s">
        <v>734</v>
      </c>
      <c r="AL89" s="1378"/>
      <c r="AM89" s="1378"/>
      <c r="AN89" s="1378"/>
      <c r="AO89" s="1378"/>
      <c r="AP89" s="1378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1.95" customHeight="1" x14ac:dyDescent="0.2">
      <c r="A90" s="1008" t="str">
        <f t="shared" si="1"/>
        <v>A20442010</v>
      </c>
      <c r="B90" s="1411" t="s">
        <v>361</v>
      </c>
      <c r="C90" s="1378"/>
      <c r="D90" s="1411" t="s">
        <v>741</v>
      </c>
      <c r="E90" s="1378"/>
      <c r="F90" s="1411" t="s">
        <v>739</v>
      </c>
      <c r="G90" s="1378"/>
      <c r="H90" s="1411" t="s">
        <v>742</v>
      </c>
      <c r="I90" s="1378"/>
      <c r="J90" s="1411" t="s">
        <v>742</v>
      </c>
      <c r="K90" s="1378"/>
      <c r="L90" s="1378"/>
      <c r="M90" s="1411" t="s">
        <v>762</v>
      </c>
      <c r="N90" s="1378"/>
      <c r="O90" s="1378"/>
      <c r="P90" s="1411"/>
      <c r="Q90" s="1378"/>
      <c r="R90" s="1411"/>
      <c r="S90" s="1378"/>
      <c r="T90" s="1412" t="s">
        <v>409</v>
      </c>
      <c r="U90" s="1378"/>
      <c r="V90" s="1378"/>
      <c r="W90" s="1378"/>
      <c r="X90" s="1378"/>
      <c r="Y90" s="1378"/>
      <c r="Z90" s="1378"/>
      <c r="AA90" s="1378"/>
      <c r="AB90" s="1411" t="s">
        <v>732</v>
      </c>
      <c r="AC90" s="1378"/>
      <c r="AD90" s="1378"/>
      <c r="AE90" s="1378"/>
      <c r="AF90" s="1378"/>
      <c r="AG90" s="1411" t="s">
        <v>733</v>
      </c>
      <c r="AH90" s="1378"/>
      <c r="AI90" s="1378"/>
      <c r="AJ90" s="1019" t="s">
        <v>417</v>
      </c>
      <c r="AK90" s="1413" t="s">
        <v>734</v>
      </c>
      <c r="AL90" s="1378"/>
      <c r="AM90" s="1378"/>
      <c r="AN90" s="1378"/>
      <c r="AO90" s="1378"/>
      <c r="AP90" s="1378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1.95" customHeight="1" x14ac:dyDescent="0.2">
      <c r="A91" s="1008" t="str">
        <f t="shared" ref="A91:A154" si="2">+B91&amp;D91&amp;F91&amp;H91&amp;J91&amp;M91&amp;AJ91</f>
        <v>A20442110</v>
      </c>
      <c r="B91" s="1411" t="s">
        <v>361</v>
      </c>
      <c r="C91" s="1378"/>
      <c r="D91" s="1411" t="s">
        <v>741</v>
      </c>
      <c r="E91" s="1378"/>
      <c r="F91" s="1411" t="s">
        <v>739</v>
      </c>
      <c r="G91" s="1378"/>
      <c r="H91" s="1411" t="s">
        <v>742</v>
      </c>
      <c r="I91" s="1378"/>
      <c r="J91" s="1411" t="s">
        <v>742</v>
      </c>
      <c r="K91" s="1378"/>
      <c r="L91" s="1378"/>
      <c r="M91" s="1411" t="s">
        <v>763</v>
      </c>
      <c r="N91" s="1378"/>
      <c r="O91" s="1378"/>
      <c r="P91" s="1411"/>
      <c r="Q91" s="1378"/>
      <c r="R91" s="1411"/>
      <c r="S91" s="1378"/>
      <c r="T91" s="1412" t="s">
        <v>410</v>
      </c>
      <c r="U91" s="1378"/>
      <c r="V91" s="1378"/>
      <c r="W91" s="1378"/>
      <c r="X91" s="1378"/>
      <c r="Y91" s="1378"/>
      <c r="Z91" s="1378"/>
      <c r="AA91" s="1378"/>
      <c r="AB91" s="1411" t="s">
        <v>732</v>
      </c>
      <c r="AC91" s="1378"/>
      <c r="AD91" s="1378"/>
      <c r="AE91" s="1378"/>
      <c r="AF91" s="1378"/>
      <c r="AG91" s="1411" t="s">
        <v>733</v>
      </c>
      <c r="AH91" s="1378"/>
      <c r="AI91" s="1378"/>
      <c r="AJ91" s="1019" t="s">
        <v>417</v>
      </c>
      <c r="AK91" s="1413" t="s">
        <v>734</v>
      </c>
      <c r="AL91" s="1378"/>
      <c r="AM91" s="1378"/>
      <c r="AN91" s="1378"/>
      <c r="AO91" s="1378"/>
      <c r="AP91" s="1378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1.95" customHeight="1" x14ac:dyDescent="0.2">
      <c r="A92" s="1008" t="str">
        <f t="shared" si="2"/>
        <v>A20442310</v>
      </c>
      <c r="B92" s="1411" t="s">
        <v>361</v>
      </c>
      <c r="C92" s="1378"/>
      <c r="D92" s="1411" t="s">
        <v>741</v>
      </c>
      <c r="E92" s="1378"/>
      <c r="F92" s="1411" t="s">
        <v>739</v>
      </c>
      <c r="G92" s="1378"/>
      <c r="H92" s="1411" t="s">
        <v>742</v>
      </c>
      <c r="I92" s="1378"/>
      <c r="J92" s="1411" t="s">
        <v>742</v>
      </c>
      <c r="K92" s="1378"/>
      <c r="L92" s="1378"/>
      <c r="M92" s="1411" t="s">
        <v>764</v>
      </c>
      <c r="N92" s="1378"/>
      <c r="O92" s="1378"/>
      <c r="P92" s="1411"/>
      <c r="Q92" s="1378"/>
      <c r="R92" s="1411"/>
      <c r="S92" s="1378"/>
      <c r="T92" s="1412" t="s">
        <v>411</v>
      </c>
      <c r="U92" s="1378"/>
      <c r="V92" s="1378"/>
      <c r="W92" s="1378"/>
      <c r="X92" s="1378"/>
      <c r="Y92" s="1378"/>
      <c r="Z92" s="1378"/>
      <c r="AA92" s="1378"/>
      <c r="AB92" s="1411" t="s">
        <v>732</v>
      </c>
      <c r="AC92" s="1378"/>
      <c r="AD92" s="1378"/>
      <c r="AE92" s="1378"/>
      <c r="AF92" s="1378"/>
      <c r="AG92" s="1411" t="s">
        <v>733</v>
      </c>
      <c r="AH92" s="1378"/>
      <c r="AI92" s="1378"/>
      <c r="AJ92" s="1019" t="s">
        <v>417</v>
      </c>
      <c r="AK92" s="1413" t="s">
        <v>734</v>
      </c>
      <c r="AL92" s="1378"/>
      <c r="AM92" s="1378"/>
      <c r="AN92" s="1378"/>
      <c r="AO92" s="1378"/>
      <c r="AP92" s="1378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1.95" customHeight="1" x14ac:dyDescent="0.2">
      <c r="A93" s="1008" t="str">
        <f t="shared" si="2"/>
        <v>A204510</v>
      </c>
      <c r="B93" s="1403" t="s">
        <v>361</v>
      </c>
      <c r="C93" s="1378"/>
      <c r="D93" s="1403" t="s">
        <v>741</v>
      </c>
      <c r="E93" s="1378"/>
      <c r="F93" s="1403" t="s">
        <v>739</v>
      </c>
      <c r="G93" s="1378"/>
      <c r="H93" s="1403" t="s">
        <v>742</v>
      </c>
      <c r="I93" s="1378"/>
      <c r="J93" s="1403" t="s">
        <v>743</v>
      </c>
      <c r="K93" s="1378"/>
      <c r="L93" s="1378"/>
      <c r="M93" s="1403"/>
      <c r="N93" s="1378"/>
      <c r="O93" s="1378"/>
      <c r="P93" s="1403"/>
      <c r="Q93" s="1378"/>
      <c r="R93" s="1403"/>
      <c r="S93" s="1378"/>
      <c r="T93" s="1402" t="s">
        <v>640</v>
      </c>
      <c r="U93" s="1378"/>
      <c r="V93" s="1378"/>
      <c r="W93" s="1378"/>
      <c r="X93" s="1378"/>
      <c r="Y93" s="1378"/>
      <c r="Z93" s="1378"/>
      <c r="AA93" s="1378"/>
      <c r="AB93" s="1403" t="s">
        <v>732</v>
      </c>
      <c r="AC93" s="1378"/>
      <c r="AD93" s="1378"/>
      <c r="AE93" s="1378"/>
      <c r="AF93" s="1378"/>
      <c r="AG93" s="1403" t="s">
        <v>733</v>
      </c>
      <c r="AH93" s="1378"/>
      <c r="AI93" s="1378"/>
      <c r="AJ93" s="1016" t="s">
        <v>417</v>
      </c>
      <c r="AK93" s="1404" t="s">
        <v>734</v>
      </c>
      <c r="AL93" s="1378"/>
      <c r="AM93" s="1378"/>
      <c r="AN93" s="1378"/>
      <c r="AO93" s="1378"/>
      <c r="AP93" s="1378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1.95" customHeight="1" x14ac:dyDescent="0.2">
      <c r="A94" s="1008" t="str">
        <f t="shared" si="2"/>
        <v>A2045110</v>
      </c>
      <c r="B94" s="1411" t="s">
        <v>361</v>
      </c>
      <c r="C94" s="1378"/>
      <c r="D94" s="1411" t="s">
        <v>741</v>
      </c>
      <c r="E94" s="1378"/>
      <c r="F94" s="1411" t="s">
        <v>739</v>
      </c>
      <c r="G94" s="1378"/>
      <c r="H94" s="1411" t="s">
        <v>742</v>
      </c>
      <c r="I94" s="1378"/>
      <c r="J94" s="1411" t="s">
        <v>743</v>
      </c>
      <c r="K94" s="1378"/>
      <c r="L94" s="1378"/>
      <c r="M94" s="1411" t="s">
        <v>738</v>
      </c>
      <c r="N94" s="1378"/>
      <c r="O94" s="1378"/>
      <c r="P94" s="1411"/>
      <c r="Q94" s="1378"/>
      <c r="R94" s="1411"/>
      <c r="S94" s="1378"/>
      <c r="T94" s="1412" t="s">
        <v>412</v>
      </c>
      <c r="U94" s="1378"/>
      <c r="V94" s="1378"/>
      <c r="W94" s="1378"/>
      <c r="X94" s="1378"/>
      <c r="Y94" s="1378"/>
      <c r="Z94" s="1378"/>
      <c r="AA94" s="1378"/>
      <c r="AB94" s="1411" t="s">
        <v>732</v>
      </c>
      <c r="AC94" s="1378"/>
      <c r="AD94" s="1378"/>
      <c r="AE94" s="1378"/>
      <c r="AF94" s="1378"/>
      <c r="AG94" s="1411" t="s">
        <v>733</v>
      </c>
      <c r="AH94" s="1378"/>
      <c r="AI94" s="1378"/>
      <c r="AJ94" s="1019" t="s">
        <v>417</v>
      </c>
      <c r="AK94" s="1413" t="s">
        <v>734</v>
      </c>
      <c r="AL94" s="1378"/>
      <c r="AM94" s="1378"/>
      <c r="AN94" s="1378"/>
      <c r="AO94" s="1378"/>
      <c r="AP94" s="1378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1.95" customHeight="1" x14ac:dyDescent="0.2">
      <c r="A95" s="1008" t="str">
        <f t="shared" si="2"/>
        <v>A2045210</v>
      </c>
      <c r="B95" s="1411" t="s">
        <v>361</v>
      </c>
      <c r="C95" s="1378"/>
      <c r="D95" s="1411" t="s">
        <v>741</v>
      </c>
      <c r="E95" s="1378"/>
      <c r="F95" s="1411" t="s">
        <v>739</v>
      </c>
      <c r="G95" s="1378"/>
      <c r="H95" s="1411" t="s">
        <v>742</v>
      </c>
      <c r="I95" s="1378"/>
      <c r="J95" s="1411" t="s">
        <v>743</v>
      </c>
      <c r="K95" s="1378"/>
      <c r="L95" s="1378"/>
      <c r="M95" s="1411" t="s">
        <v>741</v>
      </c>
      <c r="N95" s="1378"/>
      <c r="O95" s="1378"/>
      <c r="P95" s="1411"/>
      <c r="Q95" s="1378"/>
      <c r="R95" s="1411"/>
      <c r="S95" s="1378"/>
      <c r="T95" s="1412" t="s">
        <v>413</v>
      </c>
      <c r="U95" s="1378"/>
      <c r="V95" s="1378"/>
      <c r="W95" s="1378"/>
      <c r="X95" s="1378"/>
      <c r="Y95" s="1378"/>
      <c r="Z95" s="1378"/>
      <c r="AA95" s="1378"/>
      <c r="AB95" s="1411" t="s">
        <v>732</v>
      </c>
      <c r="AC95" s="1378"/>
      <c r="AD95" s="1378"/>
      <c r="AE95" s="1378"/>
      <c r="AF95" s="1378"/>
      <c r="AG95" s="1411" t="s">
        <v>733</v>
      </c>
      <c r="AH95" s="1378"/>
      <c r="AI95" s="1378"/>
      <c r="AJ95" s="1019" t="s">
        <v>417</v>
      </c>
      <c r="AK95" s="1413" t="s">
        <v>734</v>
      </c>
      <c r="AL95" s="1378"/>
      <c r="AM95" s="1378"/>
      <c r="AN95" s="1378"/>
      <c r="AO95" s="1378"/>
      <c r="AP95" s="1378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1.95" customHeight="1" x14ac:dyDescent="0.2">
      <c r="A96" s="1008" t="str">
        <f t="shared" si="2"/>
        <v>A2045510</v>
      </c>
      <c r="B96" s="1411" t="s">
        <v>361</v>
      </c>
      <c r="C96" s="1378"/>
      <c r="D96" s="1411" t="s">
        <v>741</v>
      </c>
      <c r="E96" s="1378"/>
      <c r="F96" s="1411" t="s">
        <v>739</v>
      </c>
      <c r="G96" s="1378"/>
      <c r="H96" s="1411" t="s">
        <v>742</v>
      </c>
      <c r="I96" s="1378"/>
      <c r="J96" s="1411" t="s">
        <v>743</v>
      </c>
      <c r="K96" s="1378"/>
      <c r="L96" s="1378"/>
      <c r="M96" s="1411" t="s">
        <v>743</v>
      </c>
      <c r="N96" s="1378"/>
      <c r="O96" s="1378"/>
      <c r="P96" s="1411"/>
      <c r="Q96" s="1378"/>
      <c r="R96" s="1411"/>
      <c r="S96" s="1378"/>
      <c r="T96" s="1412" t="s">
        <v>414</v>
      </c>
      <c r="U96" s="1378"/>
      <c r="V96" s="1378"/>
      <c r="W96" s="1378"/>
      <c r="X96" s="1378"/>
      <c r="Y96" s="1378"/>
      <c r="Z96" s="1378"/>
      <c r="AA96" s="1378"/>
      <c r="AB96" s="1411" t="s">
        <v>732</v>
      </c>
      <c r="AC96" s="1378"/>
      <c r="AD96" s="1378"/>
      <c r="AE96" s="1378"/>
      <c r="AF96" s="1378"/>
      <c r="AG96" s="1411" t="s">
        <v>733</v>
      </c>
      <c r="AH96" s="1378"/>
      <c r="AI96" s="1378"/>
      <c r="AJ96" s="1019" t="s">
        <v>417</v>
      </c>
      <c r="AK96" s="1413" t="s">
        <v>734</v>
      </c>
      <c r="AL96" s="1378"/>
      <c r="AM96" s="1378"/>
      <c r="AN96" s="1378"/>
      <c r="AO96" s="1378"/>
      <c r="AP96" s="1378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1.95" customHeight="1" x14ac:dyDescent="0.2">
      <c r="A97" s="1008" t="str">
        <f t="shared" si="2"/>
        <v>A2045610</v>
      </c>
      <c r="B97" s="1411" t="s">
        <v>361</v>
      </c>
      <c r="C97" s="1378"/>
      <c r="D97" s="1411" t="s">
        <v>741</v>
      </c>
      <c r="E97" s="1378"/>
      <c r="F97" s="1411" t="s">
        <v>739</v>
      </c>
      <c r="G97" s="1378"/>
      <c r="H97" s="1411" t="s">
        <v>742</v>
      </c>
      <c r="I97" s="1378"/>
      <c r="J97" s="1411" t="s">
        <v>743</v>
      </c>
      <c r="K97" s="1378"/>
      <c r="L97" s="1378"/>
      <c r="M97" s="1411" t="s">
        <v>753</v>
      </c>
      <c r="N97" s="1378"/>
      <c r="O97" s="1378"/>
      <c r="P97" s="1411"/>
      <c r="Q97" s="1378"/>
      <c r="R97" s="1411"/>
      <c r="S97" s="1378"/>
      <c r="T97" s="1412" t="s">
        <v>415</v>
      </c>
      <c r="U97" s="1378"/>
      <c r="V97" s="1378"/>
      <c r="W97" s="1378"/>
      <c r="X97" s="1378"/>
      <c r="Y97" s="1378"/>
      <c r="Z97" s="1378"/>
      <c r="AA97" s="1378"/>
      <c r="AB97" s="1411" t="s">
        <v>732</v>
      </c>
      <c r="AC97" s="1378"/>
      <c r="AD97" s="1378"/>
      <c r="AE97" s="1378"/>
      <c r="AF97" s="1378"/>
      <c r="AG97" s="1411" t="s">
        <v>733</v>
      </c>
      <c r="AH97" s="1378"/>
      <c r="AI97" s="1378"/>
      <c r="AJ97" s="1019" t="s">
        <v>417</v>
      </c>
      <c r="AK97" s="1413" t="s">
        <v>734</v>
      </c>
      <c r="AL97" s="1378"/>
      <c r="AM97" s="1378"/>
      <c r="AN97" s="1378"/>
      <c r="AO97" s="1378"/>
      <c r="AP97" s="1378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1.95" customHeight="1" x14ac:dyDescent="0.2">
      <c r="A98" s="1008" t="str">
        <f t="shared" si="2"/>
        <v>A2045810</v>
      </c>
      <c r="B98" s="1411" t="s">
        <v>361</v>
      </c>
      <c r="C98" s="1378"/>
      <c r="D98" s="1411" t="s">
        <v>741</v>
      </c>
      <c r="E98" s="1378"/>
      <c r="F98" s="1411" t="s">
        <v>739</v>
      </c>
      <c r="G98" s="1378"/>
      <c r="H98" s="1411" t="s">
        <v>742</v>
      </c>
      <c r="I98" s="1378"/>
      <c r="J98" s="1411" t="s">
        <v>743</v>
      </c>
      <c r="K98" s="1378"/>
      <c r="L98" s="1378"/>
      <c r="M98" s="1411" t="s">
        <v>755</v>
      </c>
      <c r="N98" s="1378"/>
      <c r="O98" s="1378"/>
      <c r="P98" s="1411"/>
      <c r="Q98" s="1378"/>
      <c r="R98" s="1411"/>
      <c r="S98" s="1378"/>
      <c r="T98" s="1412" t="s">
        <v>416</v>
      </c>
      <c r="U98" s="1378"/>
      <c r="V98" s="1378"/>
      <c r="W98" s="1378"/>
      <c r="X98" s="1378"/>
      <c r="Y98" s="1378"/>
      <c r="Z98" s="1378"/>
      <c r="AA98" s="1378"/>
      <c r="AB98" s="1411" t="s">
        <v>732</v>
      </c>
      <c r="AC98" s="1378"/>
      <c r="AD98" s="1378"/>
      <c r="AE98" s="1378"/>
      <c r="AF98" s="1378"/>
      <c r="AG98" s="1411" t="s">
        <v>733</v>
      </c>
      <c r="AH98" s="1378"/>
      <c r="AI98" s="1378"/>
      <c r="AJ98" s="1019" t="s">
        <v>417</v>
      </c>
      <c r="AK98" s="1413" t="s">
        <v>734</v>
      </c>
      <c r="AL98" s="1378"/>
      <c r="AM98" s="1378"/>
      <c r="AN98" s="1378"/>
      <c r="AO98" s="1378"/>
      <c r="AP98" s="1378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1.95" customHeight="1" x14ac:dyDescent="0.2">
      <c r="A99" s="1008" t="str">
        <f t="shared" si="2"/>
        <v>A20451010</v>
      </c>
      <c r="B99" s="1411" t="s">
        <v>361</v>
      </c>
      <c r="C99" s="1378"/>
      <c r="D99" s="1411" t="s">
        <v>741</v>
      </c>
      <c r="E99" s="1378"/>
      <c r="F99" s="1411" t="s">
        <v>739</v>
      </c>
      <c r="G99" s="1378"/>
      <c r="H99" s="1411" t="s">
        <v>742</v>
      </c>
      <c r="I99" s="1378"/>
      <c r="J99" s="1411" t="s">
        <v>743</v>
      </c>
      <c r="K99" s="1378"/>
      <c r="L99" s="1378"/>
      <c r="M99" s="1411" t="s">
        <v>417</v>
      </c>
      <c r="N99" s="1378"/>
      <c r="O99" s="1378"/>
      <c r="P99" s="1411"/>
      <c r="Q99" s="1378"/>
      <c r="R99" s="1411"/>
      <c r="S99" s="1378"/>
      <c r="T99" s="1412" t="s">
        <v>418</v>
      </c>
      <c r="U99" s="1378"/>
      <c r="V99" s="1378"/>
      <c r="W99" s="1378"/>
      <c r="X99" s="1378"/>
      <c r="Y99" s="1378"/>
      <c r="Z99" s="1378"/>
      <c r="AA99" s="1378"/>
      <c r="AB99" s="1411" t="s">
        <v>732</v>
      </c>
      <c r="AC99" s="1378"/>
      <c r="AD99" s="1378"/>
      <c r="AE99" s="1378"/>
      <c r="AF99" s="1378"/>
      <c r="AG99" s="1411" t="s">
        <v>733</v>
      </c>
      <c r="AH99" s="1378"/>
      <c r="AI99" s="1378"/>
      <c r="AJ99" s="1019" t="s">
        <v>417</v>
      </c>
      <c r="AK99" s="1413" t="s">
        <v>734</v>
      </c>
      <c r="AL99" s="1378"/>
      <c r="AM99" s="1378"/>
      <c r="AN99" s="1378"/>
      <c r="AO99" s="1378"/>
      <c r="AP99" s="1378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1.95" customHeight="1" x14ac:dyDescent="0.2">
      <c r="A100" s="1008" t="str">
        <f t="shared" si="2"/>
        <v>A20451210</v>
      </c>
      <c r="B100" s="1411" t="s">
        <v>361</v>
      </c>
      <c r="C100" s="1378"/>
      <c r="D100" s="1411" t="s">
        <v>741</v>
      </c>
      <c r="E100" s="1378"/>
      <c r="F100" s="1411" t="s">
        <v>739</v>
      </c>
      <c r="G100" s="1378"/>
      <c r="H100" s="1411" t="s">
        <v>742</v>
      </c>
      <c r="I100" s="1378"/>
      <c r="J100" s="1411" t="s">
        <v>743</v>
      </c>
      <c r="K100" s="1378"/>
      <c r="L100" s="1378"/>
      <c r="M100" s="1411" t="s">
        <v>751</v>
      </c>
      <c r="N100" s="1378"/>
      <c r="O100" s="1378"/>
      <c r="P100" s="1411"/>
      <c r="Q100" s="1378"/>
      <c r="R100" s="1411"/>
      <c r="S100" s="1378"/>
      <c r="T100" s="1412" t="s">
        <v>419</v>
      </c>
      <c r="U100" s="1378"/>
      <c r="V100" s="1378"/>
      <c r="W100" s="1378"/>
      <c r="X100" s="1378"/>
      <c r="Y100" s="1378"/>
      <c r="Z100" s="1378"/>
      <c r="AA100" s="1378"/>
      <c r="AB100" s="1411" t="s">
        <v>732</v>
      </c>
      <c r="AC100" s="1378"/>
      <c r="AD100" s="1378"/>
      <c r="AE100" s="1378"/>
      <c r="AF100" s="1378"/>
      <c r="AG100" s="1411" t="s">
        <v>733</v>
      </c>
      <c r="AH100" s="1378"/>
      <c r="AI100" s="1378"/>
      <c r="AJ100" s="1019" t="s">
        <v>417</v>
      </c>
      <c r="AK100" s="1413" t="s">
        <v>734</v>
      </c>
      <c r="AL100" s="1378"/>
      <c r="AM100" s="1378"/>
      <c r="AN100" s="1378"/>
      <c r="AO100" s="1378"/>
      <c r="AP100" s="1378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1.95" customHeight="1" x14ac:dyDescent="0.2">
      <c r="A101" s="1008" t="str">
        <f t="shared" si="2"/>
        <v>A20451310</v>
      </c>
      <c r="B101" s="1411" t="s">
        <v>361</v>
      </c>
      <c r="C101" s="1378"/>
      <c r="D101" s="1411" t="s">
        <v>741</v>
      </c>
      <c r="E101" s="1378"/>
      <c r="F101" s="1411" t="s">
        <v>739</v>
      </c>
      <c r="G101" s="1378"/>
      <c r="H101" s="1411" t="s">
        <v>742</v>
      </c>
      <c r="I101" s="1378"/>
      <c r="J101" s="1411" t="s">
        <v>743</v>
      </c>
      <c r="K101" s="1378"/>
      <c r="L101" s="1378"/>
      <c r="M101" s="1411" t="s">
        <v>765</v>
      </c>
      <c r="N101" s="1378"/>
      <c r="O101" s="1378"/>
      <c r="P101" s="1411"/>
      <c r="Q101" s="1378"/>
      <c r="R101" s="1411"/>
      <c r="S101" s="1378"/>
      <c r="T101" s="1412" t="s">
        <v>420</v>
      </c>
      <c r="U101" s="1378"/>
      <c r="V101" s="1378"/>
      <c r="W101" s="1378"/>
      <c r="X101" s="1378"/>
      <c r="Y101" s="1378"/>
      <c r="Z101" s="1378"/>
      <c r="AA101" s="1378"/>
      <c r="AB101" s="1411" t="s">
        <v>732</v>
      </c>
      <c r="AC101" s="1378"/>
      <c r="AD101" s="1378"/>
      <c r="AE101" s="1378"/>
      <c r="AF101" s="1378"/>
      <c r="AG101" s="1411" t="s">
        <v>733</v>
      </c>
      <c r="AH101" s="1378"/>
      <c r="AI101" s="1378"/>
      <c r="AJ101" s="1019" t="s">
        <v>417</v>
      </c>
      <c r="AK101" s="1413" t="s">
        <v>734</v>
      </c>
      <c r="AL101" s="1378"/>
      <c r="AM101" s="1378"/>
      <c r="AN101" s="1378"/>
      <c r="AO101" s="1378"/>
      <c r="AP101" s="1378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1.95" customHeight="1" x14ac:dyDescent="0.2">
      <c r="A102" s="1008" t="str">
        <f t="shared" si="2"/>
        <v>A204610</v>
      </c>
      <c r="B102" s="1403" t="s">
        <v>361</v>
      </c>
      <c r="C102" s="1378"/>
      <c r="D102" s="1403" t="s">
        <v>741</v>
      </c>
      <c r="E102" s="1378"/>
      <c r="F102" s="1403" t="s">
        <v>739</v>
      </c>
      <c r="G102" s="1378"/>
      <c r="H102" s="1403" t="s">
        <v>742</v>
      </c>
      <c r="I102" s="1378"/>
      <c r="J102" s="1403" t="s">
        <v>753</v>
      </c>
      <c r="K102" s="1378"/>
      <c r="L102" s="1378"/>
      <c r="M102" s="1403"/>
      <c r="N102" s="1378"/>
      <c r="O102" s="1378"/>
      <c r="P102" s="1403"/>
      <c r="Q102" s="1378"/>
      <c r="R102" s="1403"/>
      <c r="S102" s="1378"/>
      <c r="T102" s="1402" t="s">
        <v>766</v>
      </c>
      <c r="U102" s="1378"/>
      <c r="V102" s="1378"/>
      <c r="W102" s="1378"/>
      <c r="X102" s="1378"/>
      <c r="Y102" s="1378"/>
      <c r="Z102" s="1378"/>
      <c r="AA102" s="1378"/>
      <c r="AB102" s="1403" t="s">
        <v>732</v>
      </c>
      <c r="AC102" s="1378"/>
      <c r="AD102" s="1378"/>
      <c r="AE102" s="1378"/>
      <c r="AF102" s="1378"/>
      <c r="AG102" s="1403" t="s">
        <v>733</v>
      </c>
      <c r="AH102" s="1378"/>
      <c r="AI102" s="1378"/>
      <c r="AJ102" s="1016" t="s">
        <v>417</v>
      </c>
      <c r="AK102" s="1404" t="s">
        <v>734</v>
      </c>
      <c r="AL102" s="1378"/>
      <c r="AM102" s="1378"/>
      <c r="AN102" s="1378"/>
      <c r="AO102" s="1378"/>
      <c r="AP102" s="1378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1.95" customHeight="1" x14ac:dyDescent="0.2">
      <c r="A103" s="1008" t="str">
        <f t="shared" si="2"/>
        <v>A2046210</v>
      </c>
      <c r="B103" s="1411" t="s">
        <v>361</v>
      </c>
      <c r="C103" s="1378"/>
      <c r="D103" s="1411" t="s">
        <v>741</v>
      </c>
      <c r="E103" s="1378"/>
      <c r="F103" s="1411" t="s">
        <v>739</v>
      </c>
      <c r="G103" s="1378"/>
      <c r="H103" s="1411" t="s">
        <v>742</v>
      </c>
      <c r="I103" s="1378"/>
      <c r="J103" s="1411" t="s">
        <v>753</v>
      </c>
      <c r="K103" s="1378"/>
      <c r="L103" s="1378"/>
      <c r="M103" s="1411" t="s">
        <v>741</v>
      </c>
      <c r="N103" s="1378"/>
      <c r="O103" s="1378"/>
      <c r="P103" s="1411"/>
      <c r="Q103" s="1378"/>
      <c r="R103" s="1411"/>
      <c r="S103" s="1378"/>
      <c r="T103" s="1412" t="s">
        <v>421</v>
      </c>
      <c r="U103" s="1378"/>
      <c r="V103" s="1378"/>
      <c r="W103" s="1378"/>
      <c r="X103" s="1378"/>
      <c r="Y103" s="1378"/>
      <c r="Z103" s="1378"/>
      <c r="AA103" s="1378"/>
      <c r="AB103" s="1411" t="s">
        <v>732</v>
      </c>
      <c r="AC103" s="1378"/>
      <c r="AD103" s="1378"/>
      <c r="AE103" s="1378"/>
      <c r="AF103" s="1378"/>
      <c r="AG103" s="1411" t="s">
        <v>733</v>
      </c>
      <c r="AH103" s="1378"/>
      <c r="AI103" s="1378"/>
      <c r="AJ103" s="1019" t="s">
        <v>417</v>
      </c>
      <c r="AK103" s="1413" t="s">
        <v>734</v>
      </c>
      <c r="AL103" s="1378"/>
      <c r="AM103" s="1378"/>
      <c r="AN103" s="1378"/>
      <c r="AO103" s="1378"/>
      <c r="AP103" s="1378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1.95" customHeight="1" x14ac:dyDescent="0.2">
      <c r="A104" s="1008" t="str">
        <f t="shared" si="2"/>
        <v>A2046310</v>
      </c>
      <c r="B104" s="1411" t="s">
        <v>361</v>
      </c>
      <c r="C104" s="1378"/>
      <c r="D104" s="1411" t="s">
        <v>741</v>
      </c>
      <c r="E104" s="1378"/>
      <c r="F104" s="1411" t="s">
        <v>739</v>
      </c>
      <c r="G104" s="1378"/>
      <c r="H104" s="1411" t="s">
        <v>742</v>
      </c>
      <c r="I104" s="1378"/>
      <c r="J104" s="1411" t="s">
        <v>753</v>
      </c>
      <c r="K104" s="1378"/>
      <c r="L104" s="1378"/>
      <c r="M104" s="1411" t="s">
        <v>748</v>
      </c>
      <c r="N104" s="1378"/>
      <c r="O104" s="1378"/>
      <c r="P104" s="1411"/>
      <c r="Q104" s="1378"/>
      <c r="R104" s="1411"/>
      <c r="S104" s="1378"/>
      <c r="T104" s="1412" t="s">
        <v>422</v>
      </c>
      <c r="U104" s="1378"/>
      <c r="V104" s="1378"/>
      <c r="W104" s="1378"/>
      <c r="X104" s="1378"/>
      <c r="Y104" s="1378"/>
      <c r="Z104" s="1378"/>
      <c r="AA104" s="1378"/>
      <c r="AB104" s="1411" t="s">
        <v>732</v>
      </c>
      <c r="AC104" s="1378"/>
      <c r="AD104" s="1378"/>
      <c r="AE104" s="1378"/>
      <c r="AF104" s="1378"/>
      <c r="AG104" s="1411" t="s">
        <v>733</v>
      </c>
      <c r="AH104" s="1378"/>
      <c r="AI104" s="1378"/>
      <c r="AJ104" s="1019" t="s">
        <v>417</v>
      </c>
      <c r="AK104" s="1413" t="s">
        <v>734</v>
      </c>
      <c r="AL104" s="1378"/>
      <c r="AM104" s="1378"/>
      <c r="AN104" s="1378"/>
      <c r="AO104" s="1378"/>
      <c r="AP104" s="1378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1.95" customHeight="1" x14ac:dyDescent="0.2">
      <c r="A105" s="1008" t="str">
        <f t="shared" si="2"/>
        <v>A2046510</v>
      </c>
      <c r="B105" s="1411" t="s">
        <v>361</v>
      </c>
      <c r="C105" s="1378"/>
      <c r="D105" s="1411" t="s">
        <v>741</v>
      </c>
      <c r="E105" s="1378"/>
      <c r="F105" s="1411" t="s">
        <v>739</v>
      </c>
      <c r="G105" s="1378"/>
      <c r="H105" s="1411" t="s">
        <v>742</v>
      </c>
      <c r="I105" s="1378"/>
      <c r="J105" s="1411" t="s">
        <v>753</v>
      </c>
      <c r="K105" s="1378"/>
      <c r="L105" s="1378"/>
      <c r="M105" s="1411" t="s">
        <v>743</v>
      </c>
      <c r="N105" s="1378"/>
      <c r="O105" s="1378"/>
      <c r="P105" s="1411"/>
      <c r="Q105" s="1378"/>
      <c r="R105" s="1411"/>
      <c r="S105" s="1378"/>
      <c r="T105" s="1412" t="s">
        <v>423</v>
      </c>
      <c r="U105" s="1378"/>
      <c r="V105" s="1378"/>
      <c r="W105" s="1378"/>
      <c r="X105" s="1378"/>
      <c r="Y105" s="1378"/>
      <c r="Z105" s="1378"/>
      <c r="AA105" s="1378"/>
      <c r="AB105" s="1411" t="s">
        <v>732</v>
      </c>
      <c r="AC105" s="1378"/>
      <c r="AD105" s="1378"/>
      <c r="AE105" s="1378"/>
      <c r="AF105" s="1378"/>
      <c r="AG105" s="1411" t="s">
        <v>733</v>
      </c>
      <c r="AH105" s="1378"/>
      <c r="AI105" s="1378"/>
      <c r="AJ105" s="1019" t="s">
        <v>417</v>
      </c>
      <c r="AK105" s="1413" t="s">
        <v>734</v>
      </c>
      <c r="AL105" s="1378"/>
      <c r="AM105" s="1378"/>
      <c r="AN105" s="1378"/>
      <c r="AO105" s="1378"/>
      <c r="AP105" s="1378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1.95" customHeight="1" x14ac:dyDescent="0.2">
      <c r="A106" s="1008" t="str">
        <f t="shared" si="2"/>
        <v>A204710</v>
      </c>
      <c r="B106" s="1403" t="s">
        <v>361</v>
      </c>
      <c r="C106" s="1378"/>
      <c r="D106" s="1403" t="s">
        <v>741</v>
      </c>
      <c r="E106" s="1378"/>
      <c r="F106" s="1403" t="s">
        <v>739</v>
      </c>
      <c r="G106" s="1378"/>
      <c r="H106" s="1403" t="s">
        <v>742</v>
      </c>
      <c r="I106" s="1378"/>
      <c r="J106" s="1403" t="s">
        <v>754</v>
      </c>
      <c r="K106" s="1378"/>
      <c r="L106" s="1378"/>
      <c r="M106" s="1403"/>
      <c r="N106" s="1378"/>
      <c r="O106" s="1378"/>
      <c r="P106" s="1403"/>
      <c r="Q106" s="1378"/>
      <c r="R106" s="1403"/>
      <c r="S106" s="1378"/>
      <c r="T106" s="1402" t="s">
        <v>644</v>
      </c>
      <c r="U106" s="1378"/>
      <c r="V106" s="1378"/>
      <c r="W106" s="1378"/>
      <c r="X106" s="1378"/>
      <c r="Y106" s="1378"/>
      <c r="Z106" s="1378"/>
      <c r="AA106" s="1378"/>
      <c r="AB106" s="1403" t="s">
        <v>732</v>
      </c>
      <c r="AC106" s="1378"/>
      <c r="AD106" s="1378"/>
      <c r="AE106" s="1378"/>
      <c r="AF106" s="1378"/>
      <c r="AG106" s="1403" t="s">
        <v>733</v>
      </c>
      <c r="AH106" s="1378"/>
      <c r="AI106" s="1378"/>
      <c r="AJ106" s="1016" t="s">
        <v>417</v>
      </c>
      <c r="AK106" s="1404" t="s">
        <v>734</v>
      </c>
      <c r="AL106" s="1378"/>
      <c r="AM106" s="1378"/>
      <c r="AN106" s="1378"/>
      <c r="AO106" s="1378"/>
      <c r="AP106" s="1378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1.95" customHeight="1" x14ac:dyDescent="0.2">
      <c r="A107" s="1008" t="str">
        <f t="shared" si="2"/>
        <v>A2047510</v>
      </c>
      <c r="B107" s="1411" t="s">
        <v>361</v>
      </c>
      <c r="C107" s="1378"/>
      <c r="D107" s="1411" t="s">
        <v>741</v>
      </c>
      <c r="E107" s="1378"/>
      <c r="F107" s="1411" t="s">
        <v>739</v>
      </c>
      <c r="G107" s="1378"/>
      <c r="H107" s="1411" t="s">
        <v>742</v>
      </c>
      <c r="I107" s="1378"/>
      <c r="J107" s="1411" t="s">
        <v>754</v>
      </c>
      <c r="K107" s="1378"/>
      <c r="L107" s="1378"/>
      <c r="M107" s="1411" t="s">
        <v>743</v>
      </c>
      <c r="N107" s="1378"/>
      <c r="O107" s="1378"/>
      <c r="P107" s="1411"/>
      <c r="Q107" s="1378"/>
      <c r="R107" s="1411"/>
      <c r="S107" s="1378"/>
      <c r="T107" s="1412" t="s">
        <v>424</v>
      </c>
      <c r="U107" s="1378"/>
      <c r="V107" s="1378"/>
      <c r="W107" s="1378"/>
      <c r="X107" s="1378"/>
      <c r="Y107" s="1378"/>
      <c r="Z107" s="1378"/>
      <c r="AA107" s="1378"/>
      <c r="AB107" s="1411" t="s">
        <v>732</v>
      </c>
      <c r="AC107" s="1378"/>
      <c r="AD107" s="1378"/>
      <c r="AE107" s="1378"/>
      <c r="AF107" s="1378"/>
      <c r="AG107" s="1411" t="s">
        <v>733</v>
      </c>
      <c r="AH107" s="1378"/>
      <c r="AI107" s="1378"/>
      <c r="AJ107" s="1019" t="s">
        <v>417</v>
      </c>
      <c r="AK107" s="1413" t="s">
        <v>734</v>
      </c>
      <c r="AL107" s="1378"/>
      <c r="AM107" s="1378"/>
      <c r="AN107" s="1378"/>
      <c r="AO107" s="1378"/>
      <c r="AP107" s="1378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1.95" customHeight="1" x14ac:dyDescent="0.2">
      <c r="A108" s="1008" t="str">
        <f t="shared" si="2"/>
        <v>A2047610</v>
      </c>
      <c r="B108" s="1411" t="s">
        <v>361</v>
      </c>
      <c r="C108" s="1378"/>
      <c r="D108" s="1411" t="s">
        <v>741</v>
      </c>
      <c r="E108" s="1378"/>
      <c r="F108" s="1411" t="s">
        <v>739</v>
      </c>
      <c r="G108" s="1378"/>
      <c r="H108" s="1411" t="s">
        <v>742</v>
      </c>
      <c r="I108" s="1378"/>
      <c r="J108" s="1411" t="s">
        <v>754</v>
      </c>
      <c r="K108" s="1378"/>
      <c r="L108" s="1378"/>
      <c r="M108" s="1411" t="s">
        <v>753</v>
      </c>
      <c r="N108" s="1378"/>
      <c r="O108" s="1378"/>
      <c r="P108" s="1411"/>
      <c r="Q108" s="1378"/>
      <c r="R108" s="1411"/>
      <c r="S108" s="1378"/>
      <c r="T108" s="1412" t="s">
        <v>425</v>
      </c>
      <c r="U108" s="1378"/>
      <c r="V108" s="1378"/>
      <c r="W108" s="1378"/>
      <c r="X108" s="1378"/>
      <c r="Y108" s="1378"/>
      <c r="Z108" s="1378"/>
      <c r="AA108" s="1378"/>
      <c r="AB108" s="1411" t="s">
        <v>732</v>
      </c>
      <c r="AC108" s="1378"/>
      <c r="AD108" s="1378"/>
      <c r="AE108" s="1378"/>
      <c r="AF108" s="1378"/>
      <c r="AG108" s="1411" t="s">
        <v>733</v>
      </c>
      <c r="AH108" s="1378"/>
      <c r="AI108" s="1378"/>
      <c r="AJ108" s="1019" t="s">
        <v>417</v>
      </c>
      <c r="AK108" s="1413" t="s">
        <v>734</v>
      </c>
      <c r="AL108" s="1378"/>
      <c r="AM108" s="1378"/>
      <c r="AN108" s="1378"/>
      <c r="AO108" s="1378"/>
      <c r="AP108" s="1378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1.95" customHeight="1" x14ac:dyDescent="0.2">
      <c r="A109" s="1008" t="str">
        <f t="shared" si="2"/>
        <v>A204810</v>
      </c>
      <c r="B109" s="1403" t="s">
        <v>361</v>
      </c>
      <c r="C109" s="1378"/>
      <c r="D109" s="1403" t="s">
        <v>741</v>
      </c>
      <c r="E109" s="1378"/>
      <c r="F109" s="1403" t="s">
        <v>739</v>
      </c>
      <c r="G109" s="1378"/>
      <c r="H109" s="1403" t="s">
        <v>742</v>
      </c>
      <c r="I109" s="1378"/>
      <c r="J109" s="1403" t="s">
        <v>755</v>
      </c>
      <c r="K109" s="1378"/>
      <c r="L109" s="1378"/>
      <c r="M109" s="1403"/>
      <c r="N109" s="1378"/>
      <c r="O109" s="1378"/>
      <c r="P109" s="1403"/>
      <c r="Q109" s="1378"/>
      <c r="R109" s="1403"/>
      <c r="S109" s="1378"/>
      <c r="T109" s="1402" t="s">
        <v>767</v>
      </c>
      <c r="U109" s="1378"/>
      <c r="V109" s="1378"/>
      <c r="W109" s="1378"/>
      <c r="X109" s="1378"/>
      <c r="Y109" s="1378"/>
      <c r="Z109" s="1378"/>
      <c r="AA109" s="1378"/>
      <c r="AB109" s="1403" t="s">
        <v>732</v>
      </c>
      <c r="AC109" s="1378"/>
      <c r="AD109" s="1378"/>
      <c r="AE109" s="1378"/>
      <c r="AF109" s="1378"/>
      <c r="AG109" s="1403" t="s">
        <v>733</v>
      </c>
      <c r="AH109" s="1378"/>
      <c r="AI109" s="1378"/>
      <c r="AJ109" s="1016" t="s">
        <v>417</v>
      </c>
      <c r="AK109" s="1404" t="s">
        <v>734</v>
      </c>
      <c r="AL109" s="1378"/>
      <c r="AM109" s="1378"/>
      <c r="AN109" s="1378"/>
      <c r="AO109" s="1378"/>
      <c r="AP109" s="1378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1.95" customHeight="1" x14ac:dyDescent="0.2">
      <c r="A110" s="1008" t="str">
        <f t="shared" si="2"/>
        <v>A2048110</v>
      </c>
      <c r="B110" s="1411" t="s">
        <v>361</v>
      </c>
      <c r="C110" s="1378"/>
      <c r="D110" s="1411" t="s">
        <v>741</v>
      </c>
      <c r="E110" s="1378"/>
      <c r="F110" s="1411" t="s">
        <v>739</v>
      </c>
      <c r="G110" s="1378"/>
      <c r="H110" s="1411" t="s">
        <v>742</v>
      </c>
      <c r="I110" s="1378"/>
      <c r="J110" s="1411" t="s">
        <v>755</v>
      </c>
      <c r="K110" s="1378"/>
      <c r="L110" s="1378"/>
      <c r="M110" s="1411" t="s">
        <v>738</v>
      </c>
      <c r="N110" s="1378"/>
      <c r="O110" s="1378"/>
      <c r="P110" s="1411"/>
      <c r="Q110" s="1378"/>
      <c r="R110" s="1411"/>
      <c r="S110" s="1378"/>
      <c r="T110" s="1412" t="s">
        <v>426</v>
      </c>
      <c r="U110" s="1378"/>
      <c r="V110" s="1378"/>
      <c r="W110" s="1378"/>
      <c r="X110" s="1378"/>
      <c r="Y110" s="1378"/>
      <c r="Z110" s="1378"/>
      <c r="AA110" s="1378"/>
      <c r="AB110" s="1411" t="s">
        <v>732</v>
      </c>
      <c r="AC110" s="1378"/>
      <c r="AD110" s="1378"/>
      <c r="AE110" s="1378"/>
      <c r="AF110" s="1378"/>
      <c r="AG110" s="1411" t="s">
        <v>733</v>
      </c>
      <c r="AH110" s="1378"/>
      <c r="AI110" s="1378"/>
      <c r="AJ110" s="1019" t="s">
        <v>417</v>
      </c>
      <c r="AK110" s="1413" t="s">
        <v>734</v>
      </c>
      <c r="AL110" s="1378"/>
      <c r="AM110" s="1378"/>
      <c r="AN110" s="1378"/>
      <c r="AO110" s="1378"/>
      <c r="AP110" s="1378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1.95" customHeight="1" x14ac:dyDescent="0.2">
      <c r="A111" s="1008" t="str">
        <f t="shared" si="2"/>
        <v>A2048210</v>
      </c>
      <c r="B111" s="1411" t="s">
        <v>361</v>
      </c>
      <c r="C111" s="1378"/>
      <c r="D111" s="1411" t="s">
        <v>741</v>
      </c>
      <c r="E111" s="1378"/>
      <c r="F111" s="1411" t="s">
        <v>739</v>
      </c>
      <c r="G111" s="1378"/>
      <c r="H111" s="1411" t="s">
        <v>742</v>
      </c>
      <c r="I111" s="1378"/>
      <c r="J111" s="1411" t="s">
        <v>755</v>
      </c>
      <c r="K111" s="1378"/>
      <c r="L111" s="1378"/>
      <c r="M111" s="1411" t="s">
        <v>741</v>
      </c>
      <c r="N111" s="1378"/>
      <c r="O111" s="1378"/>
      <c r="P111" s="1411"/>
      <c r="Q111" s="1378"/>
      <c r="R111" s="1411"/>
      <c r="S111" s="1378"/>
      <c r="T111" s="1412" t="s">
        <v>427</v>
      </c>
      <c r="U111" s="1378"/>
      <c r="V111" s="1378"/>
      <c r="W111" s="1378"/>
      <c r="X111" s="1378"/>
      <c r="Y111" s="1378"/>
      <c r="Z111" s="1378"/>
      <c r="AA111" s="1378"/>
      <c r="AB111" s="1411" t="s">
        <v>732</v>
      </c>
      <c r="AC111" s="1378"/>
      <c r="AD111" s="1378"/>
      <c r="AE111" s="1378"/>
      <c r="AF111" s="1378"/>
      <c r="AG111" s="1411" t="s">
        <v>733</v>
      </c>
      <c r="AH111" s="1378"/>
      <c r="AI111" s="1378"/>
      <c r="AJ111" s="1019" t="s">
        <v>417</v>
      </c>
      <c r="AK111" s="1413" t="s">
        <v>734</v>
      </c>
      <c r="AL111" s="1378"/>
      <c r="AM111" s="1378"/>
      <c r="AN111" s="1378"/>
      <c r="AO111" s="1378"/>
      <c r="AP111" s="1378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1.95" customHeight="1" x14ac:dyDescent="0.2">
      <c r="A112" s="1008" t="str">
        <f t="shared" si="2"/>
        <v>A2048310</v>
      </c>
      <c r="B112" s="1411" t="s">
        <v>361</v>
      </c>
      <c r="C112" s="1378"/>
      <c r="D112" s="1411" t="s">
        <v>741</v>
      </c>
      <c r="E112" s="1378"/>
      <c r="F112" s="1411" t="s">
        <v>739</v>
      </c>
      <c r="G112" s="1378"/>
      <c r="H112" s="1411" t="s">
        <v>742</v>
      </c>
      <c r="I112" s="1378"/>
      <c r="J112" s="1411" t="s">
        <v>755</v>
      </c>
      <c r="K112" s="1378"/>
      <c r="L112" s="1378"/>
      <c r="M112" s="1411" t="s">
        <v>748</v>
      </c>
      <c r="N112" s="1378"/>
      <c r="O112" s="1378"/>
      <c r="P112" s="1411"/>
      <c r="Q112" s="1378"/>
      <c r="R112" s="1411"/>
      <c r="S112" s="1378"/>
      <c r="T112" s="1412" t="s">
        <v>428</v>
      </c>
      <c r="U112" s="1378"/>
      <c r="V112" s="1378"/>
      <c r="W112" s="1378"/>
      <c r="X112" s="1378"/>
      <c r="Y112" s="1378"/>
      <c r="Z112" s="1378"/>
      <c r="AA112" s="1378"/>
      <c r="AB112" s="1411" t="s">
        <v>732</v>
      </c>
      <c r="AC112" s="1378"/>
      <c r="AD112" s="1378"/>
      <c r="AE112" s="1378"/>
      <c r="AF112" s="1378"/>
      <c r="AG112" s="1411" t="s">
        <v>733</v>
      </c>
      <c r="AH112" s="1378"/>
      <c r="AI112" s="1378"/>
      <c r="AJ112" s="1019" t="s">
        <v>417</v>
      </c>
      <c r="AK112" s="1413" t="s">
        <v>734</v>
      </c>
      <c r="AL112" s="1378"/>
      <c r="AM112" s="1378"/>
      <c r="AN112" s="1378"/>
      <c r="AO112" s="1378"/>
      <c r="AP112" s="1378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1.95" customHeight="1" x14ac:dyDescent="0.2">
      <c r="A113" s="1008" t="str">
        <f t="shared" si="2"/>
        <v>A2048510</v>
      </c>
      <c r="B113" s="1411" t="s">
        <v>361</v>
      </c>
      <c r="C113" s="1378"/>
      <c r="D113" s="1411" t="s">
        <v>741</v>
      </c>
      <c r="E113" s="1378"/>
      <c r="F113" s="1411" t="s">
        <v>739</v>
      </c>
      <c r="G113" s="1378"/>
      <c r="H113" s="1411" t="s">
        <v>742</v>
      </c>
      <c r="I113" s="1378"/>
      <c r="J113" s="1411" t="s">
        <v>755</v>
      </c>
      <c r="K113" s="1378"/>
      <c r="L113" s="1378"/>
      <c r="M113" s="1411" t="s">
        <v>743</v>
      </c>
      <c r="N113" s="1378"/>
      <c r="O113" s="1378"/>
      <c r="P113" s="1411"/>
      <c r="Q113" s="1378"/>
      <c r="R113" s="1411"/>
      <c r="S113" s="1378"/>
      <c r="T113" s="1412" t="s">
        <v>429</v>
      </c>
      <c r="U113" s="1378"/>
      <c r="V113" s="1378"/>
      <c r="W113" s="1378"/>
      <c r="X113" s="1378"/>
      <c r="Y113" s="1378"/>
      <c r="Z113" s="1378"/>
      <c r="AA113" s="1378"/>
      <c r="AB113" s="1411" t="s">
        <v>732</v>
      </c>
      <c r="AC113" s="1378"/>
      <c r="AD113" s="1378"/>
      <c r="AE113" s="1378"/>
      <c r="AF113" s="1378"/>
      <c r="AG113" s="1411" t="s">
        <v>733</v>
      </c>
      <c r="AH113" s="1378"/>
      <c r="AI113" s="1378"/>
      <c r="AJ113" s="1019" t="s">
        <v>417</v>
      </c>
      <c r="AK113" s="1413" t="s">
        <v>734</v>
      </c>
      <c r="AL113" s="1378"/>
      <c r="AM113" s="1378"/>
      <c r="AN113" s="1378"/>
      <c r="AO113" s="1378"/>
      <c r="AP113" s="1378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1.95" customHeight="1" x14ac:dyDescent="0.2">
      <c r="A114" s="1008" t="str">
        <f t="shared" si="2"/>
        <v>A2048610</v>
      </c>
      <c r="B114" s="1411" t="s">
        <v>361</v>
      </c>
      <c r="C114" s="1378"/>
      <c r="D114" s="1411" t="s">
        <v>741</v>
      </c>
      <c r="E114" s="1378"/>
      <c r="F114" s="1411" t="s">
        <v>739</v>
      </c>
      <c r="G114" s="1378"/>
      <c r="H114" s="1411" t="s">
        <v>742</v>
      </c>
      <c r="I114" s="1378"/>
      <c r="J114" s="1411" t="s">
        <v>755</v>
      </c>
      <c r="K114" s="1378"/>
      <c r="L114" s="1378"/>
      <c r="M114" s="1411" t="s">
        <v>753</v>
      </c>
      <c r="N114" s="1378"/>
      <c r="O114" s="1378"/>
      <c r="P114" s="1411"/>
      <c r="Q114" s="1378"/>
      <c r="R114" s="1411"/>
      <c r="S114" s="1378"/>
      <c r="T114" s="1412" t="s">
        <v>430</v>
      </c>
      <c r="U114" s="1378"/>
      <c r="V114" s="1378"/>
      <c r="W114" s="1378"/>
      <c r="X114" s="1378"/>
      <c r="Y114" s="1378"/>
      <c r="Z114" s="1378"/>
      <c r="AA114" s="1378"/>
      <c r="AB114" s="1411" t="s">
        <v>732</v>
      </c>
      <c r="AC114" s="1378"/>
      <c r="AD114" s="1378"/>
      <c r="AE114" s="1378"/>
      <c r="AF114" s="1378"/>
      <c r="AG114" s="1411" t="s">
        <v>733</v>
      </c>
      <c r="AH114" s="1378"/>
      <c r="AI114" s="1378"/>
      <c r="AJ114" s="1019" t="s">
        <v>417</v>
      </c>
      <c r="AK114" s="1413" t="s">
        <v>734</v>
      </c>
      <c r="AL114" s="1378"/>
      <c r="AM114" s="1378"/>
      <c r="AN114" s="1378"/>
      <c r="AO114" s="1378"/>
      <c r="AP114" s="1378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1.95" customHeight="1" x14ac:dyDescent="0.2">
      <c r="A115" s="1008" t="str">
        <f t="shared" si="2"/>
        <v>A204910</v>
      </c>
      <c r="B115" s="1403" t="s">
        <v>361</v>
      </c>
      <c r="C115" s="1378"/>
      <c r="D115" s="1403" t="s">
        <v>741</v>
      </c>
      <c r="E115" s="1378"/>
      <c r="F115" s="1403" t="s">
        <v>739</v>
      </c>
      <c r="G115" s="1378"/>
      <c r="H115" s="1403" t="s">
        <v>742</v>
      </c>
      <c r="I115" s="1378"/>
      <c r="J115" s="1403" t="s">
        <v>747</v>
      </c>
      <c r="K115" s="1378"/>
      <c r="L115" s="1378"/>
      <c r="M115" s="1403"/>
      <c r="N115" s="1378"/>
      <c r="O115" s="1378"/>
      <c r="P115" s="1403"/>
      <c r="Q115" s="1378"/>
      <c r="R115" s="1403"/>
      <c r="S115" s="1378"/>
      <c r="T115" s="1402" t="s">
        <v>648</v>
      </c>
      <c r="U115" s="1378"/>
      <c r="V115" s="1378"/>
      <c r="W115" s="1378"/>
      <c r="X115" s="1378"/>
      <c r="Y115" s="1378"/>
      <c r="Z115" s="1378"/>
      <c r="AA115" s="1378"/>
      <c r="AB115" s="1403" t="s">
        <v>732</v>
      </c>
      <c r="AC115" s="1378"/>
      <c r="AD115" s="1378"/>
      <c r="AE115" s="1378"/>
      <c r="AF115" s="1378"/>
      <c r="AG115" s="1403" t="s">
        <v>733</v>
      </c>
      <c r="AH115" s="1378"/>
      <c r="AI115" s="1378"/>
      <c r="AJ115" s="1016" t="s">
        <v>417</v>
      </c>
      <c r="AK115" s="1404" t="s">
        <v>734</v>
      </c>
      <c r="AL115" s="1378"/>
      <c r="AM115" s="1378"/>
      <c r="AN115" s="1378"/>
      <c r="AO115" s="1378"/>
      <c r="AP115" s="1378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1.95" customHeight="1" x14ac:dyDescent="0.2">
      <c r="A116" s="1008" t="str">
        <f t="shared" si="2"/>
        <v>A2049110</v>
      </c>
      <c r="B116" s="1411" t="s">
        <v>361</v>
      </c>
      <c r="C116" s="1378"/>
      <c r="D116" s="1411" t="s">
        <v>741</v>
      </c>
      <c r="E116" s="1378"/>
      <c r="F116" s="1411" t="s">
        <v>739</v>
      </c>
      <c r="G116" s="1378"/>
      <c r="H116" s="1411" t="s">
        <v>742</v>
      </c>
      <c r="I116" s="1378"/>
      <c r="J116" s="1411" t="s">
        <v>747</v>
      </c>
      <c r="K116" s="1378"/>
      <c r="L116" s="1378"/>
      <c r="M116" s="1411" t="s">
        <v>738</v>
      </c>
      <c r="N116" s="1378"/>
      <c r="O116" s="1378"/>
      <c r="P116" s="1411"/>
      <c r="Q116" s="1378"/>
      <c r="R116" s="1411"/>
      <c r="S116" s="1378"/>
      <c r="T116" s="1412" t="s">
        <v>431</v>
      </c>
      <c r="U116" s="1378"/>
      <c r="V116" s="1378"/>
      <c r="W116" s="1378"/>
      <c r="X116" s="1378"/>
      <c r="Y116" s="1378"/>
      <c r="Z116" s="1378"/>
      <c r="AA116" s="1378"/>
      <c r="AB116" s="1411" t="s">
        <v>732</v>
      </c>
      <c r="AC116" s="1378"/>
      <c r="AD116" s="1378"/>
      <c r="AE116" s="1378"/>
      <c r="AF116" s="1378"/>
      <c r="AG116" s="1411" t="s">
        <v>733</v>
      </c>
      <c r="AH116" s="1378"/>
      <c r="AI116" s="1378"/>
      <c r="AJ116" s="1019" t="s">
        <v>417</v>
      </c>
      <c r="AK116" s="1413" t="s">
        <v>734</v>
      </c>
      <c r="AL116" s="1378"/>
      <c r="AM116" s="1378"/>
      <c r="AN116" s="1378"/>
      <c r="AO116" s="1378"/>
      <c r="AP116" s="1378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1.95" customHeight="1" x14ac:dyDescent="0.2">
      <c r="A117" s="1008" t="str">
        <f t="shared" si="2"/>
        <v>A2049810</v>
      </c>
      <c r="B117" s="1411" t="s">
        <v>361</v>
      </c>
      <c r="C117" s="1378"/>
      <c r="D117" s="1411" t="s">
        <v>741</v>
      </c>
      <c r="E117" s="1378"/>
      <c r="F117" s="1411" t="s">
        <v>739</v>
      </c>
      <c r="G117" s="1378"/>
      <c r="H117" s="1411" t="s">
        <v>742</v>
      </c>
      <c r="I117" s="1378"/>
      <c r="J117" s="1411" t="s">
        <v>747</v>
      </c>
      <c r="K117" s="1378"/>
      <c r="L117" s="1378"/>
      <c r="M117" s="1411" t="s">
        <v>755</v>
      </c>
      <c r="N117" s="1378"/>
      <c r="O117" s="1378"/>
      <c r="P117" s="1411"/>
      <c r="Q117" s="1378"/>
      <c r="R117" s="1411"/>
      <c r="S117" s="1378"/>
      <c r="T117" s="1412" t="s">
        <v>432</v>
      </c>
      <c r="U117" s="1378"/>
      <c r="V117" s="1378"/>
      <c r="W117" s="1378"/>
      <c r="X117" s="1378"/>
      <c r="Y117" s="1378"/>
      <c r="Z117" s="1378"/>
      <c r="AA117" s="1378"/>
      <c r="AB117" s="1411" t="s">
        <v>732</v>
      </c>
      <c r="AC117" s="1378"/>
      <c r="AD117" s="1378"/>
      <c r="AE117" s="1378"/>
      <c r="AF117" s="1378"/>
      <c r="AG117" s="1411" t="s">
        <v>733</v>
      </c>
      <c r="AH117" s="1378"/>
      <c r="AI117" s="1378"/>
      <c r="AJ117" s="1019" t="s">
        <v>417</v>
      </c>
      <c r="AK117" s="1413" t="s">
        <v>734</v>
      </c>
      <c r="AL117" s="1378"/>
      <c r="AM117" s="1378"/>
      <c r="AN117" s="1378"/>
      <c r="AO117" s="1378"/>
      <c r="AP117" s="1378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1.95" customHeight="1" x14ac:dyDescent="0.2">
      <c r="A118" s="1008" t="str">
        <f t="shared" si="2"/>
        <v>A20491110</v>
      </c>
      <c r="B118" s="1411" t="s">
        <v>361</v>
      </c>
      <c r="C118" s="1378"/>
      <c r="D118" s="1411" t="s">
        <v>741</v>
      </c>
      <c r="E118" s="1378"/>
      <c r="F118" s="1411" t="s">
        <v>739</v>
      </c>
      <c r="G118" s="1378"/>
      <c r="H118" s="1411" t="s">
        <v>742</v>
      </c>
      <c r="I118" s="1378"/>
      <c r="J118" s="1411" t="s">
        <v>747</v>
      </c>
      <c r="K118" s="1378"/>
      <c r="L118" s="1378"/>
      <c r="M118" s="1411" t="s">
        <v>433</v>
      </c>
      <c r="N118" s="1378"/>
      <c r="O118" s="1378"/>
      <c r="P118" s="1411"/>
      <c r="Q118" s="1378"/>
      <c r="R118" s="1411"/>
      <c r="S118" s="1378"/>
      <c r="T118" s="1412" t="s">
        <v>434</v>
      </c>
      <c r="U118" s="1378"/>
      <c r="V118" s="1378"/>
      <c r="W118" s="1378"/>
      <c r="X118" s="1378"/>
      <c r="Y118" s="1378"/>
      <c r="Z118" s="1378"/>
      <c r="AA118" s="1378"/>
      <c r="AB118" s="1411" t="s">
        <v>732</v>
      </c>
      <c r="AC118" s="1378"/>
      <c r="AD118" s="1378"/>
      <c r="AE118" s="1378"/>
      <c r="AF118" s="1378"/>
      <c r="AG118" s="1411" t="s">
        <v>733</v>
      </c>
      <c r="AH118" s="1378"/>
      <c r="AI118" s="1378"/>
      <c r="AJ118" s="1019" t="s">
        <v>417</v>
      </c>
      <c r="AK118" s="1413" t="s">
        <v>734</v>
      </c>
      <c r="AL118" s="1378"/>
      <c r="AM118" s="1378"/>
      <c r="AN118" s="1378"/>
      <c r="AO118" s="1378"/>
      <c r="AP118" s="1378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1.95" customHeight="1" x14ac:dyDescent="0.2">
      <c r="A119" s="1008" t="str">
        <f t="shared" si="2"/>
        <v>A2041010</v>
      </c>
      <c r="B119" s="1403" t="s">
        <v>361</v>
      </c>
      <c r="C119" s="1378"/>
      <c r="D119" s="1403" t="s">
        <v>741</v>
      </c>
      <c r="E119" s="1378"/>
      <c r="F119" s="1403" t="s">
        <v>739</v>
      </c>
      <c r="G119" s="1378"/>
      <c r="H119" s="1403" t="s">
        <v>742</v>
      </c>
      <c r="I119" s="1378"/>
      <c r="J119" s="1403" t="s">
        <v>417</v>
      </c>
      <c r="K119" s="1378"/>
      <c r="L119" s="1378"/>
      <c r="M119" s="1403"/>
      <c r="N119" s="1378"/>
      <c r="O119" s="1378"/>
      <c r="P119" s="1403"/>
      <c r="Q119" s="1378"/>
      <c r="R119" s="1403"/>
      <c r="S119" s="1378"/>
      <c r="T119" s="1402" t="s">
        <v>650</v>
      </c>
      <c r="U119" s="1378"/>
      <c r="V119" s="1378"/>
      <c r="W119" s="1378"/>
      <c r="X119" s="1378"/>
      <c r="Y119" s="1378"/>
      <c r="Z119" s="1378"/>
      <c r="AA119" s="1378"/>
      <c r="AB119" s="1403" t="s">
        <v>732</v>
      </c>
      <c r="AC119" s="1378"/>
      <c r="AD119" s="1378"/>
      <c r="AE119" s="1378"/>
      <c r="AF119" s="1378"/>
      <c r="AG119" s="1403" t="s">
        <v>733</v>
      </c>
      <c r="AH119" s="1378"/>
      <c r="AI119" s="1378"/>
      <c r="AJ119" s="1016" t="s">
        <v>417</v>
      </c>
      <c r="AK119" s="1404" t="s">
        <v>734</v>
      </c>
      <c r="AL119" s="1378"/>
      <c r="AM119" s="1378"/>
      <c r="AN119" s="1378"/>
      <c r="AO119" s="1378"/>
      <c r="AP119" s="1378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1.95" customHeight="1" x14ac:dyDescent="0.2">
      <c r="A120" s="1008" t="str">
        <f t="shared" si="2"/>
        <v>A20410210</v>
      </c>
      <c r="B120" s="1411" t="s">
        <v>361</v>
      </c>
      <c r="C120" s="1378"/>
      <c r="D120" s="1411" t="s">
        <v>741</v>
      </c>
      <c r="E120" s="1378"/>
      <c r="F120" s="1411" t="s">
        <v>739</v>
      </c>
      <c r="G120" s="1378"/>
      <c r="H120" s="1411" t="s">
        <v>742</v>
      </c>
      <c r="I120" s="1378"/>
      <c r="J120" s="1411" t="s">
        <v>417</v>
      </c>
      <c r="K120" s="1378"/>
      <c r="L120" s="1378"/>
      <c r="M120" s="1411" t="s">
        <v>741</v>
      </c>
      <c r="N120" s="1378"/>
      <c r="O120" s="1378"/>
      <c r="P120" s="1411"/>
      <c r="Q120" s="1378"/>
      <c r="R120" s="1411"/>
      <c r="S120" s="1378"/>
      <c r="T120" s="1412" t="s">
        <v>435</v>
      </c>
      <c r="U120" s="1378"/>
      <c r="V120" s="1378"/>
      <c r="W120" s="1378"/>
      <c r="X120" s="1378"/>
      <c r="Y120" s="1378"/>
      <c r="Z120" s="1378"/>
      <c r="AA120" s="1378"/>
      <c r="AB120" s="1411" t="s">
        <v>732</v>
      </c>
      <c r="AC120" s="1378"/>
      <c r="AD120" s="1378"/>
      <c r="AE120" s="1378"/>
      <c r="AF120" s="1378"/>
      <c r="AG120" s="1411" t="s">
        <v>733</v>
      </c>
      <c r="AH120" s="1378"/>
      <c r="AI120" s="1378"/>
      <c r="AJ120" s="1019" t="s">
        <v>417</v>
      </c>
      <c r="AK120" s="1413" t="s">
        <v>734</v>
      </c>
      <c r="AL120" s="1378"/>
      <c r="AM120" s="1378"/>
      <c r="AN120" s="1378"/>
      <c r="AO120" s="1378"/>
      <c r="AP120" s="1378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1.95" customHeight="1" x14ac:dyDescent="0.2">
      <c r="A121" s="1008" t="str">
        <f t="shared" si="2"/>
        <v>A2041110</v>
      </c>
      <c r="B121" s="1403" t="s">
        <v>361</v>
      </c>
      <c r="C121" s="1378"/>
      <c r="D121" s="1403" t="s">
        <v>741</v>
      </c>
      <c r="E121" s="1378"/>
      <c r="F121" s="1403" t="s">
        <v>739</v>
      </c>
      <c r="G121" s="1378"/>
      <c r="H121" s="1403" t="s">
        <v>742</v>
      </c>
      <c r="I121" s="1378"/>
      <c r="J121" s="1403" t="s">
        <v>433</v>
      </c>
      <c r="K121" s="1378"/>
      <c r="L121" s="1378"/>
      <c r="M121" s="1403"/>
      <c r="N121" s="1378"/>
      <c r="O121" s="1378"/>
      <c r="P121" s="1403"/>
      <c r="Q121" s="1378"/>
      <c r="R121" s="1403"/>
      <c r="S121" s="1378"/>
      <c r="T121" s="1402" t="s">
        <v>651</v>
      </c>
      <c r="U121" s="1378"/>
      <c r="V121" s="1378"/>
      <c r="W121" s="1378"/>
      <c r="X121" s="1378"/>
      <c r="Y121" s="1378"/>
      <c r="Z121" s="1378"/>
      <c r="AA121" s="1378"/>
      <c r="AB121" s="1403" t="s">
        <v>732</v>
      </c>
      <c r="AC121" s="1378"/>
      <c r="AD121" s="1378"/>
      <c r="AE121" s="1378"/>
      <c r="AF121" s="1378"/>
      <c r="AG121" s="1403" t="s">
        <v>733</v>
      </c>
      <c r="AH121" s="1378"/>
      <c r="AI121" s="1378"/>
      <c r="AJ121" s="1016" t="s">
        <v>417</v>
      </c>
      <c r="AK121" s="1404" t="s">
        <v>734</v>
      </c>
      <c r="AL121" s="1378"/>
      <c r="AM121" s="1378"/>
      <c r="AN121" s="1378"/>
      <c r="AO121" s="1378"/>
      <c r="AP121" s="1378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1.95" customHeight="1" x14ac:dyDescent="0.2">
      <c r="A122" s="1008" t="str">
        <f t="shared" si="2"/>
        <v>A20411110</v>
      </c>
      <c r="B122" s="1411" t="s">
        <v>361</v>
      </c>
      <c r="C122" s="1378"/>
      <c r="D122" s="1411" t="s">
        <v>741</v>
      </c>
      <c r="E122" s="1378"/>
      <c r="F122" s="1411" t="s">
        <v>739</v>
      </c>
      <c r="G122" s="1378"/>
      <c r="H122" s="1411" t="s">
        <v>742</v>
      </c>
      <c r="I122" s="1378"/>
      <c r="J122" s="1411" t="s">
        <v>433</v>
      </c>
      <c r="K122" s="1378"/>
      <c r="L122" s="1378"/>
      <c r="M122" s="1411" t="s">
        <v>738</v>
      </c>
      <c r="N122" s="1378"/>
      <c r="O122" s="1378"/>
      <c r="P122" s="1411"/>
      <c r="Q122" s="1378"/>
      <c r="R122" s="1411"/>
      <c r="S122" s="1378"/>
      <c r="T122" s="1412" t="s">
        <v>436</v>
      </c>
      <c r="U122" s="1378"/>
      <c r="V122" s="1378"/>
      <c r="W122" s="1378"/>
      <c r="X122" s="1378"/>
      <c r="Y122" s="1378"/>
      <c r="Z122" s="1378"/>
      <c r="AA122" s="1378"/>
      <c r="AB122" s="1411" t="s">
        <v>732</v>
      </c>
      <c r="AC122" s="1378"/>
      <c r="AD122" s="1378"/>
      <c r="AE122" s="1378"/>
      <c r="AF122" s="1378"/>
      <c r="AG122" s="1411" t="s">
        <v>733</v>
      </c>
      <c r="AH122" s="1378"/>
      <c r="AI122" s="1378"/>
      <c r="AJ122" s="1019" t="s">
        <v>417</v>
      </c>
      <c r="AK122" s="1413" t="s">
        <v>734</v>
      </c>
      <c r="AL122" s="1378"/>
      <c r="AM122" s="1378"/>
      <c r="AN122" s="1378"/>
      <c r="AO122" s="1378"/>
      <c r="AP122" s="1378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1.95" customHeight="1" x14ac:dyDescent="0.2">
      <c r="A123" s="1008" t="str">
        <f>+B123&amp;D123&amp;F123&amp;H123&amp;J123&amp;M123&amp;AJ123</f>
        <v>A20411210</v>
      </c>
      <c r="B123" s="1411" t="s">
        <v>361</v>
      </c>
      <c r="C123" s="1378"/>
      <c r="D123" s="1411" t="s">
        <v>741</v>
      </c>
      <c r="E123" s="1378"/>
      <c r="F123" s="1411" t="s">
        <v>739</v>
      </c>
      <c r="G123" s="1378"/>
      <c r="H123" s="1411" t="s">
        <v>742</v>
      </c>
      <c r="I123" s="1378"/>
      <c r="J123" s="1411" t="s">
        <v>433</v>
      </c>
      <c r="K123" s="1378"/>
      <c r="L123" s="1378"/>
      <c r="M123" s="1411" t="s">
        <v>741</v>
      </c>
      <c r="N123" s="1378"/>
      <c r="O123" s="1378"/>
      <c r="P123" s="1411"/>
      <c r="Q123" s="1378"/>
      <c r="R123" s="1411"/>
      <c r="S123" s="1378"/>
      <c r="T123" s="1412" t="s">
        <v>437</v>
      </c>
      <c r="U123" s="1378"/>
      <c r="V123" s="1378"/>
      <c r="W123" s="1378"/>
      <c r="X123" s="1378"/>
      <c r="Y123" s="1378"/>
      <c r="Z123" s="1378"/>
      <c r="AA123" s="1378"/>
      <c r="AB123" s="1411" t="s">
        <v>732</v>
      </c>
      <c r="AC123" s="1378"/>
      <c r="AD123" s="1378"/>
      <c r="AE123" s="1378"/>
      <c r="AF123" s="1378"/>
      <c r="AG123" s="1411" t="s">
        <v>733</v>
      </c>
      <c r="AH123" s="1378"/>
      <c r="AI123" s="1378"/>
      <c r="AJ123" s="1019" t="s">
        <v>417</v>
      </c>
      <c r="AK123" s="1413" t="s">
        <v>734</v>
      </c>
      <c r="AL123" s="1378"/>
      <c r="AM123" s="1378"/>
      <c r="AN123" s="1378"/>
      <c r="AO123" s="1378"/>
      <c r="AP123" s="1378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1.95" customHeight="1" x14ac:dyDescent="0.2">
      <c r="A124" s="1008" t="str">
        <f t="shared" si="2"/>
        <v>A2042110</v>
      </c>
      <c r="B124" s="1403" t="s">
        <v>361</v>
      </c>
      <c r="C124" s="1378"/>
      <c r="D124" s="1403" t="s">
        <v>741</v>
      </c>
      <c r="E124" s="1378"/>
      <c r="F124" s="1403" t="s">
        <v>739</v>
      </c>
      <c r="G124" s="1378"/>
      <c r="H124" s="1403" t="s">
        <v>742</v>
      </c>
      <c r="I124" s="1378"/>
      <c r="J124" s="1403" t="s">
        <v>763</v>
      </c>
      <c r="K124" s="1378"/>
      <c r="L124" s="1378"/>
      <c r="M124" s="1403"/>
      <c r="N124" s="1378"/>
      <c r="O124" s="1378"/>
      <c r="P124" s="1403"/>
      <c r="Q124" s="1378"/>
      <c r="R124" s="1403"/>
      <c r="S124" s="1378"/>
      <c r="T124" s="1402" t="s">
        <v>768</v>
      </c>
      <c r="U124" s="1378"/>
      <c r="V124" s="1378"/>
      <c r="W124" s="1378"/>
      <c r="X124" s="1378"/>
      <c r="Y124" s="1378"/>
      <c r="Z124" s="1378"/>
      <c r="AA124" s="1378"/>
      <c r="AB124" s="1403" t="s">
        <v>732</v>
      </c>
      <c r="AC124" s="1378"/>
      <c r="AD124" s="1378"/>
      <c r="AE124" s="1378"/>
      <c r="AF124" s="1378"/>
      <c r="AG124" s="1403" t="s">
        <v>733</v>
      </c>
      <c r="AH124" s="1378"/>
      <c r="AI124" s="1378"/>
      <c r="AJ124" s="1016" t="s">
        <v>417</v>
      </c>
      <c r="AK124" s="1404" t="s">
        <v>734</v>
      </c>
      <c r="AL124" s="1378"/>
      <c r="AM124" s="1378"/>
      <c r="AN124" s="1378"/>
      <c r="AO124" s="1378"/>
      <c r="AP124" s="1378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1.95" customHeight="1" x14ac:dyDescent="0.2">
      <c r="A125" s="1008" t="str">
        <f t="shared" si="2"/>
        <v>A20421110</v>
      </c>
      <c r="B125" s="1411" t="s">
        <v>361</v>
      </c>
      <c r="C125" s="1378"/>
      <c r="D125" s="1411" t="s">
        <v>741</v>
      </c>
      <c r="E125" s="1378"/>
      <c r="F125" s="1411" t="s">
        <v>739</v>
      </c>
      <c r="G125" s="1378"/>
      <c r="H125" s="1411" t="s">
        <v>742</v>
      </c>
      <c r="I125" s="1378"/>
      <c r="J125" s="1411" t="s">
        <v>763</v>
      </c>
      <c r="K125" s="1378"/>
      <c r="L125" s="1378"/>
      <c r="M125" s="1411" t="s">
        <v>738</v>
      </c>
      <c r="N125" s="1378"/>
      <c r="O125" s="1378"/>
      <c r="P125" s="1411"/>
      <c r="Q125" s="1378"/>
      <c r="R125" s="1411"/>
      <c r="S125" s="1378"/>
      <c r="T125" s="1412" t="s">
        <v>438</v>
      </c>
      <c r="U125" s="1378"/>
      <c r="V125" s="1378"/>
      <c r="W125" s="1378"/>
      <c r="X125" s="1378"/>
      <c r="Y125" s="1378"/>
      <c r="Z125" s="1378"/>
      <c r="AA125" s="1378"/>
      <c r="AB125" s="1411" t="s">
        <v>732</v>
      </c>
      <c r="AC125" s="1378"/>
      <c r="AD125" s="1378"/>
      <c r="AE125" s="1378"/>
      <c r="AF125" s="1378"/>
      <c r="AG125" s="1411" t="s">
        <v>733</v>
      </c>
      <c r="AH125" s="1378"/>
      <c r="AI125" s="1378"/>
      <c r="AJ125" s="1019" t="s">
        <v>417</v>
      </c>
      <c r="AK125" s="1413" t="s">
        <v>734</v>
      </c>
      <c r="AL125" s="1378"/>
      <c r="AM125" s="1378"/>
      <c r="AN125" s="1378"/>
      <c r="AO125" s="1378"/>
      <c r="AP125" s="1378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1.95" customHeight="1" x14ac:dyDescent="0.2">
      <c r="A126" s="1008" t="str">
        <f t="shared" si="2"/>
        <v>A20421410</v>
      </c>
      <c r="B126" s="1411" t="s">
        <v>361</v>
      </c>
      <c r="C126" s="1378"/>
      <c r="D126" s="1411" t="s">
        <v>741</v>
      </c>
      <c r="E126" s="1378"/>
      <c r="F126" s="1411" t="s">
        <v>739</v>
      </c>
      <c r="G126" s="1378"/>
      <c r="H126" s="1411" t="s">
        <v>742</v>
      </c>
      <c r="I126" s="1378"/>
      <c r="J126" s="1411" t="s">
        <v>763</v>
      </c>
      <c r="K126" s="1378"/>
      <c r="L126" s="1378"/>
      <c r="M126" s="1411" t="s">
        <v>742</v>
      </c>
      <c r="N126" s="1378"/>
      <c r="O126" s="1378"/>
      <c r="P126" s="1411"/>
      <c r="Q126" s="1378"/>
      <c r="R126" s="1411"/>
      <c r="S126" s="1378"/>
      <c r="T126" s="1412" t="s">
        <v>439</v>
      </c>
      <c r="U126" s="1378"/>
      <c r="V126" s="1378"/>
      <c r="W126" s="1378"/>
      <c r="X126" s="1378"/>
      <c r="Y126" s="1378"/>
      <c r="Z126" s="1378"/>
      <c r="AA126" s="1378"/>
      <c r="AB126" s="1411" t="s">
        <v>732</v>
      </c>
      <c r="AC126" s="1378"/>
      <c r="AD126" s="1378"/>
      <c r="AE126" s="1378"/>
      <c r="AF126" s="1378"/>
      <c r="AG126" s="1411" t="s">
        <v>733</v>
      </c>
      <c r="AH126" s="1378"/>
      <c r="AI126" s="1378"/>
      <c r="AJ126" s="1019" t="s">
        <v>417</v>
      </c>
      <c r="AK126" s="1413" t="s">
        <v>734</v>
      </c>
      <c r="AL126" s="1378"/>
      <c r="AM126" s="1378"/>
      <c r="AN126" s="1378"/>
      <c r="AO126" s="1378"/>
      <c r="AP126" s="1378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1.95" customHeight="1" x14ac:dyDescent="0.2">
      <c r="A127" s="1008" t="str">
        <f t="shared" si="2"/>
        <v>A20421510</v>
      </c>
      <c r="B127" s="1411" t="s">
        <v>361</v>
      </c>
      <c r="C127" s="1378"/>
      <c r="D127" s="1411" t="s">
        <v>741</v>
      </c>
      <c r="E127" s="1378"/>
      <c r="F127" s="1411" t="s">
        <v>739</v>
      </c>
      <c r="G127" s="1378"/>
      <c r="H127" s="1411" t="s">
        <v>742</v>
      </c>
      <c r="I127" s="1378"/>
      <c r="J127" s="1411" t="s">
        <v>763</v>
      </c>
      <c r="K127" s="1378"/>
      <c r="L127" s="1378"/>
      <c r="M127" s="1411" t="s">
        <v>743</v>
      </c>
      <c r="N127" s="1378"/>
      <c r="O127" s="1378"/>
      <c r="P127" s="1411"/>
      <c r="Q127" s="1378"/>
      <c r="R127" s="1411"/>
      <c r="S127" s="1378"/>
      <c r="T127" s="1412" t="s">
        <v>440</v>
      </c>
      <c r="U127" s="1378"/>
      <c r="V127" s="1378"/>
      <c r="W127" s="1378"/>
      <c r="X127" s="1378"/>
      <c r="Y127" s="1378"/>
      <c r="Z127" s="1378"/>
      <c r="AA127" s="1378"/>
      <c r="AB127" s="1411" t="s">
        <v>732</v>
      </c>
      <c r="AC127" s="1378"/>
      <c r="AD127" s="1378"/>
      <c r="AE127" s="1378"/>
      <c r="AF127" s="1378"/>
      <c r="AG127" s="1411" t="s">
        <v>733</v>
      </c>
      <c r="AH127" s="1378"/>
      <c r="AI127" s="1378"/>
      <c r="AJ127" s="1019" t="s">
        <v>417</v>
      </c>
      <c r="AK127" s="1413" t="s">
        <v>734</v>
      </c>
      <c r="AL127" s="1378"/>
      <c r="AM127" s="1378"/>
      <c r="AN127" s="1378"/>
      <c r="AO127" s="1378"/>
      <c r="AP127" s="1378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1.95" customHeight="1" x14ac:dyDescent="0.2">
      <c r="A128" s="1008" t="str">
        <f t="shared" si="2"/>
        <v>A20421810</v>
      </c>
      <c r="B128" s="1411" t="s">
        <v>361</v>
      </c>
      <c r="C128" s="1378"/>
      <c r="D128" s="1411" t="s">
        <v>741</v>
      </c>
      <c r="E128" s="1378"/>
      <c r="F128" s="1411" t="s">
        <v>739</v>
      </c>
      <c r="G128" s="1378"/>
      <c r="H128" s="1411" t="s">
        <v>742</v>
      </c>
      <c r="I128" s="1378"/>
      <c r="J128" s="1411" t="s">
        <v>763</v>
      </c>
      <c r="K128" s="1378"/>
      <c r="L128" s="1378"/>
      <c r="M128" s="1411" t="s">
        <v>755</v>
      </c>
      <c r="N128" s="1378"/>
      <c r="O128" s="1378"/>
      <c r="P128" s="1411"/>
      <c r="Q128" s="1378"/>
      <c r="R128" s="1411"/>
      <c r="S128" s="1378"/>
      <c r="T128" s="1412" t="s">
        <v>441</v>
      </c>
      <c r="U128" s="1378"/>
      <c r="V128" s="1378"/>
      <c r="W128" s="1378"/>
      <c r="X128" s="1378"/>
      <c r="Y128" s="1378"/>
      <c r="Z128" s="1378"/>
      <c r="AA128" s="1378"/>
      <c r="AB128" s="1411" t="s">
        <v>732</v>
      </c>
      <c r="AC128" s="1378"/>
      <c r="AD128" s="1378"/>
      <c r="AE128" s="1378"/>
      <c r="AF128" s="1378"/>
      <c r="AG128" s="1411" t="s">
        <v>733</v>
      </c>
      <c r="AH128" s="1378"/>
      <c r="AI128" s="1378"/>
      <c r="AJ128" s="1019" t="s">
        <v>417</v>
      </c>
      <c r="AK128" s="1413" t="s">
        <v>734</v>
      </c>
      <c r="AL128" s="1378"/>
      <c r="AM128" s="1378"/>
      <c r="AN128" s="1378"/>
      <c r="AO128" s="1378"/>
      <c r="AP128" s="1378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1.95" customHeight="1" x14ac:dyDescent="0.2">
      <c r="A129" s="1008" t="str">
        <f t="shared" si="2"/>
        <v>A2044010</v>
      </c>
      <c r="B129" s="1403" t="s">
        <v>361</v>
      </c>
      <c r="C129" s="1378"/>
      <c r="D129" s="1403" t="s">
        <v>741</v>
      </c>
      <c r="E129" s="1378"/>
      <c r="F129" s="1403" t="s">
        <v>739</v>
      </c>
      <c r="G129" s="1378"/>
      <c r="H129" s="1403" t="s">
        <v>742</v>
      </c>
      <c r="I129" s="1378"/>
      <c r="J129" s="1403" t="s">
        <v>769</v>
      </c>
      <c r="K129" s="1378"/>
      <c r="L129" s="1378"/>
      <c r="M129" s="1403"/>
      <c r="N129" s="1378"/>
      <c r="O129" s="1378"/>
      <c r="P129" s="1403"/>
      <c r="Q129" s="1378"/>
      <c r="R129" s="1403"/>
      <c r="S129" s="1378"/>
      <c r="T129" s="1402" t="s">
        <v>770</v>
      </c>
      <c r="U129" s="1378"/>
      <c r="V129" s="1378"/>
      <c r="W129" s="1378"/>
      <c r="X129" s="1378"/>
      <c r="Y129" s="1378"/>
      <c r="Z129" s="1378"/>
      <c r="AA129" s="1378"/>
      <c r="AB129" s="1403" t="s">
        <v>732</v>
      </c>
      <c r="AC129" s="1378"/>
      <c r="AD129" s="1378"/>
      <c r="AE129" s="1378"/>
      <c r="AF129" s="1378"/>
      <c r="AG129" s="1403" t="s">
        <v>733</v>
      </c>
      <c r="AH129" s="1378"/>
      <c r="AI129" s="1378"/>
      <c r="AJ129" s="1016" t="s">
        <v>417</v>
      </c>
      <c r="AK129" s="1404" t="s">
        <v>734</v>
      </c>
      <c r="AL129" s="1378"/>
      <c r="AM129" s="1378"/>
      <c r="AN129" s="1378"/>
      <c r="AO129" s="1378"/>
      <c r="AP129" s="1378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1.95" customHeight="1" x14ac:dyDescent="0.2">
      <c r="A130" s="1008" t="str">
        <f t="shared" si="2"/>
        <v>A204401510</v>
      </c>
      <c r="B130" s="1411" t="s">
        <v>361</v>
      </c>
      <c r="C130" s="1378"/>
      <c r="D130" s="1411" t="s">
        <v>741</v>
      </c>
      <c r="E130" s="1378"/>
      <c r="F130" s="1411" t="s">
        <v>739</v>
      </c>
      <c r="G130" s="1378"/>
      <c r="H130" s="1411" t="s">
        <v>742</v>
      </c>
      <c r="I130" s="1378"/>
      <c r="J130" s="1411" t="s">
        <v>769</v>
      </c>
      <c r="K130" s="1378"/>
      <c r="L130" s="1378"/>
      <c r="M130" s="1411" t="s">
        <v>745</v>
      </c>
      <c r="N130" s="1378"/>
      <c r="O130" s="1378"/>
      <c r="P130" s="1411"/>
      <c r="Q130" s="1378"/>
      <c r="R130" s="1411"/>
      <c r="S130" s="1378"/>
      <c r="T130" s="1412" t="s">
        <v>576</v>
      </c>
      <c r="U130" s="1378"/>
      <c r="V130" s="1378"/>
      <c r="W130" s="1378"/>
      <c r="X130" s="1378"/>
      <c r="Y130" s="1378"/>
      <c r="Z130" s="1378"/>
      <c r="AA130" s="1378"/>
      <c r="AB130" s="1411" t="s">
        <v>732</v>
      </c>
      <c r="AC130" s="1378"/>
      <c r="AD130" s="1378"/>
      <c r="AE130" s="1378"/>
      <c r="AF130" s="1378"/>
      <c r="AG130" s="1411" t="s">
        <v>733</v>
      </c>
      <c r="AH130" s="1378"/>
      <c r="AI130" s="1378"/>
      <c r="AJ130" s="1019" t="s">
        <v>417</v>
      </c>
      <c r="AK130" s="1413" t="s">
        <v>734</v>
      </c>
      <c r="AL130" s="1378"/>
      <c r="AM130" s="1378"/>
      <c r="AN130" s="1378"/>
      <c r="AO130" s="1378"/>
      <c r="AP130" s="1378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1.95" customHeight="1" x14ac:dyDescent="0.2">
      <c r="A131" s="1008" t="str">
        <f t="shared" si="2"/>
        <v>A2044110</v>
      </c>
      <c r="B131" s="1403" t="s">
        <v>361</v>
      </c>
      <c r="C131" s="1378"/>
      <c r="D131" s="1403" t="s">
        <v>741</v>
      </c>
      <c r="E131" s="1378"/>
      <c r="F131" s="1403" t="s">
        <v>739</v>
      </c>
      <c r="G131" s="1378"/>
      <c r="H131" s="1403" t="s">
        <v>742</v>
      </c>
      <c r="I131" s="1378"/>
      <c r="J131" s="1403" t="s">
        <v>771</v>
      </c>
      <c r="K131" s="1378"/>
      <c r="L131" s="1378"/>
      <c r="M131" s="1403"/>
      <c r="N131" s="1378"/>
      <c r="O131" s="1378"/>
      <c r="P131" s="1403"/>
      <c r="Q131" s="1378"/>
      <c r="R131" s="1403"/>
      <c r="S131" s="1378"/>
      <c r="T131" s="1402" t="s">
        <v>442</v>
      </c>
      <c r="U131" s="1378"/>
      <c r="V131" s="1378"/>
      <c r="W131" s="1378"/>
      <c r="X131" s="1378"/>
      <c r="Y131" s="1378"/>
      <c r="Z131" s="1378"/>
      <c r="AA131" s="1378"/>
      <c r="AB131" s="1403" t="s">
        <v>732</v>
      </c>
      <c r="AC131" s="1378"/>
      <c r="AD131" s="1378"/>
      <c r="AE131" s="1378"/>
      <c r="AF131" s="1378"/>
      <c r="AG131" s="1403" t="s">
        <v>733</v>
      </c>
      <c r="AH131" s="1378"/>
      <c r="AI131" s="1378"/>
      <c r="AJ131" s="1016" t="s">
        <v>417</v>
      </c>
      <c r="AK131" s="1404" t="s">
        <v>734</v>
      </c>
      <c r="AL131" s="1378"/>
      <c r="AM131" s="1378"/>
      <c r="AN131" s="1378"/>
      <c r="AO131" s="1378"/>
      <c r="AP131" s="1378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1.95" customHeight="1" x14ac:dyDescent="0.2">
      <c r="A132" s="1008" t="str">
        <f t="shared" si="2"/>
        <v>A20441210</v>
      </c>
      <c r="B132" s="1411" t="s">
        <v>361</v>
      </c>
      <c r="C132" s="1378"/>
      <c r="D132" s="1411" t="s">
        <v>741</v>
      </c>
      <c r="E132" s="1378"/>
      <c r="F132" s="1411" t="s">
        <v>739</v>
      </c>
      <c r="G132" s="1378"/>
      <c r="H132" s="1411" t="s">
        <v>742</v>
      </c>
      <c r="I132" s="1378"/>
      <c r="J132" s="1411" t="s">
        <v>771</v>
      </c>
      <c r="K132" s="1378"/>
      <c r="L132" s="1378"/>
      <c r="M132" s="1411" t="s">
        <v>741</v>
      </c>
      <c r="N132" s="1378"/>
      <c r="O132" s="1378"/>
      <c r="P132" s="1411"/>
      <c r="Q132" s="1378"/>
      <c r="R132" s="1411"/>
      <c r="S132" s="1378"/>
      <c r="T132" s="1412" t="s">
        <v>443</v>
      </c>
      <c r="U132" s="1378"/>
      <c r="V132" s="1378"/>
      <c r="W132" s="1378"/>
      <c r="X132" s="1378"/>
      <c r="Y132" s="1378"/>
      <c r="Z132" s="1378"/>
      <c r="AA132" s="1378"/>
      <c r="AB132" s="1411" t="s">
        <v>732</v>
      </c>
      <c r="AC132" s="1378"/>
      <c r="AD132" s="1378"/>
      <c r="AE132" s="1378"/>
      <c r="AF132" s="1378"/>
      <c r="AG132" s="1411" t="s">
        <v>733</v>
      </c>
      <c r="AH132" s="1378"/>
      <c r="AI132" s="1378"/>
      <c r="AJ132" s="1019" t="s">
        <v>417</v>
      </c>
      <c r="AK132" s="1413" t="s">
        <v>734</v>
      </c>
      <c r="AL132" s="1378"/>
      <c r="AM132" s="1378"/>
      <c r="AN132" s="1378"/>
      <c r="AO132" s="1378"/>
      <c r="AP132" s="1378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1.95" customHeight="1" x14ac:dyDescent="0.2">
      <c r="A133" s="1008" t="str">
        <f t="shared" si="2"/>
        <v>A20441510</v>
      </c>
      <c r="B133" s="1411" t="s">
        <v>361</v>
      </c>
      <c r="C133" s="1378"/>
      <c r="D133" s="1411" t="s">
        <v>741</v>
      </c>
      <c r="E133" s="1378"/>
      <c r="F133" s="1411" t="s">
        <v>739</v>
      </c>
      <c r="G133" s="1378"/>
      <c r="H133" s="1411" t="s">
        <v>742</v>
      </c>
      <c r="I133" s="1378"/>
      <c r="J133" s="1411" t="s">
        <v>771</v>
      </c>
      <c r="K133" s="1378"/>
      <c r="L133" s="1378"/>
      <c r="M133" s="1411" t="s">
        <v>743</v>
      </c>
      <c r="N133" s="1378"/>
      <c r="O133" s="1378"/>
      <c r="P133" s="1411"/>
      <c r="Q133" s="1378"/>
      <c r="R133" s="1411"/>
      <c r="S133" s="1378"/>
      <c r="T133" s="1412" t="s">
        <v>444</v>
      </c>
      <c r="U133" s="1378"/>
      <c r="V133" s="1378"/>
      <c r="W133" s="1378"/>
      <c r="X133" s="1378"/>
      <c r="Y133" s="1378"/>
      <c r="Z133" s="1378"/>
      <c r="AA133" s="1378"/>
      <c r="AB133" s="1411" t="s">
        <v>732</v>
      </c>
      <c r="AC133" s="1378"/>
      <c r="AD133" s="1378"/>
      <c r="AE133" s="1378"/>
      <c r="AF133" s="1378"/>
      <c r="AG133" s="1411" t="s">
        <v>733</v>
      </c>
      <c r="AH133" s="1378"/>
      <c r="AI133" s="1378"/>
      <c r="AJ133" s="1019" t="s">
        <v>417</v>
      </c>
      <c r="AK133" s="1413" t="s">
        <v>734</v>
      </c>
      <c r="AL133" s="1378"/>
      <c r="AM133" s="1378"/>
      <c r="AN133" s="1378"/>
      <c r="AO133" s="1378"/>
      <c r="AP133" s="1378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1.95" customHeight="1" x14ac:dyDescent="0.2">
      <c r="A134" s="1008" t="str">
        <f t="shared" si="2"/>
        <v>A204411310</v>
      </c>
      <c r="B134" s="1411" t="s">
        <v>361</v>
      </c>
      <c r="C134" s="1378"/>
      <c r="D134" s="1411" t="s">
        <v>741</v>
      </c>
      <c r="E134" s="1378"/>
      <c r="F134" s="1411" t="s">
        <v>739</v>
      </c>
      <c r="G134" s="1378"/>
      <c r="H134" s="1411" t="s">
        <v>742</v>
      </c>
      <c r="I134" s="1378"/>
      <c r="J134" s="1411" t="s">
        <v>771</v>
      </c>
      <c r="K134" s="1378"/>
      <c r="L134" s="1378"/>
      <c r="M134" s="1411" t="s">
        <v>765</v>
      </c>
      <c r="N134" s="1378"/>
      <c r="O134" s="1378"/>
      <c r="P134" s="1411"/>
      <c r="Q134" s="1378"/>
      <c r="R134" s="1411"/>
      <c r="S134" s="1378"/>
      <c r="T134" s="1412" t="s">
        <v>442</v>
      </c>
      <c r="U134" s="1378"/>
      <c r="V134" s="1378"/>
      <c r="W134" s="1378"/>
      <c r="X134" s="1378"/>
      <c r="Y134" s="1378"/>
      <c r="Z134" s="1378"/>
      <c r="AA134" s="1378"/>
      <c r="AB134" s="1411" t="s">
        <v>732</v>
      </c>
      <c r="AC134" s="1378"/>
      <c r="AD134" s="1378"/>
      <c r="AE134" s="1378"/>
      <c r="AF134" s="1378"/>
      <c r="AG134" s="1411" t="s">
        <v>733</v>
      </c>
      <c r="AH134" s="1378"/>
      <c r="AI134" s="1378"/>
      <c r="AJ134" s="1019" t="s">
        <v>417</v>
      </c>
      <c r="AK134" s="1413" t="s">
        <v>734</v>
      </c>
      <c r="AL134" s="1378"/>
      <c r="AM134" s="1378"/>
      <c r="AN134" s="1378"/>
      <c r="AO134" s="1378"/>
      <c r="AP134" s="1378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1.95" customHeight="1" x14ac:dyDescent="0.2">
      <c r="A135" s="1008" t="str">
        <f t="shared" si="2"/>
        <v>A20499910</v>
      </c>
      <c r="B135" s="1411" t="s">
        <v>361</v>
      </c>
      <c r="C135" s="1378"/>
      <c r="D135" s="1411" t="s">
        <v>741</v>
      </c>
      <c r="E135" s="1378"/>
      <c r="F135" s="1411" t="s">
        <v>739</v>
      </c>
      <c r="G135" s="1378"/>
      <c r="H135" s="1411" t="s">
        <v>742</v>
      </c>
      <c r="I135" s="1378"/>
      <c r="J135" s="1411" t="s">
        <v>749</v>
      </c>
      <c r="K135" s="1378"/>
      <c r="L135" s="1378"/>
      <c r="M135" s="1411"/>
      <c r="N135" s="1378"/>
      <c r="O135" s="1378"/>
      <c r="P135" s="1411"/>
      <c r="Q135" s="1378"/>
      <c r="R135" s="1411"/>
      <c r="S135" s="1378"/>
      <c r="T135" s="1412" t="s">
        <v>750</v>
      </c>
      <c r="U135" s="1378"/>
      <c r="V135" s="1378"/>
      <c r="W135" s="1378"/>
      <c r="X135" s="1378"/>
      <c r="Y135" s="1378"/>
      <c r="Z135" s="1378"/>
      <c r="AA135" s="1378"/>
      <c r="AB135" s="1411" t="s">
        <v>732</v>
      </c>
      <c r="AC135" s="1378"/>
      <c r="AD135" s="1378"/>
      <c r="AE135" s="1378"/>
      <c r="AF135" s="1378"/>
      <c r="AG135" s="1411" t="s">
        <v>733</v>
      </c>
      <c r="AH135" s="1378"/>
      <c r="AI135" s="1378"/>
      <c r="AJ135" s="1019" t="s">
        <v>417</v>
      </c>
      <c r="AK135" s="1413" t="s">
        <v>734</v>
      </c>
      <c r="AL135" s="1378"/>
      <c r="AM135" s="1378"/>
      <c r="AN135" s="1378"/>
      <c r="AO135" s="1378"/>
      <c r="AP135" s="1378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1.95" customHeight="1" x14ac:dyDescent="0.2">
      <c r="A136" s="1008" t="str">
        <f t="shared" si="2"/>
        <v>A310</v>
      </c>
      <c r="B136" s="1403" t="s">
        <v>361</v>
      </c>
      <c r="C136" s="1378"/>
      <c r="D136" s="1403" t="s">
        <v>748</v>
      </c>
      <c r="E136" s="1378"/>
      <c r="F136" s="1403"/>
      <c r="G136" s="1378"/>
      <c r="H136" s="1403"/>
      <c r="I136" s="1378"/>
      <c r="J136" s="1403"/>
      <c r="K136" s="1378"/>
      <c r="L136" s="1378"/>
      <c r="M136" s="1403"/>
      <c r="N136" s="1378"/>
      <c r="O136" s="1378"/>
      <c r="P136" s="1403"/>
      <c r="Q136" s="1378"/>
      <c r="R136" s="1403"/>
      <c r="S136" s="1378"/>
      <c r="T136" s="1402" t="s">
        <v>60</v>
      </c>
      <c r="U136" s="1378"/>
      <c r="V136" s="1378"/>
      <c r="W136" s="1378"/>
      <c r="X136" s="1378"/>
      <c r="Y136" s="1378"/>
      <c r="Z136" s="1378"/>
      <c r="AA136" s="1378"/>
      <c r="AB136" s="1403" t="s">
        <v>732</v>
      </c>
      <c r="AC136" s="1378"/>
      <c r="AD136" s="1378"/>
      <c r="AE136" s="1378"/>
      <c r="AF136" s="1378"/>
      <c r="AG136" s="1403" t="s">
        <v>733</v>
      </c>
      <c r="AH136" s="1378"/>
      <c r="AI136" s="1378"/>
      <c r="AJ136" s="1016" t="s">
        <v>417</v>
      </c>
      <c r="AK136" s="1404" t="s">
        <v>734</v>
      </c>
      <c r="AL136" s="1378"/>
      <c r="AM136" s="1378"/>
      <c r="AN136" s="1378"/>
      <c r="AO136" s="1378"/>
      <c r="AP136" s="1378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1.95" customHeight="1" x14ac:dyDescent="0.2">
      <c r="A137" s="1008" t="str">
        <f t="shared" si="2"/>
        <v>A310</v>
      </c>
      <c r="B137" s="1403" t="s">
        <v>361</v>
      </c>
      <c r="C137" s="1378"/>
      <c r="D137" s="1403" t="s">
        <v>748</v>
      </c>
      <c r="E137" s="1378"/>
      <c r="F137" s="1403"/>
      <c r="G137" s="1378"/>
      <c r="H137" s="1403"/>
      <c r="I137" s="1378"/>
      <c r="J137" s="1403"/>
      <c r="K137" s="1378"/>
      <c r="L137" s="1378"/>
      <c r="M137" s="1403"/>
      <c r="N137" s="1378"/>
      <c r="O137" s="1378"/>
      <c r="P137" s="1403"/>
      <c r="Q137" s="1378"/>
      <c r="R137" s="1403"/>
      <c r="S137" s="1378"/>
      <c r="T137" s="1402" t="s">
        <v>60</v>
      </c>
      <c r="U137" s="1378"/>
      <c r="V137" s="1378"/>
      <c r="W137" s="1378"/>
      <c r="X137" s="1378"/>
      <c r="Y137" s="1378"/>
      <c r="Z137" s="1378"/>
      <c r="AA137" s="1378"/>
      <c r="AB137" s="1403" t="s">
        <v>732</v>
      </c>
      <c r="AC137" s="1378"/>
      <c r="AD137" s="1378"/>
      <c r="AE137" s="1378"/>
      <c r="AF137" s="1378"/>
      <c r="AG137" s="1403" t="s">
        <v>735</v>
      </c>
      <c r="AH137" s="1378"/>
      <c r="AI137" s="1378"/>
      <c r="AJ137" s="1016" t="s">
        <v>417</v>
      </c>
      <c r="AK137" s="1404" t="s">
        <v>734</v>
      </c>
      <c r="AL137" s="1378"/>
      <c r="AM137" s="1378"/>
      <c r="AN137" s="1378"/>
      <c r="AO137" s="1378"/>
      <c r="AP137" s="1378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1.95" customHeight="1" x14ac:dyDescent="0.2">
      <c r="A138" s="1008" t="str">
        <f t="shared" si="2"/>
        <v>A311</v>
      </c>
      <c r="B138" s="1403" t="s">
        <v>361</v>
      </c>
      <c r="C138" s="1378"/>
      <c r="D138" s="1403" t="s">
        <v>748</v>
      </c>
      <c r="E138" s="1378"/>
      <c r="F138" s="1403"/>
      <c r="G138" s="1378"/>
      <c r="H138" s="1403"/>
      <c r="I138" s="1378"/>
      <c r="J138" s="1403"/>
      <c r="K138" s="1378"/>
      <c r="L138" s="1378"/>
      <c r="M138" s="1403"/>
      <c r="N138" s="1378"/>
      <c r="O138" s="1378"/>
      <c r="P138" s="1403"/>
      <c r="Q138" s="1378"/>
      <c r="R138" s="1403"/>
      <c r="S138" s="1378"/>
      <c r="T138" s="1402" t="s">
        <v>60</v>
      </c>
      <c r="U138" s="1378"/>
      <c r="V138" s="1378"/>
      <c r="W138" s="1378"/>
      <c r="X138" s="1378"/>
      <c r="Y138" s="1378"/>
      <c r="Z138" s="1378"/>
      <c r="AA138" s="1378"/>
      <c r="AB138" s="1403" t="s">
        <v>732</v>
      </c>
      <c r="AC138" s="1378"/>
      <c r="AD138" s="1378"/>
      <c r="AE138" s="1378"/>
      <c r="AF138" s="1378"/>
      <c r="AG138" s="1403" t="s">
        <v>735</v>
      </c>
      <c r="AH138" s="1378"/>
      <c r="AI138" s="1378"/>
      <c r="AJ138" s="1016" t="s">
        <v>433</v>
      </c>
      <c r="AK138" s="1404" t="s">
        <v>736</v>
      </c>
      <c r="AL138" s="1378"/>
      <c r="AM138" s="1378"/>
      <c r="AN138" s="1378"/>
      <c r="AO138" s="1378"/>
      <c r="AP138" s="1378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1.95" customHeight="1" x14ac:dyDescent="0.2">
      <c r="A139" s="1008" t="str">
        <f t="shared" si="2"/>
        <v>A316</v>
      </c>
      <c r="B139" s="1403" t="s">
        <v>361</v>
      </c>
      <c r="C139" s="1378"/>
      <c r="D139" s="1403" t="s">
        <v>748</v>
      </c>
      <c r="E139" s="1378"/>
      <c r="F139" s="1403"/>
      <c r="G139" s="1378"/>
      <c r="H139" s="1403"/>
      <c r="I139" s="1378"/>
      <c r="J139" s="1403"/>
      <c r="K139" s="1378"/>
      <c r="L139" s="1378"/>
      <c r="M139" s="1403"/>
      <c r="N139" s="1378"/>
      <c r="O139" s="1378"/>
      <c r="P139" s="1403"/>
      <c r="Q139" s="1378"/>
      <c r="R139" s="1403"/>
      <c r="S139" s="1378"/>
      <c r="T139" s="1402" t="s">
        <v>60</v>
      </c>
      <c r="U139" s="1378"/>
      <c r="V139" s="1378"/>
      <c r="W139" s="1378"/>
      <c r="X139" s="1378"/>
      <c r="Y139" s="1378"/>
      <c r="Z139" s="1378"/>
      <c r="AA139" s="1378"/>
      <c r="AB139" s="1403" t="s">
        <v>732</v>
      </c>
      <c r="AC139" s="1378"/>
      <c r="AD139" s="1378"/>
      <c r="AE139" s="1378"/>
      <c r="AF139" s="1378"/>
      <c r="AG139" s="1403" t="s">
        <v>735</v>
      </c>
      <c r="AH139" s="1378"/>
      <c r="AI139" s="1378"/>
      <c r="AJ139" s="1016" t="s">
        <v>370</v>
      </c>
      <c r="AK139" s="1404" t="s">
        <v>737</v>
      </c>
      <c r="AL139" s="1378"/>
      <c r="AM139" s="1378"/>
      <c r="AN139" s="1378"/>
      <c r="AO139" s="1378"/>
      <c r="AP139" s="1378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1.95" customHeight="1" x14ac:dyDescent="0.2">
      <c r="A140" s="1008" t="str">
        <f t="shared" si="2"/>
        <v>A3210</v>
      </c>
      <c r="B140" s="1403" t="s">
        <v>361</v>
      </c>
      <c r="C140" s="1378"/>
      <c r="D140" s="1403" t="s">
        <v>748</v>
      </c>
      <c r="E140" s="1378"/>
      <c r="F140" s="1403" t="s">
        <v>741</v>
      </c>
      <c r="G140" s="1378"/>
      <c r="H140" s="1403"/>
      <c r="I140" s="1378"/>
      <c r="J140" s="1403"/>
      <c r="K140" s="1378"/>
      <c r="L140" s="1378"/>
      <c r="M140" s="1403"/>
      <c r="N140" s="1378"/>
      <c r="O140" s="1378"/>
      <c r="P140" s="1403"/>
      <c r="Q140" s="1378"/>
      <c r="R140" s="1403"/>
      <c r="S140" s="1378"/>
      <c r="T140" s="1402" t="s">
        <v>772</v>
      </c>
      <c r="U140" s="1378"/>
      <c r="V140" s="1378"/>
      <c r="W140" s="1378"/>
      <c r="X140" s="1378"/>
      <c r="Y140" s="1378"/>
      <c r="Z140" s="1378"/>
      <c r="AA140" s="1378"/>
      <c r="AB140" s="1403" t="s">
        <v>732</v>
      </c>
      <c r="AC140" s="1378"/>
      <c r="AD140" s="1378"/>
      <c r="AE140" s="1378"/>
      <c r="AF140" s="1378"/>
      <c r="AG140" s="1403" t="s">
        <v>733</v>
      </c>
      <c r="AH140" s="1378"/>
      <c r="AI140" s="1378"/>
      <c r="AJ140" s="1016" t="s">
        <v>417</v>
      </c>
      <c r="AK140" s="1404" t="s">
        <v>734</v>
      </c>
      <c r="AL140" s="1378"/>
      <c r="AM140" s="1378"/>
      <c r="AN140" s="1378"/>
      <c r="AO140" s="1378"/>
      <c r="AP140" s="1378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1.95" customHeight="1" x14ac:dyDescent="0.2">
      <c r="A141" s="1008" t="str">
        <f t="shared" si="2"/>
        <v>A3210</v>
      </c>
      <c r="B141" s="1403" t="s">
        <v>361</v>
      </c>
      <c r="C141" s="1378"/>
      <c r="D141" s="1403" t="s">
        <v>748</v>
      </c>
      <c r="E141" s="1378"/>
      <c r="F141" s="1403" t="s">
        <v>741</v>
      </c>
      <c r="G141" s="1378"/>
      <c r="H141" s="1403"/>
      <c r="I141" s="1378"/>
      <c r="J141" s="1403"/>
      <c r="K141" s="1378"/>
      <c r="L141" s="1378"/>
      <c r="M141" s="1403"/>
      <c r="N141" s="1378"/>
      <c r="O141" s="1378"/>
      <c r="P141" s="1403"/>
      <c r="Q141" s="1378"/>
      <c r="R141" s="1403"/>
      <c r="S141" s="1378"/>
      <c r="T141" s="1402" t="s">
        <v>772</v>
      </c>
      <c r="U141" s="1378"/>
      <c r="V141" s="1378"/>
      <c r="W141" s="1378"/>
      <c r="X141" s="1378"/>
      <c r="Y141" s="1378"/>
      <c r="Z141" s="1378"/>
      <c r="AA141" s="1378"/>
      <c r="AB141" s="1403" t="s">
        <v>732</v>
      </c>
      <c r="AC141" s="1378"/>
      <c r="AD141" s="1378"/>
      <c r="AE141" s="1378"/>
      <c r="AF141" s="1378"/>
      <c r="AG141" s="1403" t="s">
        <v>735</v>
      </c>
      <c r="AH141" s="1378"/>
      <c r="AI141" s="1378"/>
      <c r="AJ141" s="1016" t="s">
        <v>417</v>
      </c>
      <c r="AK141" s="1404" t="s">
        <v>734</v>
      </c>
      <c r="AL141" s="1378"/>
      <c r="AM141" s="1378"/>
      <c r="AN141" s="1378"/>
      <c r="AO141" s="1378"/>
      <c r="AP141" s="1378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1.95" customHeight="1" x14ac:dyDescent="0.2">
      <c r="A142" s="1008" t="str">
        <f t="shared" si="2"/>
        <v>A3211</v>
      </c>
      <c r="B142" s="1403" t="s">
        <v>361</v>
      </c>
      <c r="C142" s="1378"/>
      <c r="D142" s="1403" t="s">
        <v>748</v>
      </c>
      <c r="E142" s="1378"/>
      <c r="F142" s="1403" t="s">
        <v>741</v>
      </c>
      <c r="G142" s="1378"/>
      <c r="H142" s="1403"/>
      <c r="I142" s="1378"/>
      <c r="J142" s="1403"/>
      <c r="K142" s="1378"/>
      <c r="L142" s="1378"/>
      <c r="M142" s="1403"/>
      <c r="N142" s="1378"/>
      <c r="O142" s="1378"/>
      <c r="P142" s="1403"/>
      <c r="Q142" s="1378"/>
      <c r="R142" s="1403"/>
      <c r="S142" s="1378"/>
      <c r="T142" s="1402" t="s">
        <v>772</v>
      </c>
      <c r="U142" s="1378"/>
      <c r="V142" s="1378"/>
      <c r="W142" s="1378"/>
      <c r="X142" s="1378"/>
      <c r="Y142" s="1378"/>
      <c r="Z142" s="1378"/>
      <c r="AA142" s="1378"/>
      <c r="AB142" s="1403" t="s">
        <v>732</v>
      </c>
      <c r="AC142" s="1378"/>
      <c r="AD142" s="1378"/>
      <c r="AE142" s="1378"/>
      <c r="AF142" s="1378"/>
      <c r="AG142" s="1403" t="s">
        <v>735</v>
      </c>
      <c r="AH142" s="1378"/>
      <c r="AI142" s="1378"/>
      <c r="AJ142" s="1016" t="s">
        <v>433</v>
      </c>
      <c r="AK142" s="1404" t="s">
        <v>736</v>
      </c>
      <c r="AL142" s="1378"/>
      <c r="AM142" s="1378"/>
      <c r="AN142" s="1378"/>
      <c r="AO142" s="1378"/>
      <c r="AP142" s="1378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1.95" customHeight="1" x14ac:dyDescent="0.2">
      <c r="A143" s="1008" t="str">
        <f t="shared" si="2"/>
        <v>A32110</v>
      </c>
      <c r="B143" s="1403" t="s">
        <v>361</v>
      </c>
      <c r="C143" s="1378"/>
      <c r="D143" s="1403" t="s">
        <v>748</v>
      </c>
      <c r="E143" s="1378"/>
      <c r="F143" s="1403" t="s">
        <v>741</v>
      </c>
      <c r="G143" s="1378"/>
      <c r="H143" s="1403" t="s">
        <v>738</v>
      </c>
      <c r="I143" s="1378"/>
      <c r="J143" s="1403"/>
      <c r="K143" s="1378"/>
      <c r="L143" s="1378"/>
      <c r="M143" s="1403"/>
      <c r="N143" s="1378"/>
      <c r="O143" s="1378"/>
      <c r="P143" s="1403"/>
      <c r="Q143" s="1378"/>
      <c r="R143" s="1403"/>
      <c r="S143" s="1378"/>
      <c r="T143" s="1402" t="s">
        <v>773</v>
      </c>
      <c r="U143" s="1378"/>
      <c r="V143" s="1378"/>
      <c r="W143" s="1378"/>
      <c r="X143" s="1378"/>
      <c r="Y143" s="1378"/>
      <c r="Z143" s="1378"/>
      <c r="AA143" s="1378"/>
      <c r="AB143" s="1403" t="s">
        <v>732</v>
      </c>
      <c r="AC143" s="1378"/>
      <c r="AD143" s="1378"/>
      <c r="AE143" s="1378"/>
      <c r="AF143" s="1378"/>
      <c r="AG143" s="1403" t="s">
        <v>733</v>
      </c>
      <c r="AH143" s="1378"/>
      <c r="AI143" s="1378"/>
      <c r="AJ143" s="1016" t="s">
        <v>417</v>
      </c>
      <c r="AK143" s="1404" t="s">
        <v>734</v>
      </c>
      <c r="AL143" s="1378"/>
      <c r="AM143" s="1378"/>
      <c r="AN143" s="1378"/>
      <c r="AO143" s="1378"/>
      <c r="AP143" s="1378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1.95" customHeight="1" x14ac:dyDescent="0.2">
      <c r="A144" s="1008" t="str">
        <f t="shared" si="2"/>
        <v>A32110</v>
      </c>
      <c r="B144" s="1403" t="s">
        <v>361</v>
      </c>
      <c r="C144" s="1378"/>
      <c r="D144" s="1403" t="s">
        <v>748</v>
      </c>
      <c r="E144" s="1378"/>
      <c r="F144" s="1403" t="s">
        <v>741</v>
      </c>
      <c r="G144" s="1378"/>
      <c r="H144" s="1403" t="s">
        <v>738</v>
      </c>
      <c r="I144" s="1378"/>
      <c r="J144" s="1403"/>
      <c r="K144" s="1378"/>
      <c r="L144" s="1378"/>
      <c r="M144" s="1403"/>
      <c r="N144" s="1378"/>
      <c r="O144" s="1378"/>
      <c r="P144" s="1403"/>
      <c r="Q144" s="1378"/>
      <c r="R144" s="1403"/>
      <c r="S144" s="1378"/>
      <c r="T144" s="1402" t="s">
        <v>773</v>
      </c>
      <c r="U144" s="1378"/>
      <c r="V144" s="1378"/>
      <c r="W144" s="1378"/>
      <c r="X144" s="1378"/>
      <c r="Y144" s="1378"/>
      <c r="Z144" s="1378"/>
      <c r="AA144" s="1378"/>
      <c r="AB144" s="1403" t="s">
        <v>732</v>
      </c>
      <c r="AC144" s="1378"/>
      <c r="AD144" s="1378"/>
      <c r="AE144" s="1378"/>
      <c r="AF144" s="1378"/>
      <c r="AG144" s="1403" t="s">
        <v>735</v>
      </c>
      <c r="AH144" s="1378"/>
      <c r="AI144" s="1378"/>
      <c r="AJ144" s="1016" t="s">
        <v>417</v>
      </c>
      <c r="AK144" s="1404" t="s">
        <v>734</v>
      </c>
      <c r="AL144" s="1378"/>
      <c r="AM144" s="1378"/>
      <c r="AN144" s="1378"/>
      <c r="AO144" s="1378"/>
      <c r="AP144" s="1378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1.95" customHeight="1" x14ac:dyDescent="0.2">
      <c r="A145" s="1008" t="str">
        <f t="shared" si="2"/>
        <v>A32111</v>
      </c>
      <c r="B145" s="1403" t="s">
        <v>361</v>
      </c>
      <c r="C145" s="1378"/>
      <c r="D145" s="1403" t="s">
        <v>748</v>
      </c>
      <c r="E145" s="1378"/>
      <c r="F145" s="1403" t="s">
        <v>741</v>
      </c>
      <c r="G145" s="1378"/>
      <c r="H145" s="1403" t="s">
        <v>738</v>
      </c>
      <c r="I145" s="1378"/>
      <c r="J145" s="1403"/>
      <c r="K145" s="1378"/>
      <c r="L145" s="1378"/>
      <c r="M145" s="1403"/>
      <c r="N145" s="1378"/>
      <c r="O145" s="1378"/>
      <c r="P145" s="1403"/>
      <c r="Q145" s="1378"/>
      <c r="R145" s="1403"/>
      <c r="S145" s="1378"/>
      <c r="T145" s="1402" t="s">
        <v>773</v>
      </c>
      <c r="U145" s="1378"/>
      <c r="V145" s="1378"/>
      <c r="W145" s="1378"/>
      <c r="X145" s="1378"/>
      <c r="Y145" s="1378"/>
      <c r="Z145" s="1378"/>
      <c r="AA145" s="1378"/>
      <c r="AB145" s="1403" t="s">
        <v>732</v>
      </c>
      <c r="AC145" s="1378"/>
      <c r="AD145" s="1378"/>
      <c r="AE145" s="1378"/>
      <c r="AF145" s="1378"/>
      <c r="AG145" s="1403" t="s">
        <v>735</v>
      </c>
      <c r="AH145" s="1378"/>
      <c r="AI145" s="1378"/>
      <c r="AJ145" s="1016" t="s">
        <v>433</v>
      </c>
      <c r="AK145" s="1404" t="s">
        <v>736</v>
      </c>
      <c r="AL145" s="1378"/>
      <c r="AM145" s="1378"/>
      <c r="AN145" s="1378"/>
      <c r="AO145" s="1378"/>
      <c r="AP145" s="1378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1.95" customHeight="1" x14ac:dyDescent="0.2">
      <c r="A146" s="1065" t="str">
        <f t="shared" si="2"/>
        <v>A321110</v>
      </c>
      <c r="B146" s="1434" t="s">
        <v>361</v>
      </c>
      <c r="C146" s="1435"/>
      <c r="D146" s="1434" t="s">
        <v>748</v>
      </c>
      <c r="E146" s="1435"/>
      <c r="F146" s="1434" t="s">
        <v>741</v>
      </c>
      <c r="G146" s="1435"/>
      <c r="H146" s="1434" t="s">
        <v>738</v>
      </c>
      <c r="I146" s="1435"/>
      <c r="J146" s="1434" t="s">
        <v>738</v>
      </c>
      <c r="K146" s="1435"/>
      <c r="L146" s="1435"/>
      <c r="M146" s="1434"/>
      <c r="N146" s="1435"/>
      <c r="O146" s="1435"/>
      <c r="P146" s="1434"/>
      <c r="Q146" s="1435"/>
      <c r="R146" s="1434"/>
      <c r="S146" s="1435"/>
      <c r="T146" s="1436" t="s">
        <v>445</v>
      </c>
      <c r="U146" s="1435"/>
      <c r="V146" s="1435"/>
      <c r="W146" s="1435"/>
      <c r="X146" s="1435"/>
      <c r="Y146" s="1435"/>
      <c r="Z146" s="1435"/>
      <c r="AA146" s="1435"/>
      <c r="AB146" s="1434" t="s">
        <v>732</v>
      </c>
      <c r="AC146" s="1435"/>
      <c r="AD146" s="1435"/>
      <c r="AE146" s="1435"/>
      <c r="AF146" s="1435"/>
      <c r="AG146" s="1434" t="s">
        <v>733</v>
      </c>
      <c r="AH146" s="1435"/>
      <c r="AI146" s="1435"/>
      <c r="AJ146" s="1066" t="s">
        <v>417</v>
      </c>
      <c r="AK146" s="1437" t="s">
        <v>734</v>
      </c>
      <c r="AL146" s="1435"/>
      <c r="AM146" s="1435"/>
      <c r="AN146" s="1435"/>
      <c r="AO146" s="1435"/>
      <c r="AP146" s="1435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1.95" customHeight="1" x14ac:dyDescent="0.2">
      <c r="A147" s="1065" t="str">
        <f t="shared" si="2"/>
        <v>A321110</v>
      </c>
      <c r="B147" s="1434" t="s">
        <v>361</v>
      </c>
      <c r="C147" s="1435"/>
      <c r="D147" s="1434" t="s">
        <v>748</v>
      </c>
      <c r="E147" s="1435"/>
      <c r="F147" s="1434" t="s">
        <v>741</v>
      </c>
      <c r="G147" s="1435"/>
      <c r="H147" s="1434" t="s">
        <v>738</v>
      </c>
      <c r="I147" s="1435"/>
      <c r="J147" s="1434" t="s">
        <v>738</v>
      </c>
      <c r="K147" s="1435"/>
      <c r="L147" s="1435"/>
      <c r="M147" s="1434"/>
      <c r="N147" s="1435"/>
      <c r="O147" s="1435"/>
      <c r="P147" s="1434"/>
      <c r="Q147" s="1435"/>
      <c r="R147" s="1434"/>
      <c r="S147" s="1435"/>
      <c r="T147" s="1436" t="s">
        <v>445</v>
      </c>
      <c r="U147" s="1435"/>
      <c r="V147" s="1435"/>
      <c r="W147" s="1435"/>
      <c r="X147" s="1435"/>
      <c r="Y147" s="1435"/>
      <c r="Z147" s="1435"/>
      <c r="AA147" s="1435"/>
      <c r="AB147" s="1434" t="s">
        <v>732</v>
      </c>
      <c r="AC147" s="1435"/>
      <c r="AD147" s="1435"/>
      <c r="AE147" s="1435"/>
      <c r="AF147" s="1435"/>
      <c r="AG147" s="1434" t="s">
        <v>735</v>
      </c>
      <c r="AH147" s="1435"/>
      <c r="AI147" s="1435"/>
      <c r="AJ147" s="1066" t="s">
        <v>417</v>
      </c>
      <c r="AK147" s="1437" t="s">
        <v>734</v>
      </c>
      <c r="AL147" s="1435"/>
      <c r="AM147" s="1435"/>
      <c r="AN147" s="1435"/>
      <c r="AO147" s="1435"/>
      <c r="AP147" s="1435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1.95" customHeight="1" x14ac:dyDescent="0.2">
      <c r="A148" s="1065" t="str">
        <f t="shared" si="2"/>
        <v>A321111</v>
      </c>
      <c r="B148" s="1434" t="s">
        <v>361</v>
      </c>
      <c r="C148" s="1435"/>
      <c r="D148" s="1434" t="s">
        <v>748</v>
      </c>
      <c r="E148" s="1435"/>
      <c r="F148" s="1434" t="s">
        <v>741</v>
      </c>
      <c r="G148" s="1435"/>
      <c r="H148" s="1434" t="s">
        <v>738</v>
      </c>
      <c r="I148" s="1435"/>
      <c r="J148" s="1434" t="s">
        <v>738</v>
      </c>
      <c r="K148" s="1435"/>
      <c r="L148" s="1435"/>
      <c r="M148" s="1434"/>
      <c r="N148" s="1435"/>
      <c r="O148" s="1435"/>
      <c r="P148" s="1434"/>
      <c r="Q148" s="1435"/>
      <c r="R148" s="1434"/>
      <c r="S148" s="1435"/>
      <c r="T148" s="1436" t="s">
        <v>445</v>
      </c>
      <c r="U148" s="1435"/>
      <c r="V148" s="1435"/>
      <c r="W148" s="1435"/>
      <c r="X148" s="1435"/>
      <c r="Y148" s="1435"/>
      <c r="Z148" s="1435"/>
      <c r="AA148" s="1435"/>
      <c r="AB148" s="1434" t="s">
        <v>732</v>
      </c>
      <c r="AC148" s="1435"/>
      <c r="AD148" s="1435"/>
      <c r="AE148" s="1435"/>
      <c r="AF148" s="1435"/>
      <c r="AG148" s="1434" t="s">
        <v>735</v>
      </c>
      <c r="AH148" s="1435"/>
      <c r="AI148" s="1435"/>
      <c r="AJ148" s="1066" t="s">
        <v>433</v>
      </c>
      <c r="AK148" s="1437" t="s">
        <v>736</v>
      </c>
      <c r="AL148" s="1435"/>
      <c r="AM148" s="1435"/>
      <c r="AN148" s="1435"/>
      <c r="AO148" s="1435"/>
      <c r="AP148" s="1435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1.95" customHeight="1" x14ac:dyDescent="0.2">
      <c r="A149" s="1008" t="str">
        <f t="shared" si="2"/>
        <v>A3510</v>
      </c>
      <c r="B149" s="1403" t="s">
        <v>361</v>
      </c>
      <c r="C149" s="1378"/>
      <c r="D149" s="1403" t="s">
        <v>748</v>
      </c>
      <c r="E149" s="1378"/>
      <c r="F149" s="1403" t="s">
        <v>743</v>
      </c>
      <c r="G149" s="1378"/>
      <c r="H149" s="1403"/>
      <c r="I149" s="1378"/>
      <c r="J149" s="1403"/>
      <c r="K149" s="1378"/>
      <c r="L149" s="1378"/>
      <c r="M149" s="1403"/>
      <c r="N149" s="1378"/>
      <c r="O149" s="1378"/>
      <c r="P149" s="1403"/>
      <c r="Q149" s="1378"/>
      <c r="R149" s="1403"/>
      <c r="S149" s="1378"/>
      <c r="T149" s="1402" t="s">
        <v>774</v>
      </c>
      <c r="U149" s="1378"/>
      <c r="V149" s="1378"/>
      <c r="W149" s="1378"/>
      <c r="X149" s="1378"/>
      <c r="Y149" s="1378"/>
      <c r="Z149" s="1378"/>
      <c r="AA149" s="1378"/>
      <c r="AB149" s="1403" t="s">
        <v>732</v>
      </c>
      <c r="AC149" s="1378"/>
      <c r="AD149" s="1378"/>
      <c r="AE149" s="1378"/>
      <c r="AF149" s="1378"/>
      <c r="AG149" s="1403" t="s">
        <v>733</v>
      </c>
      <c r="AH149" s="1378"/>
      <c r="AI149" s="1378"/>
      <c r="AJ149" s="1016" t="s">
        <v>417</v>
      </c>
      <c r="AK149" s="1404" t="s">
        <v>734</v>
      </c>
      <c r="AL149" s="1378"/>
      <c r="AM149" s="1378"/>
      <c r="AN149" s="1378"/>
      <c r="AO149" s="1378"/>
      <c r="AP149" s="1378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1.95" customHeight="1" x14ac:dyDescent="0.2">
      <c r="A150" s="1008" t="str">
        <f t="shared" si="2"/>
        <v>A35310</v>
      </c>
      <c r="B150" s="1403" t="s">
        <v>361</v>
      </c>
      <c r="C150" s="1378"/>
      <c r="D150" s="1403" t="s">
        <v>748</v>
      </c>
      <c r="E150" s="1378"/>
      <c r="F150" s="1403" t="s">
        <v>743</v>
      </c>
      <c r="G150" s="1378"/>
      <c r="H150" s="1403" t="s">
        <v>748</v>
      </c>
      <c r="I150" s="1378"/>
      <c r="J150" s="1403"/>
      <c r="K150" s="1378"/>
      <c r="L150" s="1378"/>
      <c r="M150" s="1403"/>
      <c r="N150" s="1378"/>
      <c r="O150" s="1378"/>
      <c r="P150" s="1403"/>
      <c r="Q150" s="1378"/>
      <c r="R150" s="1403"/>
      <c r="S150" s="1378"/>
      <c r="T150" s="1402" t="s">
        <v>775</v>
      </c>
      <c r="U150" s="1378"/>
      <c r="V150" s="1378"/>
      <c r="W150" s="1378"/>
      <c r="X150" s="1378"/>
      <c r="Y150" s="1378"/>
      <c r="Z150" s="1378"/>
      <c r="AA150" s="1378"/>
      <c r="AB150" s="1403" t="s">
        <v>732</v>
      </c>
      <c r="AC150" s="1378"/>
      <c r="AD150" s="1378"/>
      <c r="AE150" s="1378"/>
      <c r="AF150" s="1378"/>
      <c r="AG150" s="1403" t="s">
        <v>733</v>
      </c>
      <c r="AH150" s="1378"/>
      <c r="AI150" s="1378"/>
      <c r="AJ150" s="1016" t="s">
        <v>417</v>
      </c>
      <c r="AK150" s="1404" t="s">
        <v>734</v>
      </c>
      <c r="AL150" s="1378"/>
      <c r="AM150" s="1378"/>
      <c r="AN150" s="1378"/>
      <c r="AO150" s="1378"/>
      <c r="AP150" s="1378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1.95" customHeight="1" x14ac:dyDescent="0.2">
      <c r="A151" s="1008" t="str">
        <f t="shared" si="2"/>
        <v>A3534410</v>
      </c>
      <c r="B151" s="1411" t="s">
        <v>361</v>
      </c>
      <c r="C151" s="1378"/>
      <c r="D151" s="1411" t="s">
        <v>748</v>
      </c>
      <c r="E151" s="1378"/>
      <c r="F151" s="1411" t="s">
        <v>743</v>
      </c>
      <c r="G151" s="1378"/>
      <c r="H151" s="1411" t="s">
        <v>748</v>
      </c>
      <c r="I151" s="1378"/>
      <c r="J151" s="1411" t="s">
        <v>776</v>
      </c>
      <c r="K151" s="1378"/>
      <c r="L151" s="1378"/>
      <c r="M151" s="1411"/>
      <c r="N151" s="1378"/>
      <c r="O151" s="1378"/>
      <c r="P151" s="1411"/>
      <c r="Q151" s="1378"/>
      <c r="R151" s="1411"/>
      <c r="S151" s="1378"/>
      <c r="T151" s="1412" t="s">
        <v>446</v>
      </c>
      <c r="U151" s="1378"/>
      <c r="V151" s="1378"/>
      <c r="W151" s="1378"/>
      <c r="X151" s="1378"/>
      <c r="Y151" s="1378"/>
      <c r="Z151" s="1378"/>
      <c r="AA151" s="1378"/>
      <c r="AB151" s="1411" t="s">
        <v>732</v>
      </c>
      <c r="AC151" s="1378"/>
      <c r="AD151" s="1378"/>
      <c r="AE151" s="1378"/>
      <c r="AF151" s="1378"/>
      <c r="AG151" s="1411" t="s">
        <v>733</v>
      </c>
      <c r="AH151" s="1378"/>
      <c r="AI151" s="1378"/>
      <c r="AJ151" s="1019" t="s">
        <v>417</v>
      </c>
      <c r="AK151" s="1413" t="s">
        <v>734</v>
      </c>
      <c r="AL151" s="1378"/>
      <c r="AM151" s="1378"/>
      <c r="AN151" s="1378"/>
      <c r="AO151" s="1378"/>
      <c r="AP151" s="1378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1.95" customHeight="1" x14ac:dyDescent="0.2">
      <c r="A152" s="1008" t="str">
        <f t="shared" si="2"/>
        <v>A3610</v>
      </c>
      <c r="B152" s="1403" t="s">
        <v>361</v>
      </c>
      <c r="C152" s="1378"/>
      <c r="D152" s="1403" t="s">
        <v>748</v>
      </c>
      <c r="E152" s="1378"/>
      <c r="F152" s="1403" t="s">
        <v>753</v>
      </c>
      <c r="G152" s="1378"/>
      <c r="H152" s="1403"/>
      <c r="I152" s="1378"/>
      <c r="J152" s="1403"/>
      <c r="K152" s="1378"/>
      <c r="L152" s="1378"/>
      <c r="M152" s="1403"/>
      <c r="N152" s="1378"/>
      <c r="O152" s="1378"/>
      <c r="P152" s="1403"/>
      <c r="Q152" s="1378"/>
      <c r="R152" s="1403"/>
      <c r="S152" s="1378"/>
      <c r="T152" s="1402" t="s">
        <v>777</v>
      </c>
      <c r="U152" s="1378"/>
      <c r="V152" s="1378"/>
      <c r="W152" s="1378"/>
      <c r="X152" s="1378"/>
      <c r="Y152" s="1378"/>
      <c r="Z152" s="1378"/>
      <c r="AA152" s="1378"/>
      <c r="AB152" s="1403" t="s">
        <v>732</v>
      </c>
      <c r="AC152" s="1378"/>
      <c r="AD152" s="1378"/>
      <c r="AE152" s="1378"/>
      <c r="AF152" s="1378"/>
      <c r="AG152" s="1403" t="s">
        <v>733</v>
      </c>
      <c r="AH152" s="1378"/>
      <c r="AI152" s="1378"/>
      <c r="AJ152" s="1016" t="s">
        <v>417</v>
      </c>
      <c r="AK152" s="1404" t="s">
        <v>734</v>
      </c>
      <c r="AL152" s="1378"/>
      <c r="AM152" s="1378"/>
      <c r="AN152" s="1378"/>
      <c r="AO152" s="1378"/>
      <c r="AP152" s="1378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1.95" customHeight="1" x14ac:dyDescent="0.2">
      <c r="A153" s="1008" t="str">
        <f t="shared" si="2"/>
        <v>A3616</v>
      </c>
      <c r="B153" s="1403" t="s">
        <v>361</v>
      </c>
      <c r="C153" s="1378"/>
      <c r="D153" s="1403" t="s">
        <v>748</v>
      </c>
      <c r="E153" s="1378"/>
      <c r="F153" s="1403" t="s">
        <v>753</v>
      </c>
      <c r="G153" s="1378"/>
      <c r="H153" s="1403"/>
      <c r="I153" s="1378"/>
      <c r="J153" s="1403"/>
      <c r="K153" s="1378"/>
      <c r="L153" s="1378"/>
      <c r="M153" s="1403"/>
      <c r="N153" s="1378"/>
      <c r="O153" s="1378"/>
      <c r="P153" s="1403"/>
      <c r="Q153" s="1378"/>
      <c r="R153" s="1403"/>
      <c r="S153" s="1378"/>
      <c r="T153" s="1402" t="s">
        <v>777</v>
      </c>
      <c r="U153" s="1378"/>
      <c r="V153" s="1378"/>
      <c r="W153" s="1378"/>
      <c r="X153" s="1378"/>
      <c r="Y153" s="1378"/>
      <c r="Z153" s="1378"/>
      <c r="AA153" s="1378"/>
      <c r="AB153" s="1403" t="s">
        <v>732</v>
      </c>
      <c r="AC153" s="1378"/>
      <c r="AD153" s="1378"/>
      <c r="AE153" s="1378"/>
      <c r="AF153" s="1378"/>
      <c r="AG153" s="1403" t="s">
        <v>735</v>
      </c>
      <c r="AH153" s="1378"/>
      <c r="AI153" s="1378"/>
      <c r="AJ153" s="1016" t="s">
        <v>370</v>
      </c>
      <c r="AK153" s="1404" t="s">
        <v>737</v>
      </c>
      <c r="AL153" s="1378"/>
      <c r="AM153" s="1378"/>
      <c r="AN153" s="1378"/>
      <c r="AO153" s="1378"/>
      <c r="AP153" s="1378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1.95" customHeight="1" x14ac:dyDescent="0.2">
      <c r="A154" s="1008" t="str">
        <f t="shared" si="2"/>
        <v>A36110</v>
      </c>
      <c r="B154" s="1403" t="s">
        <v>361</v>
      </c>
      <c r="C154" s="1378"/>
      <c r="D154" s="1403" t="s">
        <v>748</v>
      </c>
      <c r="E154" s="1378"/>
      <c r="F154" s="1403" t="s">
        <v>753</v>
      </c>
      <c r="G154" s="1378"/>
      <c r="H154" s="1403" t="s">
        <v>738</v>
      </c>
      <c r="I154" s="1378"/>
      <c r="J154" s="1403"/>
      <c r="K154" s="1378"/>
      <c r="L154" s="1378"/>
      <c r="M154" s="1403"/>
      <c r="N154" s="1378"/>
      <c r="O154" s="1378"/>
      <c r="P154" s="1403"/>
      <c r="Q154" s="1378"/>
      <c r="R154" s="1403"/>
      <c r="S154" s="1378"/>
      <c r="T154" s="1402" t="s">
        <v>447</v>
      </c>
      <c r="U154" s="1378"/>
      <c r="V154" s="1378"/>
      <c r="W154" s="1378"/>
      <c r="X154" s="1378"/>
      <c r="Y154" s="1378"/>
      <c r="Z154" s="1378"/>
      <c r="AA154" s="1378"/>
      <c r="AB154" s="1403" t="s">
        <v>732</v>
      </c>
      <c r="AC154" s="1378"/>
      <c r="AD154" s="1378"/>
      <c r="AE154" s="1378"/>
      <c r="AF154" s="1378"/>
      <c r="AG154" s="1403" t="s">
        <v>733</v>
      </c>
      <c r="AH154" s="1378"/>
      <c r="AI154" s="1378"/>
      <c r="AJ154" s="1016" t="s">
        <v>417</v>
      </c>
      <c r="AK154" s="1404" t="s">
        <v>734</v>
      </c>
      <c r="AL154" s="1378"/>
      <c r="AM154" s="1378"/>
      <c r="AN154" s="1378"/>
      <c r="AO154" s="1378"/>
      <c r="AP154" s="1378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1.95" customHeight="1" x14ac:dyDescent="0.2">
      <c r="A155" s="1008" t="str">
        <f t="shared" ref="A155:A218" si="3">+B155&amp;D155&amp;F155&amp;H155&amp;J155&amp;M155&amp;AJ155</f>
        <v>A361110</v>
      </c>
      <c r="B155" s="1411" t="s">
        <v>361</v>
      </c>
      <c r="C155" s="1378"/>
      <c r="D155" s="1411" t="s">
        <v>748</v>
      </c>
      <c r="E155" s="1378"/>
      <c r="F155" s="1411" t="s">
        <v>753</v>
      </c>
      <c r="G155" s="1378"/>
      <c r="H155" s="1411" t="s">
        <v>738</v>
      </c>
      <c r="I155" s="1378"/>
      <c r="J155" s="1411" t="s">
        <v>738</v>
      </c>
      <c r="K155" s="1378"/>
      <c r="L155" s="1378"/>
      <c r="M155" s="1411"/>
      <c r="N155" s="1378"/>
      <c r="O155" s="1378"/>
      <c r="P155" s="1411"/>
      <c r="Q155" s="1378"/>
      <c r="R155" s="1411"/>
      <c r="S155" s="1378"/>
      <c r="T155" s="1412" t="s">
        <v>447</v>
      </c>
      <c r="U155" s="1378"/>
      <c r="V155" s="1378"/>
      <c r="W155" s="1378"/>
      <c r="X155" s="1378"/>
      <c r="Y155" s="1378"/>
      <c r="Z155" s="1378"/>
      <c r="AA155" s="1378"/>
      <c r="AB155" s="1411" t="s">
        <v>732</v>
      </c>
      <c r="AC155" s="1378"/>
      <c r="AD155" s="1378"/>
      <c r="AE155" s="1378"/>
      <c r="AF155" s="1378"/>
      <c r="AG155" s="1411" t="s">
        <v>733</v>
      </c>
      <c r="AH155" s="1378"/>
      <c r="AI155" s="1378"/>
      <c r="AJ155" s="1019" t="s">
        <v>417</v>
      </c>
      <c r="AK155" s="1413" t="s">
        <v>734</v>
      </c>
      <c r="AL155" s="1378"/>
      <c r="AM155" s="1378"/>
      <c r="AN155" s="1378"/>
      <c r="AO155" s="1378"/>
      <c r="AP155" s="1378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1.95" customHeight="1" x14ac:dyDescent="0.2">
      <c r="A156" s="1008" t="str">
        <f t="shared" si="3"/>
        <v>A3611210</v>
      </c>
      <c r="B156" s="1411" t="s">
        <v>361</v>
      </c>
      <c r="C156" s="1378"/>
      <c r="D156" s="1411" t="s">
        <v>748</v>
      </c>
      <c r="E156" s="1378"/>
      <c r="F156" s="1411" t="s">
        <v>753</v>
      </c>
      <c r="G156" s="1378"/>
      <c r="H156" s="1411" t="s">
        <v>738</v>
      </c>
      <c r="I156" s="1378"/>
      <c r="J156" s="1411" t="s">
        <v>738</v>
      </c>
      <c r="K156" s="1378"/>
      <c r="L156" s="1378"/>
      <c r="M156" s="1411" t="s">
        <v>741</v>
      </c>
      <c r="N156" s="1378"/>
      <c r="O156" s="1378"/>
      <c r="P156" s="1411"/>
      <c r="Q156" s="1378"/>
      <c r="R156" s="1411"/>
      <c r="S156" s="1378"/>
      <c r="T156" s="1412" t="s">
        <v>577</v>
      </c>
      <c r="U156" s="1378"/>
      <c r="V156" s="1378"/>
      <c r="W156" s="1378"/>
      <c r="X156" s="1378"/>
      <c r="Y156" s="1378"/>
      <c r="Z156" s="1378"/>
      <c r="AA156" s="1378"/>
      <c r="AB156" s="1411" t="s">
        <v>732</v>
      </c>
      <c r="AC156" s="1378"/>
      <c r="AD156" s="1378"/>
      <c r="AE156" s="1378"/>
      <c r="AF156" s="1378"/>
      <c r="AG156" s="1411" t="s">
        <v>733</v>
      </c>
      <c r="AH156" s="1378"/>
      <c r="AI156" s="1378"/>
      <c r="AJ156" s="1019" t="s">
        <v>417</v>
      </c>
      <c r="AK156" s="1413" t="s">
        <v>734</v>
      </c>
      <c r="AL156" s="1378"/>
      <c r="AM156" s="1378"/>
      <c r="AN156" s="1378"/>
      <c r="AO156" s="1378"/>
      <c r="AP156" s="1378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1.95" customHeight="1" x14ac:dyDescent="0.2">
      <c r="A157" s="1008" t="str">
        <f t="shared" si="3"/>
        <v>A36310</v>
      </c>
      <c r="B157" s="1403" t="s">
        <v>361</v>
      </c>
      <c r="C157" s="1378"/>
      <c r="D157" s="1403" t="s">
        <v>748</v>
      </c>
      <c r="E157" s="1378"/>
      <c r="F157" s="1403" t="s">
        <v>753</v>
      </c>
      <c r="G157" s="1378"/>
      <c r="H157" s="1403" t="s">
        <v>748</v>
      </c>
      <c r="I157" s="1378"/>
      <c r="J157" s="1403"/>
      <c r="K157" s="1378"/>
      <c r="L157" s="1378"/>
      <c r="M157" s="1403"/>
      <c r="N157" s="1378"/>
      <c r="O157" s="1378"/>
      <c r="P157" s="1403"/>
      <c r="Q157" s="1378"/>
      <c r="R157" s="1403"/>
      <c r="S157" s="1378"/>
      <c r="T157" s="1402" t="s">
        <v>778</v>
      </c>
      <c r="U157" s="1378"/>
      <c r="V157" s="1378"/>
      <c r="W157" s="1378"/>
      <c r="X157" s="1378"/>
      <c r="Y157" s="1378"/>
      <c r="Z157" s="1378"/>
      <c r="AA157" s="1378"/>
      <c r="AB157" s="1403" t="s">
        <v>732</v>
      </c>
      <c r="AC157" s="1378"/>
      <c r="AD157" s="1378"/>
      <c r="AE157" s="1378"/>
      <c r="AF157" s="1378"/>
      <c r="AG157" s="1403" t="s">
        <v>733</v>
      </c>
      <c r="AH157" s="1378"/>
      <c r="AI157" s="1378"/>
      <c r="AJ157" s="1016" t="s">
        <v>417</v>
      </c>
      <c r="AK157" s="1404" t="s">
        <v>734</v>
      </c>
      <c r="AL157" s="1378"/>
      <c r="AM157" s="1378"/>
      <c r="AN157" s="1378"/>
      <c r="AO157" s="1378"/>
      <c r="AP157" s="1378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1.95" customHeight="1" x14ac:dyDescent="0.2">
      <c r="A158" s="1008" t="str">
        <f t="shared" si="3"/>
        <v>A36316</v>
      </c>
      <c r="B158" s="1403" t="s">
        <v>361</v>
      </c>
      <c r="C158" s="1378"/>
      <c r="D158" s="1403" t="s">
        <v>748</v>
      </c>
      <c r="E158" s="1378"/>
      <c r="F158" s="1403" t="s">
        <v>753</v>
      </c>
      <c r="G158" s="1378"/>
      <c r="H158" s="1403" t="s">
        <v>748</v>
      </c>
      <c r="I158" s="1378"/>
      <c r="J158" s="1403"/>
      <c r="K158" s="1378"/>
      <c r="L158" s="1378"/>
      <c r="M158" s="1403"/>
      <c r="N158" s="1378"/>
      <c r="O158" s="1378"/>
      <c r="P158" s="1403"/>
      <c r="Q158" s="1378"/>
      <c r="R158" s="1403"/>
      <c r="S158" s="1378"/>
      <c r="T158" s="1402" t="s">
        <v>778</v>
      </c>
      <c r="U158" s="1378"/>
      <c r="V158" s="1378"/>
      <c r="W158" s="1378"/>
      <c r="X158" s="1378"/>
      <c r="Y158" s="1378"/>
      <c r="Z158" s="1378"/>
      <c r="AA158" s="1378"/>
      <c r="AB158" s="1403" t="s">
        <v>732</v>
      </c>
      <c r="AC158" s="1378"/>
      <c r="AD158" s="1378"/>
      <c r="AE158" s="1378"/>
      <c r="AF158" s="1378"/>
      <c r="AG158" s="1403" t="s">
        <v>735</v>
      </c>
      <c r="AH158" s="1378"/>
      <c r="AI158" s="1378"/>
      <c r="AJ158" s="1016" t="s">
        <v>370</v>
      </c>
      <c r="AK158" s="1404" t="s">
        <v>737</v>
      </c>
      <c r="AL158" s="1378"/>
      <c r="AM158" s="1378"/>
      <c r="AN158" s="1378"/>
      <c r="AO158" s="1378"/>
      <c r="AP158" s="1378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1.95" customHeight="1" x14ac:dyDescent="0.2">
      <c r="A159" s="1008" t="str">
        <f t="shared" si="3"/>
        <v>A363410</v>
      </c>
      <c r="B159" s="1411" t="s">
        <v>361</v>
      </c>
      <c r="C159" s="1378"/>
      <c r="D159" s="1411" t="s">
        <v>748</v>
      </c>
      <c r="E159" s="1378"/>
      <c r="F159" s="1411" t="s">
        <v>753</v>
      </c>
      <c r="G159" s="1378"/>
      <c r="H159" s="1411" t="s">
        <v>748</v>
      </c>
      <c r="I159" s="1378"/>
      <c r="J159" s="1411" t="s">
        <v>742</v>
      </c>
      <c r="K159" s="1378"/>
      <c r="L159" s="1378"/>
      <c r="M159" s="1411"/>
      <c r="N159" s="1378"/>
      <c r="O159" s="1378"/>
      <c r="P159" s="1411"/>
      <c r="Q159" s="1378"/>
      <c r="R159" s="1411"/>
      <c r="S159" s="1378"/>
      <c r="T159" s="1412" t="s">
        <v>448</v>
      </c>
      <c r="U159" s="1378"/>
      <c r="V159" s="1378"/>
      <c r="W159" s="1378"/>
      <c r="X159" s="1378"/>
      <c r="Y159" s="1378"/>
      <c r="Z159" s="1378"/>
      <c r="AA159" s="1378"/>
      <c r="AB159" s="1411" t="s">
        <v>732</v>
      </c>
      <c r="AC159" s="1378"/>
      <c r="AD159" s="1378"/>
      <c r="AE159" s="1378"/>
      <c r="AF159" s="1378"/>
      <c r="AG159" s="1411" t="s">
        <v>733</v>
      </c>
      <c r="AH159" s="1378"/>
      <c r="AI159" s="1378"/>
      <c r="AJ159" s="1019" t="s">
        <v>417</v>
      </c>
      <c r="AK159" s="1413" t="s">
        <v>734</v>
      </c>
      <c r="AL159" s="1378"/>
      <c r="AM159" s="1378"/>
      <c r="AN159" s="1378"/>
      <c r="AO159" s="1378"/>
      <c r="AP159" s="1378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1.95" customHeight="1" x14ac:dyDescent="0.2">
      <c r="A160" s="1008" t="str">
        <f t="shared" si="3"/>
        <v>A363710</v>
      </c>
      <c r="B160" s="1411" t="s">
        <v>361</v>
      </c>
      <c r="C160" s="1378"/>
      <c r="D160" s="1411" t="s">
        <v>748</v>
      </c>
      <c r="E160" s="1378"/>
      <c r="F160" s="1411" t="s">
        <v>753</v>
      </c>
      <c r="G160" s="1378"/>
      <c r="H160" s="1411" t="s">
        <v>748</v>
      </c>
      <c r="I160" s="1378"/>
      <c r="J160" s="1411" t="s">
        <v>754</v>
      </c>
      <c r="K160" s="1378"/>
      <c r="L160" s="1378"/>
      <c r="M160" s="1411"/>
      <c r="N160" s="1378"/>
      <c r="O160" s="1378"/>
      <c r="P160" s="1411"/>
      <c r="Q160" s="1378"/>
      <c r="R160" s="1411"/>
      <c r="S160" s="1378"/>
      <c r="T160" s="1412" t="s">
        <v>449</v>
      </c>
      <c r="U160" s="1378"/>
      <c r="V160" s="1378"/>
      <c r="W160" s="1378"/>
      <c r="X160" s="1378"/>
      <c r="Y160" s="1378"/>
      <c r="Z160" s="1378"/>
      <c r="AA160" s="1378"/>
      <c r="AB160" s="1411" t="s">
        <v>732</v>
      </c>
      <c r="AC160" s="1378"/>
      <c r="AD160" s="1378"/>
      <c r="AE160" s="1378"/>
      <c r="AF160" s="1378"/>
      <c r="AG160" s="1411" t="s">
        <v>733</v>
      </c>
      <c r="AH160" s="1378"/>
      <c r="AI160" s="1378"/>
      <c r="AJ160" s="1019" t="s">
        <v>417</v>
      </c>
      <c r="AK160" s="1413" t="s">
        <v>734</v>
      </c>
      <c r="AL160" s="1378"/>
      <c r="AM160" s="1378"/>
      <c r="AN160" s="1378"/>
      <c r="AO160" s="1378"/>
      <c r="AP160" s="1378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1.95" customHeight="1" x14ac:dyDescent="0.2">
      <c r="A161" s="1008" t="str">
        <f t="shared" si="3"/>
        <v>A3631116</v>
      </c>
      <c r="B161" s="1411" t="s">
        <v>361</v>
      </c>
      <c r="C161" s="1378"/>
      <c r="D161" s="1411" t="s">
        <v>748</v>
      </c>
      <c r="E161" s="1378"/>
      <c r="F161" s="1411" t="s">
        <v>753</v>
      </c>
      <c r="G161" s="1378"/>
      <c r="H161" s="1411" t="s">
        <v>748</v>
      </c>
      <c r="I161" s="1378"/>
      <c r="J161" s="1411" t="s">
        <v>433</v>
      </c>
      <c r="K161" s="1378"/>
      <c r="L161" s="1378"/>
      <c r="M161" s="1411"/>
      <c r="N161" s="1378"/>
      <c r="O161" s="1378"/>
      <c r="P161" s="1411"/>
      <c r="Q161" s="1378"/>
      <c r="R161" s="1411"/>
      <c r="S161" s="1378"/>
      <c r="T161" s="1412" t="s">
        <v>578</v>
      </c>
      <c r="U161" s="1378"/>
      <c r="V161" s="1378"/>
      <c r="W161" s="1378"/>
      <c r="X161" s="1378"/>
      <c r="Y161" s="1378"/>
      <c r="Z161" s="1378"/>
      <c r="AA161" s="1378"/>
      <c r="AB161" s="1411" t="s">
        <v>732</v>
      </c>
      <c r="AC161" s="1378"/>
      <c r="AD161" s="1378"/>
      <c r="AE161" s="1378"/>
      <c r="AF161" s="1378"/>
      <c r="AG161" s="1411" t="s">
        <v>735</v>
      </c>
      <c r="AH161" s="1378"/>
      <c r="AI161" s="1378"/>
      <c r="AJ161" s="1019" t="s">
        <v>370</v>
      </c>
      <c r="AK161" s="1413" t="s">
        <v>737</v>
      </c>
      <c r="AL161" s="1378"/>
      <c r="AM161" s="1378"/>
      <c r="AN161" s="1378"/>
      <c r="AO161" s="1378"/>
      <c r="AP161" s="1378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1.95" customHeight="1" x14ac:dyDescent="0.2">
      <c r="A162" s="1008" t="str">
        <f t="shared" si="3"/>
        <v>A36311116</v>
      </c>
      <c r="B162" s="1411" t="s">
        <v>361</v>
      </c>
      <c r="C162" s="1378"/>
      <c r="D162" s="1411" t="s">
        <v>748</v>
      </c>
      <c r="E162" s="1378"/>
      <c r="F162" s="1411" t="s">
        <v>753</v>
      </c>
      <c r="G162" s="1378"/>
      <c r="H162" s="1411" t="s">
        <v>748</v>
      </c>
      <c r="I162" s="1378"/>
      <c r="J162" s="1411" t="s">
        <v>433</v>
      </c>
      <c r="K162" s="1378"/>
      <c r="L162" s="1378"/>
      <c r="M162" s="1411" t="s">
        <v>738</v>
      </c>
      <c r="N162" s="1378"/>
      <c r="O162" s="1378"/>
      <c r="P162" s="1411" t="s">
        <v>685</v>
      </c>
      <c r="Q162" s="1378"/>
      <c r="R162" s="1411" t="s">
        <v>685</v>
      </c>
      <c r="S162" s="1378"/>
      <c r="T162" s="1412" t="s">
        <v>450</v>
      </c>
      <c r="U162" s="1378"/>
      <c r="V162" s="1378"/>
      <c r="W162" s="1378"/>
      <c r="X162" s="1378"/>
      <c r="Y162" s="1378"/>
      <c r="Z162" s="1378"/>
      <c r="AA162" s="1378"/>
      <c r="AB162" s="1411" t="s">
        <v>732</v>
      </c>
      <c r="AC162" s="1378"/>
      <c r="AD162" s="1378"/>
      <c r="AE162" s="1378"/>
      <c r="AF162" s="1378"/>
      <c r="AG162" s="1411" t="s">
        <v>735</v>
      </c>
      <c r="AH162" s="1378"/>
      <c r="AI162" s="1378"/>
      <c r="AJ162" s="1019" t="s">
        <v>370</v>
      </c>
      <c r="AK162" s="1413" t="s">
        <v>737</v>
      </c>
      <c r="AL162" s="1378"/>
      <c r="AM162" s="1378"/>
      <c r="AN162" s="1378"/>
      <c r="AO162" s="1378"/>
      <c r="AP162" s="1378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1.95" customHeight="1" x14ac:dyDescent="0.2">
      <c r="A163" s="1008" t="str">
        <f t="shared" si="3"/>
        <v>A36311216</v>
      </c>
      <c r="B163" s="1411" t="s">
        <v>361</v>
      </c>
      <c r="C163" s="1378"/>
      <c r="D163" s="1411" t="s">
        <v>748</v>
      </c>
      <c r="E163" s="1378"/>
      <c r="F163" s="1411" t="s">
        <v>753</v>
      </c>
      <c r="G163" s="1378"/>
      <c r="H163" s="1411" t="s">
        <v>748</v>
      </c>
      <c r="I163" s="1378"/>
      <c r="J163" s="1411" t="s">
        <v>433</v>
      </c>
      <c r="K163" s="1378"/>
      <c r="L163" s="1378"/>
      <c r="M163" s="1411" t="s">
        <v>741</v>
      </c>
      <c r="N163" s="1378"/>
      <c r="O163" s="1378"/>
      <c r="P163" s="1411" t="s">
        <v>685</v>
      </c>
      <c r="Q163" s="1378"/>
      <c r="R163" s="1411" t="s">
        <v>685</v>
      </c>
      <c r="S163" s="1378"/>
      <c r="T163" s="1412" t="s">
        <v>451</v>
      </c>
      <c r="U163" s="1378"/>
      <c r="V163" s="1378"/>
      <c r="W163" s="1378"/>
      <c r="X163" s="1378"/>
      <c r="Y163" s="1378"/>
      <c r="Z163" s="1378"/>
      <c r="AA163" s="1378"/>
      <c r="AB163" s="1411" t="s">
        <v>732</v>
      </c>
      <c r="AC163" s="1378"/>
      <c r="AD163" s="1378"/>
      <c r="AE163" s="1378"/>
      <c r="AF163" s="1378"/>
      <c r="AG163" s="1411" t="s">
        <v>735</v>
      </c>
      <c r="AH163" s="1378"/>
      <c r="AI163" s="1378"/>
      <c r="AJ163" s="1019" t="s">
        <v>370</v>
      </c>
      <c r="AK163" s="1413" t="s">
        <v>737</v>
      </c>
      <c r="AL163" s="1378"/>
      <c r="AM163" s="1378"/>
      <c r="AN163" s="1378"/>
      <c r="AO163" s="1378"/>
      <c r="AP163" s="1378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1.95" customHeight="1" x14ac:dyDescent="0.2">
      <c r="A164" s="1008" t="str">
        <f t="shared" si="3"/>
        <v>A3631910</v>
      </c>
      <c r="B164" s="1411" t="s">
        <v>361</v>
      </c>
      <c r="C164" s="1378"/>
      <c r="D164" s="1411" t="s">
        <v>748</v>
      </c>
      <c r="E164" s="1378"/>
      <c r="F164" s="1411" t="s">
        <v>753</v>
      </c>
      <c r="G164" s="1378"/>
      <c r="H164" s="1411" t="s">
        <v>748</v>
      </c>
      <c r="I164" s="1378"/>
      <c r="J164" s="1411" t="s">
        <v>823</v>
      </c>
      <c r="K164" s="1378"/>
      <c r="L164" s="1378"/>
      <c r="M164" s="1411"/>
      <c r="N164" s="1378"/>
      <c r="O164" s="1378"/>
      <c r="P164" s="1411"/>
      <c r="Q164" s="1378"/>
      <c r="R164" s="1411"/>
      <c r="S164" s="1378"/>
      <c r="T164" s="1412" t="s">
        <v>824</v>
      </c>
      <c r="U164" s="1378"/>
      <c r="V164" s="1378"/>
      <c r="W164" s="1378"/>
      <c r="X164" s="1378"/>
      <c r="Y164" s="1378"/>
      <c r="Z164" s="1378"/>
      <c r="AA164" s="1378"/>
      <c r="AB164" s="1411" t="s">
        <v>732</v>
      </c>
      <c r="AC164" s="1378"/>
      <c r="AD164" s="1378"/>
      <c r="AE164" s="1378"/>
      <c r="AF164" s="1378"/>
      <c r="AG164" s="1411" t="s">
        <v>733</v>
      </c>
      <c r="AH164" s="1378"/>
      <c r="AI164" s="1378"/>
      <c r="AJ164" s="1019" t="s">
        <v>417</v>
      </c>
      <c r="AK164" s="1413" t="s">
        <v>734</v>
      </c>
      <c r="AL164" s="1378"/>
      <c r="AM164" s="1378"/>
      <c r="AN164" s="1378"/>
      <c r="AO164" s="1378"/>
      <c r="AP164" s="1378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1.95" customHeight="1" x14ac:dyDescent="0.2">
      <c r="A165" s="1008" t="str">
        <f t="shared" si="3"/>
        <v>A3636616</v>
      </c>
      <c r="B165" s="1411" t="s">
        <v>361</v>
      </c>
      <c r="C165" s="1378"/>
      <c r="D165" s="1411" t="s">
        <v>748</v>
      </c>
      <c r="E165" s="1378"/>
      <c r="F165" s="1411" t="s">
        <v>753</v>
      </c>
      <c r="G165" s="1378"/>
      <c r="H165" s="1411" t="s">
        <v>748</v>
      </c>
      <c r="I165" s="1378"/>
      <c r="J165" s="1411" t="s">
        <v>779</v>
      </c>
      <c r="K165" s="1378"/>
      <c r="L165" s="1378"/>
      <c r="M165" s="1411"/>
      <c r="N165" s="1378"/>
      <c r="O165" s="1378"/>
      <c r="P165" s="1411"/>
      <c r="Q165" s="1378"/>
      <c r="R165" s="1411"/>
      <c r="S165" s="1378"/>
      <c r="T165" s="1412" t="s">
        <v>452</v>
      </c>
      <c r="U165" s="1378"/>
      <c r="V165" s="1378"/>
      <c r="W165" s="1378"/>
      <c r="X165" s="1378"/>
      <c r="Y165" s="1378"/>
      <c r="Z165" s="1378"/>
      <c r="AA165" s="1378"/>
      <c r="AB165" s="1411" t="s">
        <v>732</v>
      </c>
      <c r="AC165" s="1378"/>
      <c r="AD165" s="1378"/>
      <c r="AE165" s="1378"/>
      <c r="AF165" s="1378"/>
      <c r="AG165" s="1411" t="s">
        <v>735</v>
      </c>
      <c r="AH165" s="1378"/>
      <c r="AI165" s="1378"/>
      <c r="AJ165" s="1019" t="s">
        <v>370</v>
      </c>
      <c r="AK165" s="1413" t="s">
        <v>737</v>
      </c>
      <c r="AL165" s="1378"/>
      <c r="AM165" s="1378"/>
      <c r="AN165" s="1378"/>
      <c r="AO165" s="1378"/>
      <c r="AP165" s="1378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1.95" customHeight="1" x14ac:dyDescent="0.2">
      <c r="A166" s="1008" t="str">
        <f t="shared" si="3"/>
        <v>A36399910</v>
      </c>
      <c r="B166" s="1411" t="s">
        <v>361</v>
      </c>
      <c r="C166" s="1378"/>
      <c r="D166" s="1411" t="s">
        <v>748</v>
      </c>
      <c r="E166" s="1378"/>
      <c r="F166" s="1411" t="s">
        <v>753</v>
      </c>
      <c r="G166" s="1378"/>
      <c r="H166" s="1411" t="s">
        <v>748</v>
      </c>
      <c r="I166" s="1378"/>
      <c r="J166" s="1411" t="s">
        <v>749</v>
      </c>
      <c r="K166" s="1378"/>
      <c r="L166" s="1378"/>
      <c r="M166" s="1411"/>
      <c r="N166" s="1378"/>
      <c r="O166" s="1378"/>
      <c r="P166" s="1411"/>
      <c r="Q166" s="1378"/>
      <c r="R166" s="1411"/>
      <c r="S166" s="1378"/>
      <c r="T166" s="1412" t="s">
        <v>780</v>
      </c>
      <c r="U166" s="1378"/>
      <c r="V166" s="1378"/>
      <c r="W166" s="1378"/>
      <c r="X166" s="1378"/>
      <c r="Y166" s="1378"/>
      <c r="Z166" s="1378"/>
      <c r="AA166" s="1378"/>
      <c r="AB166" s="1411" t="s">
        <v>732</v>
      </c>
      <c r="AC166" s="1378"/>
      <c r="AD166" s="1378"/>
      <c r="AE166" s="1378"/>
      <c r="AF166" s="1378"/>
      <c r="AG166" s="1411" t="s">
        <v>733</v>
      </c>
      <c r="AH166" s="1378"/>
      <c r="AI166" s="1378"/>
      <c r="AJ166" s="1019" t="s">
        <v>417</v>
      </c>
      <c r="AK166" s="1413" t="s">
        <v>734</v>
      </c>
      <c r="AL166" s="1378"/>
      <c r="AM166" s="1378"/>
      <c r="AN166" s="1378"/>
      <c r="AO166" s="1378"/>
      <c r="AP166" s="1378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1.95" customHeight="1" x14ac:dyDescent="0.2">
      <c r="A167" s="1008" t="str">
        <f t="shared" si="3"/>
        <v>C10</v>
      </c>
      <c r="B167" s="1403" t="s">
        <v>453</v>
      </c>
      <c r="C167" s="1378"/>
      <c r="D167" s="1403"/>
      <c r="E167" s="1378"/>
      <c r="F167" s="1403"/>
      <c r="G167" s="1378"/>
      <c r="H167" s="1403"/>
      <c r="I167" s="1378"/>
      <c r="J167" s="1403"/>
      <c r="K167" s="1378"/>
      <c r="L167" s="1378"/>
      <c r="M167" s="1403"/>
      <c r="N167" s="1378"/>
      <c r="O167" s="1378"/>
      <c r="P167" s="1403"/>
      <c r="Q167" s="1378"/>
      <c r="R167" s="1403"/>
      <c r="S167" s="1378"/>
      <c r="T167" s="1402" t="s">
        <v>61</v>
      </c>
      <c r="U167" s="1378"/>
      <c r="V167" s="1378"/>
      <c r="W167" s="1378"/>
      <c r="X167" s="1378"/>
      <c r="Y167" s="1378"/>
      <c r="Z167" s="1378"/>
      <c r="AA167" s="1378"/>
      <c r="AB167" s="1403" t="s">
        <v>732</v>
      </c>
      <c r="AC167" s="1378"/>
      <c r="AD167" s="1378"/>
      <c r="AE167" s="1378"/>
      <c r="AF167" s="1378"/>
      <c r="AG167" s="1403" t="s">
        <v>733</v>
      </c>
      <c r="AH167" s="1378"/>
      <c r="AI167" s="1378"/>
      <c r="AJ167" s="1016" t="s">
        <v>417</v>
      </c>
      <c r="AK167" s="1404" t="s">
        <v>734</v>
      </c>
      <c r="AL167" s="1378"/>
      <c r="AM167" s="1378"/>
      <c r="AN167" s="1378"/>
      <c r="AO167" s="1378"/>
      <c r="AP167" s="1378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1.95" customHeight="1" x14ac:dyDescent="0.2">
      <c r="A168" s="1008" t="str">
        <f t="shared" si="3"/>
        <v>C15</v>
      </c>
      <c r="B168" s="1403" t="s">
        <v>453</v>
      </c>
      <c r="C168" s="1378"/>
      <c r="D168" s="1403"/>
      <c r="E168" s="1378"/>
      <c r="F168" s="1403"/>
      <c r="G168" s="1378"/>
      <c r="H168" s="1403"/>
      <c r="I168" s="1378"/>
      <c r="J168" s="1403"/>
      <c r="K168" s="1378"/>
      <c r="L168" s="1378"/>
      <c r="M168" s="1403"/>
      <c r="N168" s="1378"/>
      <c r="O168" s="1378"/>
      <c r="P168" s="1403"/>
      <c r="Q168" s="1378"/>
      <c r="R168" s="1403"/>
      <c r="S168" s="1378"/>
      <c r="T168" s="1402" t="s">
        <v>61</v>
      </c>
      <c r="U168" s="1378"/>
      <c r="V168" s="1378"/>
      <c r="W168" s="1378"/>
      <c r="X168" s="1378"/>
      <c r="Y168" s="1378"/>
      <c r="Z168" s="1378"/>
      <c r="AA168" s="1378"/>
      <c r="AB168" s="1403" t="s">
        <v>732</v>
      </c>
      <c r="AC168" s="1378"/>
      <c r="AD168" s="1378"/>
      <c r="AE168" s="1378"/>
      <c r="AF168" s="1378"/>
      <c r="AG168" s="1403" t="s">
        <v>733</v>
      </c>
      <c r="AH168" s="1378"/>
      <c r="AI168" s="1378"/>
      <c r="AJ168" s="1016" t="s">
        <v>745</v>
      </c>
      <c r="AK168" s="1404" t="s">
        <v>781</v>
      </c>
      <c r="AL168" s="1378"/>
      <c r="AM168" s="1378"/>
      <c r="AN168" s="1378"/>
      <c r="AO168" s="1378"/>
      <c r="AP168" s="1378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1.95" customHeight="1" x14ac:dyDescent="0.2">
      <c r="A169" s="1008" t="str">
        <f t="shared" si="3"/>
        <v>C12110</v>
      </c>
      <c r="B169" s="1403" t="s">
        <v>453</v>
      </c>
      <c r="C169" s="1378"/>
      <c r="D169" s="1403" t="s">
        <v>782</v>
      </c>
      <c r="E169" s="1378"/>
      <c r="F169" s="1403"/>
      <c r="G169" s="1378"/>
      <c r="H169" s="1403"/>
      <c r="I169" s="1378"/>
      <c r="J169" s="1403"/>
      <c r="K169" s="1378"/>
      <c r="L169" s="1378"/>
      <c r="M169" s="1403"/>
      <c r="N169" s="1378"/>
      <c r="O169" s="1378"/>
      <c r="P169" s="1403"/>
      <c r="Q169" s="1378"/>
      <c r="R169" s="1403"/>
      <c r="S169" s="1378"/>
      <c r="T169" s="1402" t="s">
        <v>783</v>
      </c>
      <c r="U169" s="1378"/>
      <c r="V169" s="1378"/>
      <c r="W169" s="1378"/>
      <c r="X169" s="1378"/>
      <c r="Y169" s="1378"/>
      <c r="Z169" s="1378"/>
      <c r="AA169" s="1378"/>
      <c r="AB169" s="1403" t="s">
        <v>732</v>
      </c>
      <c r="AC169" s="1378"/>
      <c r="AD169" s="1378"/>
      <c r="AE169" s="1378"/>
      <c r="AF169" s="1378"/>
      <c r="AG169" s="1403" t="s">
        <v>733</v>
      </c>
      <c r="AH169" s="1378"/>
      <c r="AI169" s="1378"/>
      <c r="AJ169" s="1016" t="s">
        <v>417</v>
      </c>
      <c r="AK169" s="1404" t="s">
        <v>734</v>
      </c>
      <c r="AL169" s="1378"/>
      <c r="AM169" s="1378"/>
      <c r="AN169" s="1378"/>
      <c r="AO169" s="1378"/>
      <c r="AP169" s="1378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1.95" customHeight="1" x14ac:dyDescent="0.2">
      <c r="A170" s="1008" t="str">
        <f t="shared" si="3"/>
        <v>C12180010</v>
      </c>
      <c r="B170" s="1403" t="s">
        <v>453</v>
      </c>
      <c r="C170" s="1378"/>
      <c r="D170" s="1403" t="s">
        <v>782</v>
      </c>
      <c r="E170" s="1378"/>
      <c r="F170" s="1403" t="s">
        <v>784</v>
      </c>
      <c r="G170" s="1378"/>
      <c r="H170" s="1403"/>
      <c r="I170" s="1378"/>
      <c r="J170" s="1403"/>
      <c r="K170" s="1378"/>
      <c r="L170" s="1378"/>
      <c r="M170" s="1403"/>
      <c r="N170" s="1378"/>
      <c r="O170" s="1378"/>
      <c r="P170" s="1403"/>
      <c r="Q170" s="1378"/>
      <c r="R170" s="1403"/>
      <c r="S170" s="1378"/>
      <c r="T170" s="1402" t="s">
        <v>785</v>
      </c>
      <c r="U170" s="1378"/>
      <c r="V170" s="1378"/>
      <c r="W170" s="1378"/>
      <c r="X170" s="1378"/>
      <c r="Y170" s="1378"/>
      <c r="Z170" s="1378"/>
      <c r="AA170" s="1378"/>
      <c r="AB170" s="1403" t="s">
        <v>732</v>
      </c>
      <c r="AC170" s="1378"/>
      <c r="AD170" s="1378"/>
      <c r="AE170" s="1378"/>
      <c r="AF170" s="1378"/>
      <c r="AG170" s="1403" t="s">
        <v>733</v>
      </c>
      <c r="AH170" s="1378"/>
      <c r="AI170" s="1378"/>
      <c r="AJ170" s="1016" t="s">
        <v>417</v>
      </c>
      <c r="AK170" s="1404" t="s">
        <v>734</v>
      </c>
      <c r="AL170" s="1378"/>
      <c r="AM170" s="1378"/>
      <c r="AN170" s="1378"/>
      <c r="AO170" s="1378"/>
      <c r="AP170" s="1378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1.95" customHeight="1" x14ac:dyDescent="0.2">
      <c r="A171" s="1008" t="str">
        <f t="shared" si="3"/>
        <v>C121800110</v>
      </c>
      <c r="B171" s="1411" t="s">
        <v>453</v>
      </c>
      <c r="C171" s="1378"/>
      <c r="D171" s="1411" t="s">
        <v>782</v>
      </c>
      <c r="E171" s="1378"/>
      <c r="F171" s="1411" t="s">
        <v>784</v>
      </c>
      <c r="G171" s="1378"/>
      <c r="H171" s="1411" t="s">
        <v>738</v>
      </c>
      <c r="I171" s="1378"/>
      <c r="J171" s="1411" t="s">
        <v>685</v>
      </c>
      <c r="K171" s="1378"/>
      <c r="L171" s="1378"/>
      <c r="M171" s="1411" t="s">
        <v>685</v>
      </c>
      <c r="N171" s="1378"/>
      <c r="O171" s="1378"/>
      <c r="P171" s="1411" t="s">
        <v>685</v>
      </c>
      <c r="Q171" s="1378"/>
      <c r="R171" s="1411" t="s">
        <v>685</v>
      </c>
      <c r="S171" s="1378"/>
      <c r="T171" s="1412" t="s">
        <v>579</v>
      </c>
      <c r="U171" s="1378"/>
      <c r="V171" s="1378"/>
      <c r="W171" s="1378"/>
      <c r="X171" s="1378"/>
      <c r="Y171" s="1378"/>
      <c r="Z171" s="1378"/>
      <c r="AA171" s="1378"/>
      <c r="AB171" s="1411" t="s">
        <v>732</v>
      </c>
      <c r="AC171" s="1378"/>
      <c r="AD171" s="1378"/>
      <c r="AE171" s="1378"/>
      <c r="AF171" s="1378"/>
      <c r="AG171" s="1411" t="s">
        <v>733</v>
      </c>
      <c r="AH171" s="1378"/>
      <c r="AI171" s="1378"/>
      <c r="AJ171" s="1019" t="s">
        <v>417</v>
      </c>
      <c r="AK171" s="1413" t="s">
        <v>734</v>
      </c>
      <c r="AL171" s="1378"/>
      <c r="AM171" s="1378"/>
      <c r="AN171" s="1378"/>
      <c r="AO171" s="1378"/>
      <c r="AP171" s="1378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1.95" customHeight="1" x14ac:dyDescent="0.2">
      <c r="A172" s="1008" t="str">
        <f t="shared" si="3"/>
        <v>C12210</v>
      </c>
      <c r="B172" s="1403" t="s">
        <v>453</v>
      </c>
      <c r="C172" s="1378"/>
      <c r="D172" s="1403" t="s">
        <v>786</v>
      </c>
      <c r="E172" s="1378"/>
      <c r="F172" s="1403"/>
      <c r="G172" s="1378"/>
      <c r="H172" s="1403"/>
      <c r="I172" s="1378"/>
      <c r="J172" s="1403"/>
      <c r="K172" s="1378"/>
      <c r="L172" s="1378"/>
      <c r="M172" s="1403"/>
      <c r="N172" s="1378"/>
      <c r="O172" s="1378"/>
      <c r="P172" s="1403"/>
      <c r="Q172" s="1378"/>
      <c r="R172" s="1403"/>
      <c r="S172" s="1378"/>
      <c r="T172" s="1402" t="s">
        <v>787</v>
      </c>
      <c r="U172" s="1378"/>
      <c r="V172" s="1378"/>
      <c r="W172" s="1378"/>
      <c r="X172" s="1378"/>
      <c r="Y172" s="1378"/>
      <c r="Z172" s="1378"/>
      <c r="AA172" s="1378"/>
      <c r="AB172" s="1403" t="s">
        <v>732</v>
      </c>
      <c r="AC172" s="1378"/>
      <c r="AD172" s="1378"/>
      <c r="AE172" s="1378"/>
      <c r="AF172" s="1378"/>
      <c r="AG172" s="1403" t="s">
        <v>733</v>
      </c>
      <c r="AH172" s="1378"/>
      <c r="AI172" s="1378"/>
      <c r="AJ172" s="1016" t="s">
        <v>417</v>
      </c>
      <c r="AK172" s="1404" t="s">
        <v>734</v>
      </c>
      <c r="AL172" s="1378"/>
      <c r="AM172" s="1378"/>
      <c r="AN172" s="1378"/>
      <c r="AO172" s="1378"/>
      <c r="AP172" s="1378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1.95" customHeight="1" x14ac:dyDescent="0.2">
      <c r="A173" s="1008" t="str">
        <f t="shared" si="3"/>
        <v>C12280010</v>
      </c>
      <c r="B173" s="1403" t="s">
        <v>453</v>
      </c>
      <c r="C173" s="1378"/>
      <c r="D173" s="1403" t="s">
        <v>786</v>
      </c>
      <c r="E173" s="1378"/>
      <c r="F173" s="1403" t="s">
        <v>784</v>
      </c>
      <c r="G173" s="1378"/>
      <c r="H173" s="1403"/>
      <c r="I173" s="1378"/>
      <c r="J173" s="1403"/>
      <c r="K173" s="1378"/>
      <c r="L173" s="1378"/>
      <c r="M173" s="1403"/>
      <c r="N173" s="1378"/>
      <c r="O173" s="1378"/>
      <c r="P173" s="1403"/>
      <c r="Q173" s="1378"/>
      <c r="R173" s="1403"/>
      <c r="S173" s="1378"/>
      <c r="T173" s="1402" t="s">
        <v>785</v>
      </c>
      <c r="U173" s="1378"/>
      <c r="V173" s="1378"/>
      <c r="W173" s="1378"/>
      <c r="X173" s="1378"/>
      <c r="Y173" s="1378"/>
      <c r="Z173" s="1378"/>
      <c r="AA173" s="1378"/>
      <c r="AB173" s="1403" t="s">
        <v>732</v>
      </c>
      <c r="AC173" s="1378"/>
      <c r="AD173" s="1378"/>
      <c r="AE173" s="1378"/>
      <c r="AF173" s="1378"/>
      <c r="AG173" s="1403" t="s">
        <v>733</v>
      </c>
      <c r="AH173" s="1378"/>
      <c r="AI173" s="1378"/>
      <c r="AJ173" s="1016" t="s">
        <v>417</v>
      </c>
      <c r="AK173" s="1404" t="s">
        <v>734</v>
      </c>
      <c r="AL173" s="1378"/>
      <c r="AM173" s="1378"/>
      <c r="AN173" s="1378"/>
      <c r="AO173" s="1378"/>
      <c r="AP173" s="1378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1.95" customHeight="1" x14ac:dyDescent="0.2">
      <c r="A174" s="1008" t="str">
        <f t="shared" si="3"/>
        <v>C122800210</v>
      </c>
      <c r="B174" s="1411" t="s">
        <v>453</v>
      </c>
      <c r="C174" s="1378"/>
      <c r="D174" s="1411" t="s">
        <v>786</v>
      </c>
      <c r="E174" s="1378"/>
      <c r="F174" s="1411" t="s">
        <v>784</v>
      </c>
      <c r="G174" s="1378"/>
      <c r="H174" s="1411" t="s">
        <v>741</v>
      </c>
      <c r="I174" s="1378"/>
      <c r="J174" s="1411"/>
      <c r="K174" s="1378"/>
      <c r="L174" s="1378"/>
      <c r="M174" s="1411"/>
      <c r="N174" s="1378"/>
      <c r="O174" s="1378"/>
      <c r="P174" s="1411"/>
      <c r="Q174" s="1378"/>
      <c r="R174" s="1411"/>
      <c r="S174" s="1378"/>
      <c r="T174" s="1412" t="s">
        <v>454</v>
      </c>
      <c r="U174" s="1378"/>
      <c r="V174" s="1378"/>
      <c r="W174" s="1378"/>
      <c r="X174" s="1378"/>
      <c r="Y174" s="1378"/>
      <c r="Z174" s="1378"/>
      <c r="AA174" s="1378"/>
      <c r="AB174" s="1411" t="s">
        <v>732</v>
      </c>
      <c r="AC174" s="1378"/>
      <c r="AD174" s="1378"/>
      <c r="AE174" s="1378"/>
      <c r="AF174" s="1378"/>
      <c r="AG174" s="1411" t="s">
        <v>733</v>
      </c>
      <c r="AH174" s="1378"/>
      <c r="AI174" s="1378"/>
      <c r="AJ174" s="1019" t="s">
        <v>417</v>
      </c>
      <c r="AK174" s="1413" t="s">
        <v>734</v>
      </c>
      <c r="AL174" s="1378"/>
      <c r="AM174" s="1378"/>
      <c r="AN174" s="1378"/>
      <c r="AO174" s="1378"/>
      <c r="AP174" s="1378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1.95" customHeight="1" x14ac:dyDescent="0.2">
      <c r="A175" s="1008" t="str">
        <f t="shared" si="3"/>
        <v>C122800310</v>
      </c>
      <c r="B175" s="1411" t="s">
        <v>453</v>
      </c>
      <c r="C175" s="1378"/>
      <c r="D175" s="1411" t="s">
        <v>786</v>
      </c>
      <c r="E175" s="1378"/>
      <c r="F175" s="1411" t="s">
        <v>784</v>
      </c>
      <c r="G175" s="1378"/>
      <c r="H175" s="1411" t="s">
        <v>748</v>
      </c>
      <c r="I175" s="1378"/>
      <c r="J175" s="1411" t="s">
        <v>685</v>
      </c>
      <c r="K175" s="1378"/>
      <c r="L175" s="1378"/>
      <c r="M175" s="1411" t="s">
        <v>685</v>
      </c>
      <c r="N175" s="1378"/>
      <c r="O175" s="1378"/>
      <c r="P175" s="1411" t="s">
        <v>685</v>
      </c>
      <c r="Q175" s="1378"/>
      <c r="R175" s="1411" t="s">
        <v>685</v>
      </c>
      <c r="S175" s="1378"/>
      <c r="T175" s="1412" t="s">
        <v>788</v>
      </c>
      <c r="U175" s="1378"/>
      <c r="V175" s="1378"/>
      <c r="W175" s="1378"/>
      <c r="X175" s="1378"/>
      <c r="Y175" s="1378"/>
      <c r="Z175" s="1378"/>
      <c r="AA175" s="1378"/>
      <c r="AB175" s="1411" t="s">
        <v>732</v>
      </c>
      <c r="AC175" s="1378"/>
      <c r="AD175" s="1378"/>
      <c r="AE175" s="1378"/>
      <c r="AF175" s="1378"/>
      <c r="AG175" s="1411" t="s">
        <v>733</v>
      </c>
      <c r="AH175" s="1378"/>
      <c r="AI175" s="1378"/>
      <c r="AJ175" s="1019" t="s">
        <v>417</v>
      </c>
      <c r="AK175" s="1413" t="s">
        <v>734</v>
      </c>
      <c r="AL175" s="1378"/>
      <c r="AM175" s="1378"/>
      <c r="AN175" s="1378"/>
      <c r="AO175" s="1378"/>
      <c r="AP175" s="1378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1.95" customHeight="1" x14ac:dyDescent="0.2">
      <c r="A176" s="1008" t="str">
        <f t="shared" si="3"/>
        <v>C21310</v>
      </c>
      <c r="B176" s="1403" t="s">
        <v>453</v>
      </c>
      <c r="C176" s="1378"/>
      <c r="D176" s="1403" t="s">
        <v>789</v>
      </c>
      <c r="E176" s="1378"/>
      <c r="F176" s="1403"/>
      <c r="G176" s="1378"/>
      <c r="H176" s="1403"/>
      <c r="I176" s="1378"/>
      <c r="J176" s="1403"/>
      <c r="K176" s="1378"/>
      <c r="L176" s="1378"/>
      <c r="M176" s="1403"/>
      <c r="N176" s="1378"/>
      <c r="O176" s="1378"/>
      <c r="P176" s="1403"/>
      <c r="Q176" s="1378"/>
      <c r="R176" s="1403"/>
      <c r="S176" s="1378"/>
      <c r="T176" s="1402" t="s">
        <v>790</v>
      </c>
      <c r="U176" s="1378"/>
      <c r="V176" s="1378"/>
      <c r="W176" s="1378"/>
      <c r="X176" s="1378"/>
      <c r="Y176" s="1378"/>
      <c r="Z176" s="1378"/>
      <c r="AA176" s="1378"/>
      <c r="AB176" s="1403" t="s">
        <v>732</v>
      </c>
      <c r="AC176" s="1378"/>
      <c r="AD176" s="1378"/>
      <c r="AE176" s="1378"/>
      <c r="AF176" s="1378"/>
      <c r="AG176" s="1403" t="s">
        <v>733</v>
      </c>
      <c r="AH176" s="1378"/>
      <c r="AI176" s="1378"/>
      <c r="AJ176" s="1016" t="s">
        <v>417</v>
      </c>
      <c r="AK176" s="1404" t="s">
        <v>734</v>
      </c>
      <c r="AL176" s="1378"/>
      <c r="AM176" s="1378"/>
      <c r="AN176" s="1378"/>
      <c r="AO176" s="1378"/>
      <c r="AP176" s="1378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1.95" customHeight="1" x14ac:dyDescent="0.2">
      <c r="A177" s="1008" t="str">
        <f t="shared" si="3"/>
        <v>C21380010</v>
      </c>
      <c r="B177" s="1403" t="s">
        <v>453</v>
      </c>
      <c r="C177" s="1378"/>
      <c r="D177" s="1403" t="s">
        <v>789</v>
      </c>
      <c r="E177" s="1378"/>
      <c r="F177" s="1403" t="s">
        <v>784</v>
      </c>
      <c r="G177" s="1378"/>
      <c r="H177" s="1403"/>
      <c r="I177" s="1378"/>
      <c r="J177" s="1403"/>
      <c r="K177" s="1378"/>
      <c r="L177" s="1378"/>
      <c r="M177" s="1403"/>
      <c r="N177" s="1378"/>
      <c r="O177" s="1378"/>
      <c r="P177" s="1403"/>
      <c r="Q177" s="1378"/>
      <c r="R177" s="1403"/>
      <c r="S177" s="1378"/>
      <c r="T177" s="1402" t="s">
        <v>785</v>
      </c>
      <c r="U177" s="1378"/>
      <c r="V177" s="1378"/>
      <c r="W177" s="1378"/>
      <c r="X177" s="1378"/>
      <c r="Y177" s="1378"/>
      <c r="Z177" s="1378"/>
      <c r="AA177" s="1378"/>
      <c r="AB177" s="1403" t="s">
        <v>732</v>
      </c>
      <c r="AC177" s="1378"/>
      <c r="AD177" s="1378"/>
      <c r="AE177" s="1378"/>
      <c r="AF177" s="1378"/>
      <c r="AG177" s="1403" t="s">
        <v>733</v>
      </c>
      <c r="AH177" s="1378"/>
      <c r="AI177" s="1378"/>
      <c r="AJ177" s="1016" t="s">
        <v>417</v>
      </c>
      <c r="AK177" s="1404" t="s">
        <v>734</v>
      </c>
      <c r="AL177" s="1378"/>
      <c r="AM177" s="1378"/>
      <c r="AN177" s="1378"/>
      <c r="AO177" s="1378"/>
      <c r="AP177" s="1378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1.95" customHeight="1" x14ac:dyDescent="0.2">
      <c r="A178" s="1008" t="str">
        <f t="shared" si="3"/>
        <v>C213800110</v>
      </c>
      <c r="B178" s="1411" t="s">
        <v>453</v>
      </c>
      <c r="C178" s="1378"/>
      <c r="D178" s="1411" t="s">
        <v>789</v>
      </c>
      <c r="E178" s="1378"/>
      <c r="F178" s="1411" t="s">
        <v>784</v>
      </c>
      <c r="G178" s="1378"/>
      <c r="H178" s="1411" t="s">
        <v>738</v>
      </c>
      <c r="I178" s="1378"/>
      <c r="J178" s="1411" t="s">
        <v>685</v>
      </c>
      <c r="K178" s="1378"/>
      <c r="L178" s="1378"/>
      <c r="M178" s="1411" t="s">
        <v>685</v>
      </c>
      <c r="N178" s="1378"/>
      <c r="O178" s="1378"/>
      <c r="P178" s="1411" t="s">
        <v>685</v>
      </c>
      <c r="Q178" s="1378"/>
      <c r="R178" s="1411" t="s">
        <v>685</v>
      </c>
      <c r="S178" s="1378"/>
      <c r="T178" s="1412" t="s">
        <v>580</v>
      </c>
      <c r="U178" s="1378"/>
      <c r="V178" s="1378"/>
      <c r="W178" s="1378"/>
      <c r="X178" s="1378"/>
      <c r="Y178" s="1378"/>
      <c r="Z178" s="1378"/>
      <c r="AA178" s="1378"/>
      <c r="AB178" s="1411" t="s">
        <v>732</v>
      </c>
      <c r="AC178" s="1378"/>
      <c r="AD178" s="1378"/>
      <c r="AE178" s="1378"/>
      <c r="AF178" s="1378"/>
      <c r="AG178" s="1411" t="s">
        <v>733</v>
      </c>
      <c r="AH178" s="1378"/>
      <c r="AI178" s="1378"/>
      <c r="AJ178" s="1019" t="s">
        <v>417</v>
      </c>
      <c r="AK178" s="1413" t="s">
        <v>734</v>
      </c>
      <c r="AL178" s="1378"/>
      <c r="AM178" s="1378"/>
      <c r="AN178" s="1378"/>
      <c r="AO178" s="1378"/>
      <c r="AP178" s="1378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1.95" customHeight="1" x14ac:dyDescent="0.2">
      <c r="A179" s="1008" t="str">
        <f t="shared" si="3"/>
        <v>C31010</v>
      </c>
      <c r="B179" s="1403" t="s">
        <v>453</v>
      </c>
      <c r="C179" s="1378"/>
      <c r="D179" s="1403" t="s">
        <v>791</v>
      </c>
      <c r="E179" s="1378"/>
      <c r="F179" s="1403"/>
      <c r="G179" s="1378"/>
      <c r="H179" s="1403"/>
      <c r="I179" s="1378"/>
      <c r="J179" s="1403"/>
      <c r="K179" s="1378"/>
      <c r="L179" s="1378"/>
      <c r="M179" s="1403"/>
      <c r="N179" s="1378"/>
      <c r="O179" s="1378"/>
      <c r="P179" s="1403"/>
      <c r="Q179" s="1378"/>
      <c r="R179" s="1403"/>
      <c r="S179" s="1378"/>
      <c r="T179" s="1402" t="s">
        <v>792</v>
      </c>
      <c r="U179" s="1378"/>
      <c r="V179" s="1378"/>
      <c r="W179" s="1378"/>
      <c r="X179" s="1378"/>
      <c r="Y179" s="1378"/>
      <c r="Z179" s="1378"/>
      <c r="AA179" s="1378"/>
      <c r="AB179" s="1403" t="s">
        <v>732</v>
      </c>
      <c r="AC179" s="1378"/>
      <c r="AD179" s="1378"/>
      <c r="AE179" s="1378"/>
      <c r="AF179" s="1378"/>
      <c r="AG179" s="1403" t="s">
        <v>733</v>
      </c>
      <c r="AH179" s="1378"/>
      <c r="AI179" s="1378"/>
      <c r="AJ179" s="1016" t="s">
        <v>417</v>
      </c>
      <c r="AK179" s="1404" t="s">
        <v>734</v>
      </c>
      <c r="AL179" s="1378"/>
      <c r="AM179" s="1378"/>
      <c r="AN179" s="1378"/>
      <c r="AO179" s="1378"/>
      <c r="AP179" s="1378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1.95" customHeight="1" x14ac:dyDescent="0.2">
      <c r="A180" s="1008" t="str">
        <f t="shared" si="3"/>
        <v>C310150410</v>
      </c>
      <c r="B180" s="1403" t="s">
        <v>453</v>
      </c>
      <c r="C180" s="1378"/>
      <c r="D180" s="1403" t="s">
        <v>791</v>
      </c>
      <c r="E180" s="1378"/>
      <c r="F180" s="1403" t="s">
        <v>793</v>
      </c>
      <c r="G180" s="1378"/>
      <c r="H180" s="1403"/>
      <c r="I180" s="1378"/>
      <c r="J180" s="1403"/>
      <c r="K180" s="1378"/>
      <c r="L180" s="1378"/>
      <c r="M180" s="1403"/>
      <c r="N180" s="1378"/>
      <c r="O180" s="1378"/>
      <c r="P180" s="1403"/>
      <c r="Q180" s="1378"/>
      <c r="R180" s="1403"/>
      <c r="S180" s="1378"/>
      <c r="T180" s="1402" t="s">
        <v>794</v>
      </c>
      <c r="U180" s="1378"/>
      <c r="V180" s="1378"/>
      <c r="W180" s="1378"/>
      <c r="X180" s="1378"/>
      <c r="Y180" s="1378"/>
      <c r="Z180" s="1378"/>
      <c r="AA180" s="1378"/>
      <c r="AB180" s="1403" t="s">
        <v>732</v>
      </c>
      <c r="AC180" s="1378"/>
      <c r="AD180" s="1378"/>
      <c r="AE180" s="1378"/>
      <c r="AF180" s="1378"/>
      <c r="AG180" s="1403" t="s">
        <v>733</v>
      </c>
      <c r="AH180" s="1378"/>
      <c r="AI180" s="1378"/>
      <c r="AJ180" s="1016" t="s">
        <v>417</v>
      </c>
      <c r="AK180" s="1404" t="s">
        <v>734</v>
      </c>
      <c r="AL180" s="1378"/>
      <c r="AM180" s="1378"/>
      <c r="AN180" s="1378"/>
      <c r="AO180" s="1378"/>
      <c r="AP180" s="1378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1.95" customHeight="1" x14ac:dyDescent="0.2">
      <c r="A181" s="1008" t="str">
        <f t="shared" si="3"/>
        <v>C3101504110</v>
      </c>
      <c r="B181" s="1411" t="s">
        <v>453</v>
      </c>
      <c r="C181" s="1378"/>
      <c r="D181" s="1411" t="s">
        <v>791</v>
      </c>
      <c r="E181" s="1378"/>
      <c r="F181" s="1411" t="s">
        <v>793</v>
      </c>
      <c r="G181" s="1378"/>
      <c r="H181" s="1411" t="s">
        <v>738</v>
      </c>
      <c r="I181" s="1378"/>
      <c r="J181" s="1411" t="s">
        <v>685</v>
      </c>
      <c r="K181" s="1378"/>
      <c r="L181" s="1378"/>
      <c r="M181" s="1411" t="s">
        <v>685</v>
      </c>
      <c r="N181" s="1378"/>
      <c r="O181" s="1378"/>
      <c r="P181" s="1411" t="s">
        <v>685</v>
      </c>
      <c r="Q181" s="1378"/>
      <c r="R181" s="1411" t="s">
        <v>685</v>
      </c>
      <c r="S181" s="1378"/>
      <c r="T181" s="1412" t="s">
        <v>581</v>
      </c>
      <c r="U181" s="1378"/>
      <c r="V181" s="1378"/>
      <c r="W181" s="1378"/>
      <c r="X181" s="1378"/>
      <c r="Y181" s="1378"/>
      <c r="Z181" s="1378"/>
      <c r="AA181" s="1378"/>
      <c r="AB181" s="1411" t="s">
        <v>732</v>
      </c>
      <c r="AC181" s="1378"/>
      <c r="AD181" s="1378"/>
      <c r="AE181" s="1378"/>
      <c r="AF181" s="1378"/>
      <c r="AG181" s="1411" t="s">
        <v>733</v>
      </c>
      <c r="AH181" s="1378"/>
      <c r="AI181" s="1378"/>
      <c r="AJ181" s="1019" t="s">
        <v>417</v>
      </c>
      <c r="AK181" s="1413" t="s">
        <v>734</v>
      </c>
      <c r="AL181" s="1378"/>
      <c r="AM181" s="1378"/>
      <c r="AN181" s="1378"/>
      <c r="AO181" s="1378"/>
      <c r="AP181" s="1378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1.95" customHeight="1" x14ac:dyDescent="0.2">
      <c r="A182" s="1008" t="str">
        <f t="shared" si="3"/>
        <v>C3101504210</v>
      </c>
      <c r="B182" s="1411" t="s">
        <v>453</v>
      </c>
      <c r="C182" s="1378"/>
      <c r="D182" s="1411" t="s">
        <v>791</v>
      </c>
      <c r="E182" s="1378"/>
      <c r="F182" s="1411" t="s">
        <v>793</v>
      </c>
      <c r="G182" s="1378"/>
      <c r="H182" s="1411" t="s">
        <v>741</v>
      </c>
      <c r="I182" s="1378"/>
      <c r="J182" s="1411" t="s">
        <v>685</v>
      </c>
      <c r="K182" s="1378"/>
      <c r="L182" s="1378"/>
      <c r="M182" s="1411" t="s">
        <v>685</v>
      </c>
      <c r="N182" s="1378"/>
      <c r="O182" s="1378"/>
      <c r="P182" s="1411" t="s">
        <v>685</v>
      </c>
      <c r="Q182" s="1378"/>
      <c r="R182" s="1411" t="s">
        <v>685</v>
      </c>
      <c r="S182" s="1378"/>
      <c r="T182" s="1412" t="s">
        <v>582</v>
      </c>
      <c r="U182" s="1378"/>
      <c r="V182" s="1378"/>
      <c r="W182" s="1378"/>
      <c r="X182" s="1378"/>
      <c r="Y182" s="1378"/>
      <c r="Z182" s="1378"/>
      <c r="AA182" s="1378"/>
      <c r="AB182" s="1411" t="s">
        <v>732</v>
      </c>
      <c r="AC182" s="1378"/>
      <c r="AD182" s="1378"/>
      <c r="AE182" s="1378"/>
      <c r="AF182" s="1378"/>
      <c r="AG182" s="1411" t="s">
        <v>733</v>
      </c>
      <c r="AH182" s="1378"/>
      <c r="AI182" s="1378"/>
      <c r="AJ182" s="1019" t="s">
        <v>417</v>
      </c>
      <c r="AK182" s="1413" t="s">
        <v>734</v>
      </c>
      <c r="AL182" s="1378"/>
      <c r="AM182" s="1378"/>
      <c r="AN182" s="1378"/>
      <c r="AO182" s="1378"/>
      <c r="AP182" s="1378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1.95" customHeight="1" x14ac:dyDescent="0.2">
      <c r="A183" s="1008" t="str">
        <f t="shared" si="3"/>
        <v>C310150710</v>
      </c>
      <c r="B183" s="1403" t="s">
        <v>453</v>
      </c>
      <c r="C183" s="1378"/>
      <c r="D183" s="1403" t="s">
        <v>791</v>
      </c>
      <c r="E183" s="1378"/>
      <c r="F183" s="1403" t="s">
        <v>795</v>
      </c>
      <c r="G183" s="1378"/>
      <c r="H183" s="1403"/>
      <c r="I183" s="1378"/>
      <c r="J183" s="1403"/>
      <c r="K183" s="1378"/>
      <c r="L183" s="1378"/>
      <c r="M183" s="1403"/>
      <c r="N183" s="1378"/>
      <c r="O183" s="1378"/>
      <c r="P183" s="1403"/>
      <c r="Q183" s="1378"/>
      <c r="R183" s="1403"/>
      <c r="S183" s="1378"/>
      <c r="T183" s="1402" t="s">
        <v>796</v>
      </c>
      <c r="U183" s="1378"/>
      <c r="V183" s="1378"/>
      <c r="W183" s="1378"/>
      <c r="X183" s="1378"/>
      <c r="Y183" s="1378"/>
      <c r="Z183" s="1378"/>
      <c r="AA183" s="1378"/>
      <c r="AB183" s="1403" t="s">
        <v>732</v>
      </c>
      <c r="AC183" s="1378"/>
      <c r="AD183" s="1378"/>
      <c r="AE183" s="1378"/>
      <c r="AF183" s="1378"/>
      <c r="AG183" s="1403" t="s">
        <v>733</v>
      </c>
      <c r="AH183" s="1378"/>
      <c r="AI183" s="1378"/>
      <c r="AJ183" s="1016" t="s">
        <v>417</v>
      </c>
      <c r="AK183" s="1404" t="s">
        <v>734</v>
      </c>
      <c r="AL183" s="1378"/>
      <c r="AM183" s="1378"/>
      <c r="AN183" s="1378"/>
      <c r="AO183" s="1378"/>
      <c r="AP183" s="1378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1.95" customHeight="1" x14ac:dyDescent="0.2">
      <c r="A184" s="1008" t="str">
        <f t="shared" si="3"/>
        <v>C3101507110</v>
      </c>
      <c r="B184" s="1411" t="s">
        <v>453</v>
      </c>
      <c r="C184" s="1378"/>
      <c r="D184" s="1411" t="s">
        <v>791</v>
      </c>
      <c r="E184" s="1378"/>
      <c r="F184" s="1411" t="s">
        <v>795</v>
      </c>
      <c r="G184" s="1378"/>
      <c r="H184" s="1411" t="s">
        <v>738</v>
      </c>
      <c r="I184" s="1378"/>
      <c r="J184" s="1411" t="s">
        <v>685</v>
      </c>
      <c r="K184" s="1378"/>
      <c r="L184" s="1378"/>
      <c r="M184" s="1411" t="s">
        <v>685</v>
      </c>
      <c r="N184" s="1378"/>
      <c r="O184" s="1378"/>
      <c r="P184" s="1411" t="s">
        <v>685</v>
      </c>
      <c r="Q184" s="1378"/>
      <c r="R184" s="1411" t="s">
        <v>685</v>
      </c>
      <c r="S184" s="1378"/>
      <c r="T184" s="1412" t="s">
        <v>583</v>
      </c>
      <c r="U184" s="1378"/>
      <c r="V184" s="1378"/>
      <c r="W184" s="1378"/>
      <c r="X184" s="1378"/>
      <c r="Y184" s="1378"/>
      <c r="Z184" s="1378"/>
      <c r="AA184" s="1378"/>
      <c r="AB184" s="1411" t="s">
        <v>732</v>
      </c>
      <c r="AC184" s="1378"/>
      <c r="AD184" s="1378"/>
      <c r="AE184" s="1378"/>
      <c r="AF184" s="1378"/>
      <c r="AG184" s="1411" t="s">
        <v>733</v>
      </c>
      <c r="AH184" s="1378"/>
      <c r="AI184" s="1378"/>
      <c r="AJ184" s="1019" t="s">
        <v>417</v>
      </c>
      <c r="AK184" s="1413" t="s">
        <v>734</v>
      </c>
      <c r="AL184" s="1378"/>
      <c r="AM184" s="1378"/>
      <c r="AN184" s="1378"/>
      <c r="AO184" s="1378"/>
      <c r="AP184" s="1378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1.95" customHeight="1" x14ac:dyDescent="0.2">
      <c r="A185" s="1008" t="str">
        <f t="shared" si="3"/>
        <v>C3101507310</v>
      </c>
      <c r="B185" s="1411" t="s">
        <v>453</v>
      </c>
      <c r="C185" s="1378"/>
      <c r="D185" s="1411" t="s">
        <v>791</v>
      </c>
      <c r="E185" s="1378"/>
      <c r="F185" s="1411" t="s">
        <v>795</v>
      </c>
      <c r="G185" s="1378"/>
      <c r="H185" s="1411" t="s">
        <v>748</v>
      </c>
      <c r="I185" s="1378"/>
      <c r="J185" s="1411" t="s">
        <v>685</v>
      </c>
      <c r="K185" s="1378"/>
      <c r="L185" s="1378"/>
      <c r="M185" s="1411" t="s">
        <v>685</v>
      </c>
      <c r="N185" s="1378"/>
      <c r="O185" s="1378"/>
      <c r="P185" s="1411" t="s">
        <v>685</v>
      </c>
      <c r="Q185" s="1378"/>
      <c r="R185" s="1411" t="s">
        <v>685</v>
      </c>
      <c r="S185" s="1378"/>
      <c r="T185" s="1412" t="s">
        <v>797</v>
      </c>
      <c r="U185" s="1378"/>
      <c r="V185" s="1378"/>
      <c r="W185" s="1378"/>
      <c r="X185" s="1378"/>
      <c r="Y185" s="1378"/>
      <c r="Z185" s="1378"/>
      <c r="AA185" s="1378"/>
      <c r="AB185" s="1411" t="s">
        <v>732</v>
      </c>
      <c r="AC185" s="1378"/>
      <c r="AD185" s="1378"/>
      <c r="AE185" s="1378"/>
      <c r="AF185" s="1378"/>
      <c r="AG185" s="1411" t="s">
        <v>733</v>
      </c>
      <c r="AH185" s="1378"/>
      <c r="AI185" s="1378"/>
      <c r="AJ185" s="1019" t="s">
        <v>417</v>
      </c>
      <c r="AK185" s="1413" t="s">
        <v>734</v>
      </c>
      <c r="AL185" s="1378"/>
      <c r="AM185" s="1378"/>
      <c r="AN185" s="1378"/>
      <c r="AO185" s="1378"/>
      <c r="AP185" s="1378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1.95" customHeight="1" x14ac:dyDescent="0.2">
      <c r="A186" s="1008" t="str">
        <f t="shared" si="3"/>
        <v>C31015073010</v>
      </c>
      <c r="B186" s="1403" t="s">
        <v>453</v>
      </c>
      <c r="C186" s="1378"/>
      <c r="D186" s="1403" t="s">
        <v>791</v>
      </c>
      <c r="E186" s="1378"/>
      <c r="F186" s="1403" t="s">
        <v>795</v>
      </c>
      <c r="G186" s="1378"/>
      <c r="H186" s="1403" t="s">
        <v>748</v>
      </c>
      <c r="I186" s="1378"/>
      <c r="J186" s="1403" t="s">
        <v>739</v>
      </c>
      <c r="K186" s="1378"/>
      <c r="L186" s="1378"/>
      <c r="M186" s="1403" t="s">
        <v>685</v>
      </c>
      <c r="N186" s="1378"/>
      <c r="O186" s="1378"/>
      <c r="P186" s="1403" t="s">
        <v>685</v>
      </c>
      <c r="Q186" s="1378"/>
      <c r="R186" s="1403" t="s">
        <v>685</v>
      </c>
      <c r="S186" s="1378"/>
      <c r="T186" s="1402" t="s">
        <v>797</v>
      </c>
      <c r="U186" s="1378"/>
      <c r="V186" s="1378"/>
      <c r="W186" s="1378"/>
      <c r="X186" s="1378"/>
      <c r="Y186" s="1378"/>
      <c r="Z186" s="1378"/>
      <c r="AA186" s="1378"/>
      <c r="AB186" s="1403" t="s">
        <v>732</v>
      </c>
      <c r="AC186" s="1378"/>
      <c r="AD186" s="1378"/>
      <c r="AE186" s="1378"/>
      <c r="AF186" s="1378"/>
      <c r="AG186" s="1403" t="s">
        <v>733</v>
      </c>
      <c r="AH186" s="1378"/>
      <c r="AI186" s="1378"/>
      <c r="AJ186" s="1016" t="s">
        <v>417</v>
      </c>
      <c r="AK186" s="1404" t="s">
        <v>734</v>
      </c>
      <c r="AL186" s="1378"/>
      <c r="AM186" s="1378"/>
      <c r="AN186" s="1378"/>
      <c r="AO186" s="1378"/>
      <c r="AP186" s="1378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1.95" customHeight="1" x14ac:dyDescent="0.2">
      <c r="A187" s="1008" t="str">
        <f t="shared" si="3"/>
        <v>C310150730210</v>
      </c>
      <c r="B187" s="1411" t="s">
        <v>453</v>
      </c>
      <c r="C187" s="1378"/>
      <c r="D187" s="1411" t="s">
        <v>791</v>
      </c>
      <c r="E187" s="1378"/>
      <c r="F187" s="1411" t="s">
        <v>795</v>
      </c>
      <c r="G187" s="1378"/>
      <c r="H187" s="1411" t="s">
        <v>748</v>
      </c>
      <c r="I187" s="1378"/>
      <c r="J187" s="1411" t="s">
        <v>739</v>
      </c>
      <c r="K187" s="1378"/>
      <c r="L187" s="1378"/>
      <c r="M187" s="1411" t="s">
        <v>741</v>
      </c>
      <c r="N187" s="1378"/>
      <c r="O187" s="1378"/>
      <c r="P187" s="1411" t="s">
        <v>685</v>
      </c>
      <c r="Q187" s="1378"/>
      <c r="R187" s="1411" t="s">
        <v>685</v>
      </c>
      <c r="S187" s="1378"/>
      <c r="T187" s="1412" t="s">
        <v>584</v>
      </c>
      <c r="U187" s="1378"/>
      <c r="V187" s="1378"/>
      <c r="W187" s="1378"/>
      <c r="X187" s="1378"/>
      <c r="Y187" s="1378"/>
      <c r="Z187" s="1378"/>
      <c r="AA187" s="1378"/>
      <c r="AB187" s="1411" t="s">
        <v>732</v>
      </c>
      <c r="AC187" s="1378"/>
      <c r="AD187" s="1378"/>
      <c r="AE187" s="1378"/>
      <c r="AF187" s="1378"/>
      <c r="AG187" s="1411" t="s">
        <v>733</v>
      </c>
      <c r="AH187" s="1378"/>
      <c r="AI187" s="1378"/>
      <c r="AJ187" s="1019" t="s">
        <v>417</v>
      </c>
      <c r="AK187" s="1413" t="s">
        <v>734</v>
      </c>
      <c r="AL187" s="1378"/>
      <c r="AM187" s="1378"/>
      <c r="AN187" s="1378"/>
      <c r="AO187" s="1378"/>
      <c r="AP187" s="1378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1.95" customHeight="1" x14ac:dyDescent="0.2">
      <c r="A188" s="1008" t="str">
        <f t="shared" si="3"/>
        <v>C310150730310</v>
      </c>
      <c r="B188" s="1411" t="s">
        <v>453</v>
      </c>
      <c r="C188" s="1378"/>
      <c r="D188" s="1411" t="s">
        <v>791</v>
      </c>
      <c r="E188" s="1378"/>
      <c r="F188" s="1411" t="s">
        <v>795</v>
      </c>
      <c r="G188" s="1378"/>
      <c r="H188" s="1411" t="s">
        <v>748</v>
      </c>
      <c r="I188" s="1378"/>
      <c r="J188" s="1411" t="s">
        <v>739</v>
      </c>
      <c r="K188" s="1378"/>
      <c r="L188" s="1378"/>
      <c r="M188" s="1411" t="s">
        <v>748</v>
      </c>
      <c r="N188" s="1378"/>
      <c r="O188" s="1378"/>
      <c r="P188" s="1411" t="s">
        <v>685</v>
      </c>
      <c r="Q188" s="1378"/>
      <c r="R188" s="1411" t="s">
        <v>685</v>
      </c>
      <c r="S188" s="1378"/>
      <c r="T188" s="1412" t="s">
        <v>585</v>
      </c>
      <c r="U188" s="1378"/>
      <c r="V188" s="1378"/>
      <c r="W188" s="1378"/>
      <c r="X188" s="1378"/>
      <c r="Y188" s="1378"/>
      <c r="Z188" s="1378"/>
      <c r="AA188" s="1378"/>
      <c r="AB188" s="1411" t="s">
        <v>732</v>
      </c>
      <c r="AC188" s="1378"/>
      <c r="AD188" s="1378"/>
      <c r="AE188" s="1378"/>
      <c r="AF188" s="1378"/>
      <c r="AG188" s="1411" t="s">
        <v>733</v>
      </c>
      <c r="AH188" s="1378"/>
      <c r="AI188" s="1378"/>
      <c r="AJ188" s="1019" t="s">
        <v>417</v>
      </c>
      <c r="AK188" s="1413" t="s">
        <v>734</v>
      </c>
      <c r="AL188" s="1378"/>
      <c r="AM188" s="1378"/>
      <c r="AN188" s="1378"/>
      <c r="AO188" s="1378"/>
      <c r="AP188" s="1378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1.95" customHeight="1" x14ac:dyDescent="0.2">
      <c r="A189" s="1008" t="str">
        <f t="shared" si="3"/>
        <v>C3101507410</v>
      </c>
      <c r="B189" s="1411" t="s">
        <v>453</v>
      </c>
      <c r="C189" s="1378"/>
      <c r="D189" s="1411" t="s">
        <v>791</v>
      </c>
      <c r="E189" s="1378"/>
      <c r="F189" s="1411" t="s">
        <v>795</v>
      </c>
      <c r="G189" s="1378"/>
      <c r="H189" s="1411" t="s">
        <v>742</v>
      </c>
      <c r="I189" s="1378"/>
      <c r="J189" s="1411" t="s">
        <v>685</v>
      </c>
      <c r="K189" s="1378"/>
      <c r="L189" s="1378"/>
      <c r="M189" s="1411" t="s">
        <v>685</v>
      </c>
      <c r="N189" s="1378"/>
      <c r="O189" s="1378"/>
      <c r="P189" s="1411" t="s">
        <v>685</v>
      </c>
      <c r="Q189" s="1378"/>
      <c r="R189" s="1411" t="s">
        <v>685</v>
      </c>
      <c r="S189" s="1378"/>
      <c r="T189" s="1412" t="s">
        <v>586</v>
      </c>
      <c r="U189" s="1378"/>
      <c r="V189" s="1378"/>
      <c r="W189" s="1378"/>
      <c r="X189" s="1378"/>
      <c r="Y189" s="1378"/>
      <c r="Z189" s="1378"/>
      <c r="AA189" s="1378"/>
      <c r="AB189" s="1411" t="s">
        <v>732</v>
      </c>
      <c r="AC189" s="1378"/>
      <c r="AD189" s="1378"/>
      <c r="AE189" s="1378"/>
      <c r="AF189" s="1378"/>
      <c r="AG189" s="1411" t="s">
        <v>733</v>
      </c>
      <c r="AH189" s="1378"/>
      <c r="AI189" s="1378"/>
      <c r="AJ189" s="1019" t="s">
        <v>417</v>
      </c>
      <c r="AK189" s="1413" t="s">
        <v>734</v>
      </c>
      <c r="AL189" s="1378"/>
      <c r="AM189" s="1378"/>
      <c r="AN189" s="1378"/>
      <c r="AO189" s="1378"/>
      <c r="AP189" s="1378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1.95" customHeight="1" x14ac:dyDescent="0.2">
      <c r="A190" s="1008" t="str">
        <f t="shared" si="3"/>
        <v>C3101507510</v>
      </c>
      <c r="B190" s="1411" t="s">
        <v>453</v>
      </c>
      <c r="C190" s="1378"/>
      <c r="D190" s="1411" t="s">
        <v>791</v>
      </c>
      <c r="E190" s="1378"/>
      <c r="F190" s="1411" t="s">
        <v>795</v>
      </c>
      <c r="G190" s="1378"/>
      <c r="H190" s="1411" t="s">
        <v>743</v>
      </c>
      <c r="I190" s="1378"/>
      <c r="J190" s="1411" t="s">
        <v>685</v>
      </c>
      <c r="K190" s="1378"/>
      <c r="L190" s="1378"/>
      <c r="M190" s="1411" t="s">
        <v>685</v>
      </c>
      <c r="N190" s="1378"/>
      <c r="O190" s="1378"/>
      <c r="P190" s="1411" t="s">
        <v>685</v>
      </c>
      <c r="Q190" s="1378"/>
      <c r="R190" s="1411" t="s">
        <v>685</v>
      </c>
      <c r="S190" s="1378"/>
      <c r="T190" s="1412" t="s">
        <v>798</v>
      </c>
      <c r="U190" s="1378"/>
      <c r="V190" s="1378"/>
      <c r="W190" s="1378"/>
      <c r="X190" s="1378"/>
      <c r="Y190" s="1378"/>
      <c r="Z190" s="1378"/>
      <c r="AA190" s="1378"/>
      <c r="AB190" s="1411" t="s">
        <v>732</v>
      </c>
      <c r="AC190" s="1378"/>
      <c r="AD190" s="1378"/>
      <c r="AE190" s="1378"/>
      <c r="AF190" s="1378"/>
      <c r="AG190" s="1411" t="s">
        <v>733</v>
      </c>
      <c r="AH190" s="1378"/>
      <c r="AI190" s="1378"/>
      <c r="AJ190" s="1019" t="s">
        <v>417</v>
      </c>
      <c r="AK190" s="1413" t="s">
        <v>734</v>
      </c>
      <c r="AL190" s="1378"/>
      <c r="AM190" s="1378"/>
      <c r="AN190" s="1378"/>
      <c r="AO190" s="1378"/>
      <c r="AP190" s="1378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1.95" customHeight="1" x14ac:dyDescent="0.2">
      <c r="A191" s="1008" t="str">
        <f t="shared" si="3"/>
        <v>C32010</v>
      </c>
      <c r="B191" s="1403" t="s">
        <v>453</v>
      </c>
      <c r="C191" s="1378"/>
      <c r="D191" s="1403" t="s">
        <v>799</v>
      </c>
      <c r="E191" s="1378"/>
      <c r="F191" s="1403"/>
      <c r="G191" s="1378"/>
      <c r="H191" s="1403"/>
      <c r="I191" s="1378"/>
      <c r="J191" s="1403"/>
      <c r="K191" s="1378"/>
      <c r="L191" s="1378"/>
      <c r="M191" s="1403"/>
      <c r="N191" s="1378"/>
      <c r="O191" s="1378"/>
      <c r="P191" s="1403"/>
      <c r="Q191" s="1378"/>
      <c r="R191" s="1403"/>
      <c r="S191" s="1378"/>
      <c r="T191" s="1402" t="s">
        <v>800</v>
      </c>
      <c r="U191" s="1378"/>
      <c r="V191" s="1378"/>
      <c r="W191" s="1378"/>
      <c r="X191" s="1378"/>
      <c r="Y191" s="1378"/>
      <c r="Z191" s="1378"/>
      <c r="AA191" s="1378"/>
      <c r="AB191" s="1403" t="s">
        <v>732</v>
      </c>
      <c r="AC191" s="1378"/>
      <c r="AD191" s="1378"/>
      <c r="AE191" s="1378"/>
      <c r="AF191" s="1378"/>
      <c r="AG191" s="1403" t="s">
        <v>733</v>
      </c>
      <c r="AH191" s="1378"/>
      <c r="AI191" s="1378"/>
      <c r="AJ191" s="1016" t="s">
        <v>417</v>
      </c>
      <c r="AK191" s="1404" t="s">
        <v>734</v>
      </c>
      <c r="AL191" s="1378"/>
      <c r="AM191" s="1378"/>
      <c r="AN191" s="1378"/>
      <c r="AO191" s="1378"/>
      <c r="AP191" s="1378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1.95" customHeight="1" x14ac:dyDescent="0.2">
      <c r="A192" s="1008" t="str">
        <f t="shared" si="3"/>
        <v>C32030710</v>
      </c>
      <c r="B192" s="1403" t="s">
        <v>453</v>
      </c>
      <c r="C192" s="1378"/>
      <c r="D192" s="1403" t="s">
        <v>799</v>
      </c>
      <c r="E192" s="1378"/>
      <c r="F192" s="1403" t="s">
        <v>801</v>
      </c>
      <c r="G192" s="1378"/>
      <c r="H192" s="1403"/>
      <c r="I192" s="1378"/>
      <c r="J192" s="1403"/>
      <c r="K192" s="1378"/>
      <c r="L192" s="1378"/>
      <c r="M192" s="1403"/>
      <c r="N192" s="1378"/>
      <c r="O192" s="1378"/>
      <c r="P192" s="1403"/>
      <c r="Q192" s="1378"/>
      <c r="R192" s="1403"/>
      <c r="S192" s="1378"/>
      <c r="T192" s="1402" t="s">
        <v>802</v>
      </c>
      <c r="U192" s="1378"/>
      <c r="V192" s="1378"/>
      <c r="W192" s="1378"/>
      <c r="X192" s="1378"/>
      <c r="Y192" s="1378"/>
      <c r="Z192" s="1378"/>
      <c r="AA192" s="1378"/>
      <c r="AB192" s="1403" t="s">
        <v>732</v>
      </c>
      <c r="AC192" s="1378"/>
      <c r="AD192" s="1378"/>
      <c r="AE192" s="1378"/>
      <c r="AF192" s="1378"/>
      <c r="AG192" s="1403" t="s">
        <v>733</v>
      </c>
      <c r="AH192" s="1378"/>
      <c r="AI192" s="1378"/>
      <c r="AJ192" s="1016" t="s">
        <v>417</v>
      </c>
      <c r="AK192" s="1404" t="s">
        <v>734</v>
      </c>
      <c r="AL192" s="1378"/>
      <c r="AM192" s="1378"/>
      <c r="AN192" s="1378"/>
      <c r="AO192" s="1378"/>
      <c r="AP192" s="1378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1.95" customHeight="1" x14ac:dyDescent="0.2">
      <c r="A193" s="1008" t="str">
        <f t="shared" si="3"/>
        <v>C320307110</v>
      </c>
      <c r="B193" s="1411" t="s">
        <v>453</v>
      </c>
      <c r="C193" s="1378"/>
      <c r="D193" s="1411" t="s">
        <v>799</v>
      </c>
      <c r="E193" s="1378"/>
      <c r="F193" s="1411" t="s">
        <v>801</v>
      </c>
      <c r="G193" s="1378"/>
      <c r="H193" s="1411" t="s">
        <v>738</v>
      </c>
      <c r="I193" s="1378"/>
      <c r="J193" s="1411" t="s">
        <v>685</v>
      </c>
      <c r="K193" s="1378"/>
      <c r="L193" s="1378"/>
      <c r="M193" s="1411" t="s">
        <v>685</v>
      </c>
      <c r="N193" s="1378"/>
      <c r="O193" s="1378"/>
      <c r="P193" s="1411" t="s">
        <v>685</v>
      </c>
      <c r="Q193" s="1378"/>
      <c r="R193" s="1411" t="s">
        <v>685</v>
      </c>
      <c r="S193" s="1378"/>
      <c r="T193" s="1412" t="s">
        <v>803</v>
      </c>
      <c r="U193" s="1378"/>
      <c r="V193" s="1378"/>
      <c r="W193" s="1378"/>
      <c r="X193" s="1378"/>
      <c r="Y193" s="1378"/>
      <c r="Z193" s="1378"/>
      <c r="AA193" s="1378"/>
      <c r="AB193" s="1411" t="s">
        <v>732</v>
      </c>
      <c r="AC193" s="1378"/>
      <c r="AD193" s="1378"/>
      <c r="AE193" s="1378"/>
      <c r="AF193" s="1378"/>
      <c r="AG193" s="1411" t="s">
        <v>733</v>
      </c>
      <c r="AH193" s="1378"/>
      <c r="AI193" s="1378"/>
      <c r="AJ193" s="1019" t="s">
        <v>417</v>
      </c>
      <c r="AK193" s="1413" t="s">
        <v>734</v>
      </c>
      <c r="AL193" s="1378"/>
      <c r="AM193" s="1378"/>
      <c r="AN193" s="1378"/>
      <c r="AO193" s="1378"/>
      <c r="AP193" s="1378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1.95" customHeight="1" x14ac:dyDescent="0.2">
      <c r="A194" s="1008" t="str">
        <f t="shared" si="3"/>
        <v>C320130410</v>
      </c>
      <c r="B194" s="1403" t="s">
        <v>453</v>
      </c>
      <c r="C194" s="1378"/>
      <c r="D194" s="1403" t="s">
        <v>799</v>
      </c>
      <c r="E194" s="1378"/>
      <c r="F194" s="1403" t="s">
        <v>804</v>
      </c>
      <c r="G194" s="1378"/>
      <c r="H194" s="1403"/>
      <c r="I194" s="1378"/>
      <c r="J194" s="1403"/>
      <c r="K194" s="1378"/>
      <c r="L194" s="1378"/>
      <c r="M194" s="1403"/>
      <c r="N194" s="1378"/>
      <c r="O194" s="1378"/>
      <c r="P194" s="1403"/>
      <c r="Q194" s="1378"/>
      <c r="R194" s="1403"/>
      <c r="S194" s="1378"/>
      <c r="T194" s="1402" t="s">
        <v>805</v>
      </c>
      <c r="U194" s="1378"/>
      <c r="V194" s="1378"/>
      <c r="W194" s="1378"/>
      <c r="X194" s="1378"/>
      <c r="Y194" s="1378"/>
      <c r="Z194" s="1378"/>
      <c r="AA194" s="1378"/>
      <c r="AB194" s="1403" t="s">
        <v>732</v>
      </c>
      <c r="AC194" s="1378"/>
      <c r="AD194" s="1378"/>
      <c r="AE194" s="1378"/>
      <c r="AF194" s="1378"/>
      <c r="AG194" s="1403" t="s">
        <v>733</v>
      </c>
      <c r="AH194" s="1378"/>
      <c r="AI194" s="1378"/>
      <c r="AJ194" s="1016" t="s">
        <v>417</v>
      </c>
      <c r="AK194" s="1404" t="s">
        <v>734</v>
      </c>
      <c r="AL194" s="1378"/>
      <c r="AM194" s="1378"/>
      <c r="AN194" s="1378"/>
      <c r="AO194" s="1378"/>
      <c r="AP194" s="1378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1.95" customHeight="1" x14ac:dyDescent="0.2">
      <c r="A195" s="1008" t="str">
        <f t="shared" si="3"/>
        <v>C3201304110</v>
      </c>
      <c r="B195" s="1411" t="s">
        <v>453</v>
      </c>
      <c r="C195" s="1378"/>
      <c r="D195" s="1411" t="s">
        <v>799</v>
      </c>
      <c r="E195" s="1378"/>
      <c r="F195" s="1411" t="s">
        <v>804</v>
      </c>
      <c r="G195" s="1378"/>
      <c r="H195" s="1411" t="s">
        <v>738</v>
      </c>
      <c r="I195" s="1378"/>
      <c r="J195" s="1411" t="s">
        <v>685</v>
      </c>
      <c r="K195" s="1378"/>
      <c r="L195" s="1378"/>
      <c r="M195" s="1411" t="s">
        <v>685</v>
      </c>
      <c r="N195" s="1378"/>
      <c r="O195" s="1378"/>
      <c r="P195" s="1411" t="s">
        <v>685</v>
      </c>
      <c r="Q195" s="1378"/>
      <c r="R195" s="1411" t="s">
        <v>685</v>
      </c>
      <c r="S195" s="1378"/>
      <c r="T195" s="1412" t="s">
        <v>587</v>
      </c>
      <c r="U195" s="1378"/>
      <c r="V195" s="1378"/>
      <c r="W195" s="1378"/>
      <c r="X195" s="1378"/>
      <c r="Y195" s="1378"/>
      <c r="Z195" s="1378"/>
      <c r="AA195" s="1378"/>
      <c r="AB195" s="1411" t="s">
        <v>732</v>
      </c>
      <c r="AC195" s="1378"/>
      <c r="AD195" s="1378"/>
      <c r="AE195" s="1378"/>
      <c r="AF195" s="1378"/>
      <c r="AG195" s="1411" t="s">
        <v>733</v>
      </c>
      <c r="AH195" s="1378"/>
      <c r="AI195" s="1378"/>
      <c r="AJ195" s="1019" t="s">
        <v>417</v>
      </c>
      <c r="AK195" s="1413" t="s">
        <v>734</v>
      </c>
      <c r="AL195" s="1378"/>
      <c r="AM195" s="1378"/>
      <c r="AN195" s="1378"/>
      <c r="AO195" s="1378"/>
      <c r="AP195" s="1378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1.95" customHeight="1" x14ac:dyDescent="0.2">
      <c r="A196" s="1008" t="str">
        <f t="shared" si="3"/>
        <v>C320150710</v>
      </c>
      <c r="B196" s="1403" t="s">
        <v>453</v>
      </c>
      <c r="C196" s="1378"/>
      <c r="D196" s="1403" t="s">
        <v>799</v>
      </c>
      <c r="E196" s="1378"/>
      <c r="F196" s="1403" t="s">
        <v>795</v>
      </c>
      <c r="G196" s="1378"/>
      <c r="H196" s="1403"/>
      <c r="I196" s="1378"/>
      <c r="J196" s="1403"/>
      <c r="K196" s="1378"/>
      <c r="L196" s="1378"/>
      <c r="M196" s="1403"/>
      <c r="N196" s="1378"/>
      <c r="O196" s="1378"/>
      <c r="P196" s="1403"/>
      <c r="Q196" s="1378"/>
      <c r="R196" s="1403"/>
      <c r="S196" s="1378"/>
      <c r="T196" s="1402" t="s">
        <v>796</v>
      </c>
      <c r="U196" s="1378"/>
      <c r="V196" s="1378"/>
      <c r="W196" s="1378"/>
      <c r="X196" s="1378"/>
      <c r="Y196" s="1378"/>
      <c r="Z196" s="1378"/>
      <c r="AA196" s="1378"/>
      <c r="AB196" s="1403" t="s">
        <v>732</v>
      </c>
      <c r="AC196" s="1378"/>
      <c r="AD196" s="1378"/>
      <c r="AE196" s="1378"/>
      <c r="AF196" s="1378"/>
      <c r="AG196" s="1403" t="s">
        <v>733</v>
      </c>
      <c r="AH196" s="1378"/>
      <c r="AI196" s="1378"/>
      <c r="AJ196" s="1016" t="s">
        <v>417</v>
      </c>
      <c r="AK196" s="1404" t="s">
        <v>734</v>
      </c>
      <c r="AL196" s="1378"/>
      <c r="AM196" s="1378"/>
      <c r="AN196" s="1378"/>
      <c r="AO196" s="1378"/>
      <c r="AP196" s="1378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1.95" customHeight="1" x14ac:dyDescent="0.2">
      <c r="A197" s="1008" t="str">
        <f t="shared" si="3"/>
        <v>C3201507110</v>
      </c>
      <c r="B197" s="1411" t="s">
        <v>453</v>
      </c>
      <c r="C197" s="1378"/>
      <c r="D197" s="1411" t="s">
        <v>799</v>
      </c>
      <c r="E197" s="1378"/>
      <c r="F197" s="1411" t="s">
        <v>795</v>
      </c>
      <c r="G197" s="1378"/>
      <c r="H197" s="1411" t="s">
        <v>738</v>
      </c>
      <c r="I197" s="1378"/>
      <c r="J197" s="1411" t="s">
        <v>685</v>
      </c>
      <c r="K197" s="1378"/>
      <c r="L197" s="1378"/>
      <c r="M197" s="1411" t="s">
        <v>685</v>
      </c>
      <c r="N197" s="1378"/>
      <c r="O197" s="1378"/>
      <c r="P197" s="1411" t="s">
        <v>685</v>
      </c>
      <c r="Q197" s="1378"/>
      <c r="R197" s="1411" t="s">
        <v>685</v>
      </c>
      <c r="S197" s="1378"/>
      <c r="T197" s="1412" t="s">
        <v>807</v>
      </c>
      <c r="U197" s="1378"/>
      <c r="V197" s="1378"/>
      <c r="W197" s="1378"/>
      <c r="X197" s="1378"/>
      <c r="Y197" s="1378"/>
      <c r="Z197" s="1378"/>
      <c r="AA197" s="1378"/>
      <c r="AB197" s="1411" t="s">
        <v>732</v>
      </c>
      <c r="AC197" s="1378"/>
      <c r="AD197" s="1378"/>
      <c r="AE197" s="1378"/>
      <c r="AF197" s="1378"/>
      <c r="AG197" s="1411" t="s">
        <v>733</v>
      </c>
      <c r="AH197" s="1378"/>
      <c r="AI197" s="1378"/>
      <c r="AJ197" s="1019" t="s">
        <v>417</v>
      </c>
      <c r="AK197" s="1413" t="s">
        <v>734</v>
      </c>
      <c r="AL197" s="1378"/>
      <c r="AM197" s="1378"/>
      <c r="AN197" s="1378"/>
      <c r="AO197" s="1378"/>
      <c r="AP197" s="1378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1.95" customHeight="1" x14ac:dyDescent="0.2">
      <c r="A198" s="1008" t="str">
        <f t="shared" si="3"/>
        <v>C32015071010</v>
      </c>
      <c r="B198" s="1403" t="s">
        <v>453</v>
      </c>
      <c r="C198" s="1378"/>
      <c r="D198" s="1403" t="s">
        <v>799</v>
      </c>
      <c r="E198" s="1378"/>
      <c r="F198" s="1403" t="s">
        <v>795</v>
      </c>
      <c r="G198" s="1378"/>
      <c r="H198" s="1403" t="s">
        <v>738</v>
      </c>
      <c r="I198" s="1378"/>
      <c r="J198" s="1403" t="s">
        <v>739</v>
      </c>
      <c r="K198" s="1378"/>
      <c r="L198" s="1378"/>
      <c r="M198" s="1403" t="s">
        <v>685</v>
      </c>
      <c r="N198" s="1378"/>
      <c r="O198" s="1378"/>
      <c r="P198" s="1403" t="s">
        <v>685</v>
      </c>
      <c r="Q198" s="1378"/>
      <c r="R198" s="1403" t="s">
        <v>685</v>
      </c>
      <c r="S198" s="1378"/>
      <c r="T198" s="1402" t="s">
        <v>806</v>
      </c>
      <c r="U198" s="1378"/>
      <c r="V198" s="1378"/>
      <c r="W198" s="1378"/>
      <c r="X198" s="1378"/>
      <c r="Y198" s="1378"/>
      <c r="Z198" s="1378"/>
      <c r="AA198" s="1378"/>
      <c r="AB198" s="1403" t="s">
        <v>732</v>
      </c>
      <c r="AC198" s="1378"/>
      <c r="AD198" s="1378"/>
      <c r="AE198" s="1378"/>
      <c r="AF198" s="1378"/>
      <c r="AG198" s="1403" t="s">
        <v>733</v>
      </c>
      <c r="AH198" s="1378"/>
      <c r="AI198" s="1378"/>
      <c r="AJ198" s="1016" t="s">
        <v>417</v>
      </c>
      <c r="AK198" s="1404" t="s">
        <v>734</v>
      </c>
      <c r="AL198" s="1378"/>
      <c r="AM198" s="1378"/>
      <c r="AN198" s="1378"/>
      <c r="AO198" s="1378"/>
      <c r="AP198" s="1378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1.95" customHeight="1" x14ac:dyDescent="0.2">
      <c r="A199" s="1008" t="str">
        <f t="shared" si="3"/>
        <v>C320150710210</v>
      </c>
      <c r="B199" s="1411" t="s">
        <v>453</v>
      </c>
      <c r="C199" s="1378"/>
      <c r="D199" s="1411" t="s">
        <v>799</v>
      </c>
      <c r="E199" s="1378"/>
      <c r="F199" s="1411" t="s">
        <v>795</v>
      </c>
      <c r="G199" s="1378"/>
      <c r="H199" s="1411" t="s">
        <v>738</v>
      </c>
      <c r="I199" s="1378"/>
      <c r="J199" s="1411" t="s">
        <v>739</v>
      </c>
      <c r="K199" s="1378"/>
      <c r="L199" s="1378"/>
      <c r="M199" s="1411" t="s">
        <v>741</v>
      </c>
      <c r="N199" s="1378"/>
      <c r="O199" s="1378"/>
      <c r="P199" s="1411" t="s">
        <v>685</v>
      </c>
      <c r="Q199" s="1378"/>
      <c r="R199" s="1411" t="s">
        <v>685</v>
      </c>
      <c r="S199" s="1378"/>
      <c r="T199" s="1412" t="s">
        <v>588</v>
      </c>
      <c r="U199" s="1378"/>
      <c r="V199" s="1378"/>
      <c r="W199" s="1378"/>
      <c r="X199" s="1378"/>
      <c r="Y199" s="1378"/>
      <c r="Z199" s="1378"/>
      <c r="AA199" s="1378"/>
      <c r="AB199" s="1411" t="s">
        <v>732</v>
      </c>
      <c r="AC199" s="1378"/>
      <c r="AD199" s="1378"/>
      <c r="AE199" s="1378"/>
      <c r="AF199" s="1378"/>
      <c r="AG199" s="1411" t="s">
        <v>733</v>
      </c>
      <c r="AH199" s="1378"/>
      <c r="AI199" s="1378"/>
      <c r="AJ199" s="1019" t="s">
        <v>417</v>
      </c>
      <c r="AK199" s="1413" t="s">
        <v>734</v>
      </c>
      <c r="AL199" s="1378"/>
      <c r="AM199" s="1378"/>
      <c r="AN199" s="1378"/>
      <c r="AO199" s="1378"/>
      <c r="AP199" s="1378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1.95" customHeight="1" x14ac:dyDescent="0.2">
      <c r="A200" s="1008" t="str">
        <f t="shared" si="3"/>
        <v>C3201507210</v>
      </c>
      <c r="B200" s="1411" t="s">
        <v>453</v>
      </c>
      <c r="C200" s="1378"/>
      <c r="D200" s="1411" t="s">
        <v>799</v>
      </c>
      <c r="E200" s="1378"/>
      <c r="F200" s="1411" t="s">
        <v>795</v>
      </c>
      <c r="G200" s="1378"/>
      <c r="H200" s="1411" t="s">
        <v>741</v>
      </c>
      <c r="I200" s="1378"/>
      <c r="J200" s="1411" t="s">
        <v>685</v>
      </c>
      <c r="K200" s="1378"/>
      <c r="L200" s="1378"/>
      <c r="M200" s="1411" t="s">
        <v>685</v>
      </c>
      <c r="N200" s="1378"/>
      <c r="O200" s="1378"/>
      <c r="P200" s="1411" t="s">
        <v>685</v>
      </c>
      <c r="Q200" s="1378"/>
      <c r="R200" s="1411" t="s">
        <v>685</v>
      </c>
      <c r="S200" s="1378"/>
      <c r="T200" s="1412" t="s">
        <v>589</v>
      </c>
      <c r="U200" s="1378"/>
      <c r="V200" s="1378"/>
      <c r="W200" s="1378"/>
      <c r="X200" s="1378"/>
      <c r="Y200" s="1378"/>
      <c r="Z200" s="1378"/>
      <c r="AA200" s="1378"/>
      <c r="AB200" s="1411" t="s">
        <v>732</v>
      </c>
      <c r="AC200" s="1378"/>
      <c r="AD200" s="1378"/>
      <c r="AE200" s="1378"/>
      <c r="AF200" s="1378"/>
      <c r="AG200" s="1411" t="s">
        <v>733</v>
      </c>
      <c r="AH200" s="1378"/>
      <c r="AI200" s="1378"/>
      <c r="AJ200" s="1019" t="s">
        <v>417</v>
      </c>
      <c r="AK200" s="1413" t="s">
        <v>734</v>
      </c>
      <c r="AL200" s="1378"/>
      <c r="AM200" s="1378"/>
      <c r="AN200" s="1378"/>
      <c r="AO200" s="1378"/>
      <c r="AP200" s="1378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1.95" customHeight="1" x14ac:dyDescent="0.2">
      <c r="A201" s="1008" t="str">
        <f t="shared" si="3"/>
        <v>C3201507310</v>
      </c>
      <c r="B201" s="1411" t="s">
        <v>453</v>
      </c>
      <c r="C201" s="1378"/>
      <c r="D201" s="1411" t="s">
        <v>799</v>
      </c>
      <c r="E201" s="1378"/>
      <c r="F201" s="1411" t="s">
        <v>795</v>
      </c>
      <c r="G201" s="1378"/>
      <c r="H201" s="1411" t="s">
        <v>748</v>
      </c>
      <c r="I201" s="1378"/>
      <c r="J201" s="1411" t="s">
        <v>685</v>
      </c>
      <c r="K201" s="1378"/>
      <c r="L201" s="1378"/>
      <c r="M201" s="1411" t="s">
        <v>685</v>
      </c>
      <c r="N201" s="1378"/>
      <c r="O201" s="1378"/>
      <c r="P201" s="1411" t="s">
        <v>685</v>
      </c>
      <c r="Q201" s="1378"/>
      <c r="R201" s="1411" t="s">
        <v>685</v>
      </c>
      <c r="S201" s="1378"/>
      <c r="T201" s="1412" t="s">
        <v>590</v>
      </c>
      <c r="U201" s="1378"/>
      <c r="V201" s="1378"/>
      <c r="W201" s="1378"/>
      <c r="X201" s="1378"/>
      <c r="Y201" s="1378"/>
      <c r="Z201" s="1378"/>
      <c r="AA201" s="1378"/>
      <c r="AB201" s="1411" t="s">
        <v>732</v>
      </c>
      <c r="AC201" s="1378"/>
      <c r="AD201" s="1378"/>
      <c r="AE201" s="1378"/>
      <c r="AF201" s="1378"/>
      <c r="AG201" s="1411" t="s">
        <v>733</v>
      </c>
      <c r="AH201" s="1378"/>
      <c r="AI201" s="1378"/>
      <c r="AJ201" s="1019" t="s">
        <v>417</v>
      </c>
      <c r="AK201" s="1413" t="s">
        <v>734</v>
      </c>
      <c r="AL201" s="1378"/>
      <c r="AM201" s="1378"/>
      <c r="AN201" s="1378"/>
      <c r="AO201" s="1378"/>
      <c r="AP201" s="1378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1.95" customHeight="1" x14ac:dyDescent="0.2">
      <c r="A202" s="1008" t="str">
        <f t="shared" si="3"/>
        <v>C51010</v>
      </c>
      <c r="B202" s="1403" t="s">
        <v>453</v>
      </c>
      <c r="C202" s="1378"/>
      <c r="D202" s="1403" t="s">
        <v>808</v>
      </c>
      <c r="E202" s="1378"/>
      <c r="F202" s="1403"/>
      <c r="G202" s="1378"/>
      <c r="H202" s="1403"/>
      <c r="I202" s="1378"/>
      <c r="J202" s="1403"/>
      <c r="K202" s="1378"/>
      <c r="L202" s="1378"/>
      <c r="M202" s="1403"/>
      <c r="N202" s="1378"/>
      <c r="O202" s="1378"/>
      <c r="P202" s="1403"/>
      <c r="Q202" s="1378"/>
      <c r="R202" s="1403"/>
      <c r="S202" s="1378"/>
      <c r="T202" s="1402" t="s">
        <v>809</v>
      </c>
      <c r="U202" s="1378"/>
      <c r="V202" s="1378"/>
      <c r="W202" s="1378"/>
      <c r="X202" s="1378"/>
      <c r="Y202" s="1378"/>
      <c r="Z202" s="1378"/>
      <c r="AA202" s="1378"/>
      <c r="AB202" s="1403" t="s">
        <v>732</v>
      </c>
      <c r="AC202" s="1378"/>
      <c r="AD202" s="1378"/>
      <c r="AE202" s="1378"/>
      <c r="AF202" s="1378"/>
      <c r="AG202" s="1403" t="s">
        <v>733</v>
      </c>
      <c r="AH202" s="1378"/>
      <c r="AI202" s="1378"/>
      <c r="AJ202" s="1016" t="s">
        <v>417</v>
      </c>
      <c r="AK202" s="1404" t="s">
        <v>734</v>
      </c>
      <c r="AL202" s="1378"/>
      <c r="AM202" s="1378"/>
      <c r="AN202" s="1378"/>
      <c r="AO202" s="1378"/>
      <c r="AP202" s="1378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1.95" customHeight="1" x14ac:dyDescent="0.2">
      <c r="A203" s="1008" t="str">
        <f t="shared" si="3"/>
        <v>C51015</v>
      </c>
      <c r="B203" s="1403" t="s">
        <v>453</v>
      </c>
      <c r="C203" s="1378"/>
      <c r="D203" s="1403" t="s">
        <v>808</v>
      </c>
      <c r="E203" s="1378"/>
      <c r="F203" s="1403"/>
      <c r="G203" s="1378"/>
      <c r="H203" s="1403"/>
      <c r="I203" s="1378"/>
      <c r="J203" s="1403"/>
      <c r="K203" s="1378"/>
      <c r="L203" s="1378"/>
      <c r="M203" s="1403"/>
      <c r="N203" s="1378"/>
      <c r="O203" s="1378"/>
      <c r="P203" s="1403"/>
      <c r="Q203" s="1378"/>
      <c r="R203" s="1403"/>
      <c r="S203" s="1378"/>
      <c r="T203" s="1402" t="s">
        <v>809</v>
      </c>
      <c r="U203" s="1378"/>
      <c r="V203" s="1378"/>
      <c r="W203" s="1378"/>
      <c r="X203" s="1378"/>
      <c r="Y203" s="1378"/>
      <c r="Z203" s="1378"/>
      <c r="AA203" s="1378"/>
      <c r="AB203" s="1403" t="s">
        <v>732</v>
      </c>
      <c r="AC203" s="1378"/>
      <c r="AD203" s="1378"/>
      <c r="AE203" s="1378"/>
      <c r="AF203" s="1378"/>
      <c r="AG203" s="1403" t="s">
        <v>733</v>
      </c>
      <c r="AH203" s="1378"/>
      <c r="AI203" s="1378"/>
      <c r="AJ203" s="1016" t="s">
        <v>745</v>
      </c>
      <c r="AK203" s="1404" t="s">
        <v>781</v>
      </c>
      <c r="AL203" s="1378"/>
      <c r="AM203" s="1378"/>
      <c r="AN203" s="1378"/>
      <c r="AO203" s="1378"/>
      <c r="AP203" s="1378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1.95" customHeight="1" x14ac:dyDescent="0.2">
      <c r="A204" s="1008" t="str">
        <f t="shared" si="3"/>
        <v>C51070410</v>
      </c>
      <c r="B204" s="1403" t="s">
        <v>453</v>
      </c>
      <c r="C204" s="1378"/>
      <c r="D204" s="1403" t="s">
        <v>808</v>
      </c>
      <c r="E204" s="1378"/>
      <c r="F204" s="1403" t="s">
        <v>810</v>
      </c>
      <c r="G204" s="1378"/>
      <c r="H204" s="1403"/>
      <c r="I204" s="1378"/>
      <c r="J204" s="1403"/>
      <c r="K204" s="1378"/>
      <c r="L204" s="1378"/>
      <c r="M204" s="1403"/>
      <c r="N204" s="1378"/>
      <c r="O204" s="1378"/>
      <c r="P204" s="1403"/>
      <c r="Q204" s="1378"/>
      <c r="R204" s="1403"/>
      <c r="S204" s="1378"/>
      <c r="T204" s="1402" t="s">
        <v>811</v>
      </c>
      <c r="U204" s="1378"/>
      <c r="V204" s="1378"/>
      <c r="W204" s="1378"/>
      <c r="X204" s="1378"/>
      <c r="Y204" s="1378"/>
      <c r="Z204" s="1378"/>
      <c r="AA204" s="1378"/>
      <c r="AB204" s="1403" t="s">
        <v>732</v>
      </c>
      <c r="AC204" s="1378"/>
      <c r="AD204" s="1378"/>
      <c r="AE204" s="1378"/>
      <c r="AF204" s="1378"/>
      <c r="AG204" s="1403" t="s">
        <v>733</v>
      </c>
      <c r="AH204" s="1378"/>
      <c r="AI204" s="1378"/>
      <c r="AJ204" s="1016" t="s">
        <v>417</v>
      </c>
      <c r="AK204" s="1404" t="s">
        <v>734</v>
      </c>
      <c r="AL204" s="1378"/>
      <c r="AM204" s="1378"/>
      <c r="AN204" s="1378"/>
      <c r="AO204" s="1378"/>
      <c r="AP204" s="1378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1.95" customHeight="1" x14ac:dyDescent="0.2">
      <c r="A205" s="1008" t="str">
        <f t="shared" si="3"/>
        <v>C510704110</v>
      </c>
      <c r="B205" s="1411" t="s">
        <v>453</v>
      </c>
      <c r="C205" s="1378"/>
      <c r="D205" s="1411" t="s">
        <v>808</v>
      </c>
      <c r="E205" s="1378"/>
      <c r="F205" s="1411" t="s">
        <v>810</v>
      </c>
      <c r="G205" s="1378"/>
      <c r="H205" s="1411" t="s">
        <v>738</v>
      </c>
      <c r="I205" s="1378"/>
      <c r="J205" s="1411" t="s">
        <v>685</v>
      </c>
      <c r="K205" s="1378"/>
      <c r="L205" s="1378"/>
      <c r="M205" s="1411" t="s">
        <v>685</v>
      </c>
      <c r="N205" s="1378"/>
      <c r="O205" s="1378"/>
      <c r="P205" s="1411" t="s">
        <v>685</v>
      </c>
      <c r="Q205" s="1378"/>
      <c r="R205" s="1411" t="s">
        <v>685</v>
      </c>
      <c r="S205" s="1378"/>
      <c r="T205" s="1412" t="s">
        <v>591</v>
      </c>
      <c r="U205" s="1378"/>
      <c r="V205" s="1378"/>
      <c r="W205" s="1378"/>
      <c r="X205" s="1378"/>
      <c r="Y205" s="1378"/>
      <c r="Z205" s="1378"/>
      <c r="AA205" s="1378"/>
      <c r="AB205" s="1411" t="s">
        <v>732</v>
      </c>
      <c r="AC205" s="1378"/>
      <c r="AD205" s="1378"/>
      <c r="AE205" s="1378"/>
      <c r="AF205" s="1378"/>
      <c r="AG205" s="1411" t="s">
        <v>733</v>
      </c>
      <c r="AH205" s="1378"/>
      <c r="AI205" s="1378"/>
      <c r="AJ205" s="1019" t="s">
        <v>417</v>
      </c>
      <c r="AK205" s="1413" t="s">
        <v>734</v>
      </c>
      <c r="AL205" s="1378"/>
      <c r="AM205" s="1378"/>
      <c r="AN205" s="1378"/>
      <c r="AO205" s="1378"/>
      <c r="AP205" s="1378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1.95" customHeight="1" x14ac:dyDescent="0.2">
      <c r="A206" s="1008" t="str">
        <f t="shared" si="3"/>
        <v>C51080010</v>
      </c>
      <c r="B206" s="1403" t="s">
        <v>453</v>
      </c>
      <c r="C206" s="1378"/>
      <c r="D206" s="1403" t="s">
        <v>808</v>
      </c>
      <c r="E206" s="1378"/>
      <c r="F206" s="1403" t="s">
        <v>784</v>
      </c>
      <c r="G206" s="1378"/>
      <c r="H206" s="1403"/>
      <c r="I206" s="1378"/>
      <c r="J206" s="1403"/>
      <c r="K206" s="1378"/>
      <c r="L206" s="1378"/>
      <c r="M206" s="1403"/>
      <c r="N206" s="1378"/>
      <c r="O206" s="1378"/>
      <c r="P206" s="1403"/>
      <c r="Q206" s="1378"/>
      <c r="R206" s="1403"/>
      <c r="S206" s="1378"/>
      <c r="T206" s="1402" t="s">
        <v>785</v>
      </c>
      <c r="U206" s="1378"/>
      <c r="V206" s="1378"/>
      <c r="W206" s="1378"/>
      <c r="X206" s="1378"/>
      <c r="Y206" s="1378"/>
      <c r="Z206" s="1378"/>
      <c r="AA206" s="1378"/>
      <c r="AB206" s="1403" t="s">
        <v>732</v>
      </c>
      <c r="AC206" s="1378"/>
      <c r="AD206" s="1378"/>
      <c r="AE206" s="1378"/>
      <c r="AF206" s="1378"/>
      <c r="AG206" s="1403" t="s">
        <v>733</v>
      </c>
      <c r="AH206" s="1378"/>
      <c r="AI206" s="1378"/>
      <c r="AJ206" s="1016" t="s">
        <v>417</v>
      </c>
      <c r="AK206" s="1404" t="s">
        <v>734</v>
      </c>
      <c r="AL206" s="1378"/>
      <c r="AM206" s="1378"/>
      <c r="AN206" s="1378"/>
      <c r="AO206" s="1378"/>
      <c r="AP206" s="1378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1.95" customHeight="1" x14ac:dyDescent="0.2">
      <c r="A207" s="1008" t="str">
        <f t="shared" si="3"/>
        <v>C51080015</v>
      </c>
      <c r="B207" s="1403" t="s">
        <v>453</v>
      </c>
      <c r="C207" s="1378"/>
      <c r="D207" s="1403" t="s">
        <v>808</v>
      </c>
      <c r="E207" s="1378"/>
      <c r="F207" s="1403" t="s">
        <v>784</v>
      </c>
      <c r="G207" s="1378"/>
      <c r="H207" s="1403"/>
      <c r="I207" s="1378"/>
      <c r="J207" s="1403"/>
      <c r="K207" s="1378"/>
      <c r="L207" s="1378"/>
      <c r="M207" s="1403"/>
      <c r="N207" s="1378"/>
      <c r="O207" s="1378"/>
      <c r="P207" s="1403"/>
      <c r="Q207" s="1378"/>
      <c r="R207" s="1403"/>
      <c r="S207" s="1378"/>
      <c r="T207" s="1402" t="s">
        <v>785</v>
      </c>
      <c r="U207" s="1378"/>
      <c r="V207" s="1378"/>
      <c r="W207" s="1378"/>
      <c r="X207" s="1378"/>
      <c r="Y207" s="1378"/>
      <c r="Z207" s="1378"/>
      <c r="AA207" s="1378"/>
      <c r="AB207" s="1403" t="s">
        <v>732</v>
      </c>
      <c r="AC207" s="1378"/>
      <c r="AD207" s="1378"/>
      <c r="AE207" s="1378"/>
      <c r="AF207" s="1378"/>
      <c r="AG207" s="1403" t="s">
        <v>733</v>
      </c>
      <c r="AH207" s="1378"/>
      <c r="AI207" s="1378"/>
      <c r="AJ207" s="1016" t="s">
        <v>745</v>
      </c>
      <c r="AK207" s="1404" t="s">
        <v>781</v>
      </c>
      <c r="AL207" s="1378"/>
      <c r="AM207" s="1378"/>
      <c r="AN207" s="1378"/>
      <c r="AO207" s="1378"/>
      <c r="AP207" s="1378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1.95" customHeight="1" x14ac:dyDescent="0.2">
      <c r="A208" s="1008" t="str">
        <f t="shared" si="3"/>
        <v>C5108002010</v>
      </c>
      <c r="B208" s="1403" t="s">
        <v>453</v>
      </c>
      <c r="C208" s="1378"/>
      <c r="D208" s="1403" t="s">
        <v>808</v>
      </c>
      <c r="E208" s="1378"/>
      <c r="F208" s="1403" t="s">
        <v>784</v>
      </c>
      <c r="G208" s="1378"/>
      <c r="H208" s="1403" t="s">
        <v>741</v>
      </c>
      <c r="I208" s="1378"/>
      <c r="J208" s="1403" t="s">
        <v>739</v>
      </c>
      <c r="K208" s="1378"/>
      <c r="L208" s="1378"/>
      <c r="M208" s="1403" t="s">
        <v>685</v>
      </c>
      <c r="N208" s="1378"/>
      <c r="O208" s="1378"/>
      <c r="P208" s="1403" t="s">
        <v>685</v>
      </c>
      <c r="Q208" s="1378"/>
      <c r="R208" s="1403" t="s">
        <v>685</v>
      </c>
      <c r="S208" s="1378"/>
      <c r="T208" s="1402" t="s">
        <v>687</v>
      </c>
      <c r="U208" s="1378"/>
      <c r="V208" s="1378"/>
      <c r="W208" s="1378"/>
      <c r="X208" s="1378"/>
      <c r="Y208" s="1378"/>
      <c r="Z208" s="1378"/>
      <c r="AA208" s="1378"/>
      <c r="AB208" s="1403" t="s">
        <v>732</v>
      </c>
      <c r="AC208" s="1378"/>
      <c r="AD208" s="1378"/>
      <c r="AE208" s="1378"/>
      <c r="AF208" s="1378"/>
      <c r="AG208" s="1403" t="s">
        <v>733</v>
      </c>
      <c r="AH208" s="1378"/>
      <c r="AI208" s="1378"/>
      <c r="AJ208" s="1016" t="s">
        <v>417</v>
      </c>
      <c r="AK208" s="1404" t="s">
        <v>734</v>
      </c>
      <c r="AL208" s="1378"/>
      <c r="AM208" s="1378"/>
      <c r="AN208" s="1378"/>
      <c r="AO208" s="1378"/>
      <c r="AP208" s="1378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1.95" customHeight="1" x14ac:dyDescent="0.2">
      <c r="A209" s="1008" t="str">
        <f t="shared" si="3"/>
        <v>C510800210</v>
      </c>
      <c r="B209" s="1403" t="s">
        <v>453</v>
      </c>
      <c r="C209" s="1378"/>
      <c r="D209" s="1403" t="s">
        <v>808</v>
      </c>
      <c r="E209" s="1378"/>
      <c r="F209" s="1403" t="s">
        <v>784</v>
      </c>
      <c r="G209" s="1378"/>
      <c r="H209" s="1403" t="s">
        <v>741</v>
      </c>
      <c r="I209" s="1378"/>
      <c r="J209" s="1403" t="s">
        <v>685</v>
      </c>
      <c r="K209" s="1378"/>
      <c r="L209" s="1378"/>
      <c r="M209" s="1403" t="s">
        <v>685</v>
      </c>
      <c r="N209" s="1378"/>
      <c r="O209" s="1378"/>
      <c r="P209" s="1403" t="s">
        <v>685</v>
      </c>
      <c r="Q209" s="1378"/>
      <c r="R209" s="1403" t="s">
        <v>685</v>
      </c>
      <c r="S209" s="1378"/>
      <c r="T209" s="1402" t="s">
        <v>687</v>
      </c>
      <c r="U209" s="1378"/>
      <c r="V209" s="1378"/>
      <c r="W209" s="1378"/>
      <c r="X209" s="1378"/>
      <c r="Y209" s="1378"/>
      <c r="Z209" s="1378"/>
      <c r="AA209" s="1378"/>
      <c r="AB209" s="1403" t="s">
        <v>732</v>
      </c>
      <c r="AC209" s="1378"/>
      <c r="AD209" s="1378"/>
      <c r="AE209" s="1378"/>
      <c r="AF209" s="1378"/>
      <c r="AG209" s="1403" t="s">
        <v>733</v>
      </c>
      <c r="AH209" s="1378"/>
      <c r="AI209" s="1378"/>
      <c r="AJ209" s="1016" t="s">
        <v>417</v>
      </c>
      <c r="AK209" s="1404" t="s">
        <v>734</v>
      </c>
      <c r="AL209" s="1378"/>
      <c r="AM209" s="1378"/>
      <c r="AN209" s="1378"/>
      <c r="AO209" s="1378"/>
      <c r="AP209" s="1378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1.95" customHeight="1" x14ac:dyDescent="0.2">
      <c r="A210" s="1008" t="str">
        <f t="shared" si="3"/>
        <v>C510800215</v>
      </c>
      <c r="B210" s="1411" t="s">
        <v>453</v>
      </c>
      <c r="C210" s="1378"/>
      <c r="D210" s="1411" t="s">
        <v>808</v>
      </c>
      <c r="E210" s="1378"/>
      <c r="F210" s="1411" t="s">
        <v>784</v>
      </c>
      <c r="G210" s="1378"/>
      <c r="H210" s="1411" t="s">
        <v>741</v>
      </c>
      <c r="I210" s="1378"/>
      <c r="J210" s="1411" t="s">
        <v>685</v>
      </c>
      <c r="K210" s="1378"/>
      <c r="L210" s="1378"/>
      <c r="M210" s="1411" t="s">
        <v>685</v>
      </c>
      <c r="N210" s="1378"/>
      <c r="O210" s="1378"/>
      <c r="P210" s="1411" t="s">
        <v>685</v>
      </c>
      <c r="Q210" s="1378"/>
      <c r="R210" s="1411" t="s">
        <v>685</v>
      </c>
      <c r="S210" s="1378"/>
      <c r="T210" s="1412" t="s">
        <v>687</v>
      </c>
      <c r="U210" s="1378"/>
      <c r="V210" s="1378"/>
      <c r="W210" s="1378"/>
      <c r="X210" s="1378"/>
      <c r="Y210" s="1378"/>
      <c r="Z210" s="1378"/>
      <c r="AA210" s="1378"/>
      <c r="AB210" s="1411" t="s">
        <v>732</v>
      </c>
      <c r="AC210" s="1378"/>
      <c r="AD210" s="1378"/>
      <c r="AE210" s="1378"/>
      <c r="AF210" s="1378"/>
      <c r="AG210" s="1411" t="s">
        <v>733</v>
      </c>
      <c r="AH210" s="1378"/>
      <c r="AI210" s="1378"/>
      <c r="AJ210" s="1019" t="s">
        <v>745</v>
      </c>
      <c r="AK210" s="1413" t="s">
        <v>781</v>
      </c>
      <c r="AL210" s="1378"/>
      <c r="AM210" s="1378"/>
      <c r="AN210" s="1378"/>
      <c r="AO210" s="1378"/>
      <c r="AP210" s="1378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1.95" customHeight="1" x14ac:dyDescent="0.2">
      <c r="A211" s="1008" t="str">
        <f t="shared" si="3"/>
        <v>C51080020210</v>
      </c>
      <c r="B211" s="1411" t="s">
        <v>453</v>
      </c>
      <c r="C211" s="1378"/>
      <c r="D211" s="1411" t="s">
        <v>808</v>
      </c>
      <c r="E211" s="1378"/>
      <c r="F211" s="1411" t="s">
        <v>784</v>
      </c>
      <c r="G211" s="1378"/>
      <c r="H211" s="1411" t="s">
        <v>741</v>
      </c>
      <c r="I211" s="1378"/>
      <c r="J211" s="1411" t="s">
        <v>739</v>
      </c>
      <c r="K211" s="1378"/>
      <c r="L211" s="1378"/>
      <c r="M211" s="1411" t="s">
        <v>741</v>
      </c>
      <c r="N211" s="1378"/>
      <c r="O211" s="1378"/>
      <c r="P211" s="1411" t="s">
        <v>685</v>
      </c>
      <c r="Q211" s="1378"/>
      <c r="R211" s="1411" t="s">
        <v>685</v>
      </c>
      <c r="S211" s="1378"/>
      <c r="T211" s="1412" t="s">
        <v>592</v>
      </c>
      <c r="U211" s="1378"/>
      <c r="V211" s="1378"/>
      <c r="W211" s="1378"/>
      <c r="X211" s="1378"/>
      <c r="Y211" s="1378"/>
      <c r="Z211" s="1378"/>
      <c r="AA211" s="1378"/>
      <c r="AB211" s="1411" t="s">
        <v>732</v>
      </c>
      <c r="AC211" s="1378"/>
      <c r="AD211" s="1378"/>
      <c r="AE211" s="1378"/>
      <c r="AF211" s="1378"/>
      <c r="AG211" s="1411" t="s">
        <v>733</v>
      </c>
      <c r="AH211" s="1378"/>
      <c r="AI211" s="1378"/>
      <c r="AJ211" s="1019" t="s">
        <v>417</v>
      </c>
      <c r="AK211" s="1413" t="s">
        <v>734</v>
      </c>
      <c r="AL211" s="1378"/>
      <c r="AM211" s="1378"/>
      <c r="AN211" s="1378"/>
      <c r="AO211" s="1378"/>
      <c r="AP211" s="1378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1.95" customHeight="1" x14ac:dyDescent="0.2">
      <c r="A212" s="1008" t="str">
        <f t="shared" si="3"/>
        <v>C51080020310</v>
      </c>
      <c r="B212" s="1411" t="s">
        <v>453</v>
      </c>
      <c r="C212" s="1378"/>
      <c r="D212" s="1411" t="s">
        <v>808</v>
      </c>
      <c r="E212" s="1378"/>
      <c r="F212" s="1411" t="s">
        <v>784</v>
      </c>
      <c r="G212" s="1378"/>
      <c r="H212" s="1411" t="s">
        <v>741</v>
      </c>
      <c r="I212" s="1378"/>
      <c r="J212" s="1411" t="s">
        <v>739</v>
      </c>
      <c r="K212" s="1378"/>
      <c r="L212" s="1378"/>
      <c r="M212" s="1411" t="s">
        <v>748</v>
      </c>
      <c r="N212" s="1378"/>
      <c r="O212" s="1378"/>
      <c r="P212" s="1411" t="s">
        <v>685</v>
      </c>
      <c r="Q212" s="1378"/>
      <c r="R212" s="1411" t="s">
        <v>685</v>
      </c>
      <c r="S212" s="1378"/>
      <c r="T212" s="1412" t="s">
        <v>593</v>
      </c>
      <c r="U212" s="1378"/>
      <c r="V212" s="1378"/>
      <c r="W212" s="1378"/>
      <c r="X212" s="1378"/>
      <c r="Y212" s="1378"/>
      <c r="Z212" s="1378"/>
      <c r="AA212" s="1378"/>
      <c r="AB212" s="1411" t="s">
        <v>732</v>
      </c>
      <c r="AC212" s="1378"/>
      <c r="AD212" s="1378"/>
      <c r="AE212" s="1378"/>
      <c r="AF212" s="1378"/>
      <c r="AG212" s="1411" t="s">
        <v>733</v>
      </c>
      <c r="AH212" s="1378"/>
      <c r="AI212" s="1378"/>
      <c r="AJ212" s="1019" t="s">
        <v>417</v>
      </c>
      <c r="AK212" s="1413" t="s">
        <v>734</v>
      </c>
      <c r="AL212" s="1378"/>
      <c r="AM212" s="1378"/>
      <c r="AN212" s="1378"/>
      <c r="AO212" s="1378"/>
      <c r="AP212" s="1378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1.95" customHeight="1" x14ac:dyDescent="0.2">
      <c r="A213" s="1008" t="str">
        <f t="shared" si="3"/>
        <v>C52010</v>
      </c>
      <c r="B213" s="1403" t="s">
        <v>453</v>
      </c>
      <c r="C213" s="1378"/>
      <c r="D213" s="1403" t="s">
        <v>812</v>
      </c>
      <c r="E213" s="1378"/>
      <c r="F213" s="1403"/>
      <c r="G213" s="1378"/>
      <c r="H213" s="1403"/>
      <c r="I213" s="1378"/>
      <c r="J213" s="1403"/>
      <c r="K213" s="1378"/>
      <c r="L213" s="1378"/>
      <c r="M213" s="1403"/>
      <c r="N213" s="1378"/>
      <c r="O213" s="1378"/>
      <c r="P213" s="1403"/>
      <c r="Q213" s="1378"/>
      <c r="R213" s="1403"/>
      <c r="S213" s="1378"/>
      <c r="T213" s="1402" t="s">
        <v>813</v>
      </c>
      <c r="U213" s="1378"/>
      <c r="V213" s="1378"/>
      <c r="W213" s="1378"/>
      <c r="X213" s="1378"/>
      <c r="Y213" s="1378"/>
      <c r="Z213" s="1378"/>
      <c r="AA213" s="1378"/>
      <c r="AB213" s="1403" t="s">
        <v>732</v>
      </c>
      <c r="AC213" s="1378"/>
      <c r="AD213" s="1378"/>
      <c r="AE213" s="1378"/>
      <c r="AF213" s="1378"/>
      <c r="AG213" s="1403" t="s">
        <v>733</v>
      </c>
      <c r="AH213" s="1378"/>
      <c r="AI213" s="1378"/>
      <c r="AJ213" s="1016" t="s">
        <v>417</v>
      </c>
      <c r="AK213" s="1404" t="s">
        <v>734</v>
      </c>
      <c r="AL213" s="1378"/>
      <c r="AM213" s="1378"/>
      <c r="AN213" s="1378"/>
      <c r="AO213" s="1378"/>
      <c r="AP213" s="1378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1.95" customHeight="1" x14ac:dyDescent="0.2">
      <c r="A214" s="1008" t="str">
        <f t="shared" si="3"/>
        <v>C52080010</v>
      </c>
      <c r="B214" s="1403" t="s">
        <v>453</v>
      </c>
      <c r="C214" s="1378"/>
      <c r="D214" s="1403" t="s">
        <v>812</v>
      </c>
      <c r="E214" s="1378"/>
      <c r="F214" s="1403" t="s">
        <v>784</v>
      </c>
      <c r="G214" s="1378"/>
      <c r="H214" s="1403"/>
      <c r="I214" s="1378"/>
      <c r="J214" s="1403"/>
      <c r="K214" s="1378"/>
      <c r="L214" s="1378"/>
      <c r="M214" s="1403"/>
      <c r="N214" s="1378"/>
      <c r="O214" s="1378"/>
      <c r="P214" s="1403"/>
      <c r="Q214" s="1378"/>
      <c r="R214" s="1403"/>
      <c r="S214" s="1378"/>
      <c r="T214" s="1402" t="s">
        <v>785</v>
      </c>
      <c r="U214" s="1378"/>
      <c r="V214" s="1378"/>
      <c r="W214" s="1378"/>
      <c r="X214" s="1378"/>
      <c r="Y214" s="1378"/>
      <c r="Z214" s="1378"/>
      <c r="AA214" s="1378"/>
      <c r="AB214" s="1403" t="s">
        <v>732</v>
      </c>
      <c r="AC214" s="1378"/>
      <c r="AD214" s="1378"/>
      <c r="AE214" s="1378"/>
      <c r="AF214" s="1378"/>
      <c r="AG214" s="1403" t="s">
        <v>733</v>
      </c>
      <c r="AH214" s="1378"/>
      <c r="AI214" s="1378"/>
      <c r="AJ214" s="1016" t="s">
        <v>417</v>
      </c>
      <c r="AK214" s="1404" t="s">
        <v>734</v>
      </c>
      <c r="AL214" s="1378"/>
      <c r="AM214" s="1378"/>
      <c r="AN214" s="1378"/>
      <c r="AO214" s="1378"/>
      <c r="AP214" s="1378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1.95" customHeight="1" x14ac:dyDescent="0.2">
      <c r="A215" s="1008" t="str">
        <f t="shared" si="3"/>
        <v>C520800310</v>
      </c>
      <c r="B215" s="1411" t="s">
        <v>453</v>
      </c>
      <c r="C215" s="1378"/>
      <c r="D215" s="1411" t="s">
        <v>812</v>
      </c>
      <c r="E215" s="1378"/>
      <c r="F215" s="1411" t="s">
        <v>784</v>
      </c>
      <c r="G215" s="1378"/>
      <c r="H215" s="1411" t="s">
        <v>748</v>
      </c>
      <c r="I215" s="1378"/>
      <c r="J215" s="1411"/>
      <c r="K215" s="1378"/>
      <c r="L215" s="1378"/>
      <c r="M215" s="1411"/>
      <c r="N215" s="1378"/>
      <c r="O215" s="1378"/>
      <c r="P215" s="1411"/>
      <c r="Q215" s="1378"/>
      <c r="R215" s="1411"/>
      <c r="S215" s="1378"/>
      <c r="T215" s="1412" t="s">
        <v>594</v>
      </c>
      <c r="U215" s="1378"/>
      <c r="V215" s="1378"/>
      <c r="W215" s="1378"/>
      <c r="X215" s="1378"/>
      <c r="Y215" s="1378"/>
      <c r="Z215" s="1378"/>
      <c r="AA215" s="1378"/>
      <c r="AB215" s="1411" t="s">
        <v>732</v>
      </c>
      <c r="AC215" s="1378"/>
      <c r="AD215" s="1378"/>
      <c r="AE215" s="1378"/>
      <c r="AF215" s="1378"/>
      <c r="AG215" s="1411" t="s">
        <v>733</v>
      </c>
      <c r="AH215" s="1378"/>
      <c r="AI215" s="1378"/>
      <c r="AJ215" s="1019" t="s">
        <v>417</v>
      </c>
      <c r="AK215" s="1413" t="s">
        <v>734</v>
      </c>
      <c r="AL215" s="1378"/>
      <c r="AM215" s="1378"/>
      <c r="AN215" s="1378"/>
      <c r="AO215" s="1378"/>
      <c r="AP215" s="1378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1.95" customHeight="1" x14ac:dyDescent="0.2">
      <c r="A216" s="1008" t="str">
        <f t="shared" si="3"/>
        <v>C67010</v>
      </c>
      <c r="B216" s="1403" t="s">
        <v>453</v>
      </c>
      <c r="C216" s="1378"/>
      <c r="D216" s="1403" t="s">
        <v>814</v>
      </c>
      <c r="E216" s="1378"/>
      <c r="F216" s="1403"/>
      <c r="G216" s="1378"/>
      <c r="H216" s="1403"/>
      <c r="I216" s="1378"/>
      <c r="J216" s="1403"/>
      <c r="K216" s="1378"/>
      <c r="L216" s="1378"/>
      <c r="M216" s="1403"/>
      <c r="N216" s="1378"/>
      <c r="O216" s="1378"/>
      <c r="P216" s="1403"/>
      <c r="Q216" s="1378"/>
      <c r="R216" s="1403"/>
      <c r="S216" s="1378"/>
      <c r="T216" s="1402" t="s">
        <v>815</v>
      </c>
      <c r="U216" s="1378"/>
      <c r="V216" s="1378"/>
      <c r="W216" s="1378"/>
      <c r="X216" s="1378"/>
      <c r="Y216" s="1378"/>
      <c r="Z216" s="1378"/>
      <c r="AA216" s="1378"/>
      <c r="AB216" s="1403" t="s">
        <v>732</v>
      </c>
      <c r="AC216" s="1378"/>
      <c r="AD216" s="1378"/>
      <c r="AE216" s="1378"/>
      <c r="AF216" s="1378"/>
      <c r="AG216" s="1403" t="s">
        <v>733</v>
      </c>
      <c r="AH216" s="1378"/>
      <c r="AI216" s="1378"/>
      <c r="AJ216" s="1016" t="s">
        <v>417</v>
      </c>
      <c r="AK216" s="1404" t="s">
        <v>734</v>
      </c>
      <c r="AL216" s="1378"/>
      <c r="AM216" s="1378"/>
      <c r="AN216" s="1378"/>
      <c r="AO216" s="1378"/>
      <c r="AP216" s="1378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1.95" customHeight="1" x14ac:dyDescent="0.2">
      <c r="A217" s="1008" t="str">
        <f t="shared" si="3"/>
        <v>C670150710</v>
      </c>
      <c r="B217" s="1403" t="s">
        <v>453</v>
      </c>
      <c r="C217" s="1378"/>
      <c r="D217" s="1403" t="s">
        <v>814</v>
      </c>
      <c r="E217" s="1378"/>
      <c r="F217" s="1403" t="s">
        <v>795</v>
      </c>
      <c r="G217" s="1378"/>
      <c r="H217" s="1403"/>
      <c r="I217" s="1378"/>
      <c r="J217" s="1403"/>
      <c r="K217" s="1378"/>
      <c r="L217" s="1378"/>
      <c r="M217" s="1403"/>
      <c r="N217" s="1378"/>
      <c r="O217" s="1378"/>
      <c r="P217" s="1403"/>
      <c r="Q217" s="1378"/>
      <c r="R217" s="1403"/>
      <c r="S217" s="1378"/>
      <c r="T217" s="1402" t="s">
        <v>796</v>
      </c>
      <c r="U217" s="1378"/>
      <c r="V217" s="1378"/>
      <c r="W217" s="1378"/>
      <c r="X217" s="1378"/>
      <c r="Y217" s="1378"/>
      <c r="Z217" s="1378"/>
      <c r="AA217" s="1378"/>
      <c r="AB217" s="1403" t="s">
        <v>732</v>
      </c>
      <c r="AC217" s="1378"/>
      <c r="AD217" s="1378"/>
      <c r="AE217" s="1378"/>
      <c r="AF217" s="1378"/>
      <c r="AG217" s="1403" t="s">
        <v>733</v>
      </c>
      <c r="AH217" s="1378"/>
      <c r="AI217" s="1378"/>
      <c r="AJ217" s="1016" t="s">
        <v>417</v>
      </c>
      <c r="AK217" s="1404" t="s">
        <v>734</v>
      </c>
      <c r="AL217" s="1378"/>
      <c r="AM217" s="1378"/>
      <c r="AN217" s="1378"/>
      <c r="AO217" s="1378"/>
      <c r="AP217" s="1378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1.95" customHeight="1" x14ac:dyDescent="0.2">
      <c r="A218" s="1008" t="str">
        <f t="shared" si="3"/>
        <v>C6701507310</v>
      </c>
      <c r="B218" s="1403" t="s">
        <v>453</v>
      </c>
      <c r="C218" s="1378"/>
      <c r="D218" s="1403" t="s">
        <v>814</v>
      </c>
      <c r="E218" s="1378"/>
      <c r="F218" s="1403" t="s">
        <v>795</v>
      </c>
      <c r="G218" s="1378"/>
      <c r="H218" s="1403" t="s">
        <v>748</v>
      </c>
      <c r="I218" s="1378"/>
      <c r="J218" s="1403" t="s">
        <v>685</v>
      </c>
      <c r="K218" s="1378"/>
      <c r="L218" s="1378"/>
      <c r="M218" s="1403" t="s">
        <v>685</v>
      </c>
      <c r="N218" s="1378"/>
      <c r="O218" s="1378"/>
      <c r="P218" s="1403" t="s">
        <v>685</v>
      </c>
      <c r="Q218" s="1378"/>
      <c r="R218" s="1403" t="s">
        <v>685</v>
      </c>
      <c r="S218" s="1378"/>
      <c r="T218" s="1402" t="s">
        <v>816</v>
      </c>
      <c r="U218" s="1378"/>
      <c r="V218" s="1378"/>
      <c r="W218" s="1378"/>
      <c r="X218" s="1378"/>
      <c r="Y218" s="1378"/>
      <c r="Z218" s="1378"/>
      <c r="AA218" s="1378"/>
      <c r="AB218" s="1403" t="s">
        <v>732</v>
      </c>
      <c r="AC218" s="1378"/>
      <c r="AD218" s="1378"/>
      <c r="AE218" s="1378"/>
      <c r="AF218" s="1378"/>
      <c r="AG218" s="1403" t="s">
        <v>733</v>
      </c>
      <c r="AH218" s="1378"/>
      <c r="AI218" s="1378"/>
      <c r="AJ218" s="1016" t="s">
        <v>417</v>
      </c>
      <c r="AK218" s="1404" t="s">
        <v>734</v>
      </c>
      <c r="AL218" s="1378"/>
      <c r="AM218" s="1378"/>
      <c r="AN218" s="1378"/>
      <c r="AO218" s="1378"/>
      <c r="AP218" s="1378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1.95" customHeight="1" x14ac:dyDescent="0.2">
      <c r="A219" s="1008" t="str">
        <f t="shared" ref="A219:A224" si="4">+B219&amp;D219&amp;F219&amp;H219&amp;J219&amp;M219&amp;AJ219</f>
        <v>C67015073010</v>
      </c>
      <c r="B219" s="1403" t="s">
        <v>453</v>
      </c>
      <c r="C219" s="1378"/>
      <c r="D219" s="1403" t="s">
        <v>814</v>
      </c>
      <c r="E219" s="1378"/>
      <c r="F219" s="1403" t="s">
        <v>795</v>
      </c>
      <c r="G219" s="1378"/>
      <c r="H219" s="1403" t="s">
        <v>748</v>
      </c>
      <c r="I219" s="1378"/>
      <c r="J219" s="1403" t="s">
        <v>739</v>
      </c>
      <c r="K219" s="1378"/>
      <c r="L219" s="1378"/>
      <c r="M219" s="1403" t="s">
        <v>685</v>
      </c>
      <c r="N219" s="1378"/>
      <c r="O219" s="1378"/>
      <c r="P219" s="1403" t="s">
        <v>685</v>
      </c>
      <c r="Q219" s="1378"/>
      <c r="R219" s="1403" t="s">
        <v>685</v>
      </c>
      <c r="S219" s="1378"/>
      <c r="T219" s="1402" t="s">
        <v>816</v>
      </c>
      <c r="U219" s="1378"/>
      <c r="V219" s="1378"/>
      <c r="W219" s="1378"/>
      <c r="X219" s="1378"/>
      <c r="Y219" s="1378"/>
      <c r="Z219" s="1378"/>
      <c r="AA219" s="1378"/>
      <c r="AB219" s="1403" t="s">
        <v>732</v>
      </c>
      <c r="AC219" s="1378"/>
      <c r="AD219" s="1378"/>
      <c r="AE219" s="1378"/>
      <c r="AF219" s="1378"/>
      <c r="AG219" s="1403" t="s">
        <v>733</v>
      </c>
      <c r="AH219" s="1378"/>
      <c r="AI219" s="1378"/>
      <c r="AJ219" s="1016" t="s">
        <v>417</v>
      </c>
      <c r="AK219" s="1404" t="s">
        <v>734</v>
      </c>
      <c r="AL219" s="1378"/>
      <c r="AM219" s="1378"/>
      <c r="AN219" s="1378"/>
      <c r="AO219" s="1378"/>
      <c r="AP219" s="1378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1.95" customHeight="1" x14ac:dyDescent="0.2">
      <c r="A220" s="1008" t="str">
        <f t="shared" si="4"/>
        <v>C670150730210</v>
      </c>
      <c r="B220" s="1411" t="s">
        <v>453</v>
      </c>
      <c r="C220" s="1378"/>
      <c r="D220" s="1411" t="s">
        <v>814</v>
      </c>
      <c r="E220" s="1378"/>
      <c r="F220" s="1411" t="s">
        <v>795</v>
      </c>
      <c r="G220" s="1378"/>
      <c r="H220" s="1411" t="s">
        <v>748</v>
      </c>
      <c r="I220" s="1378"/>
      <c r="J220" s="1411" t="s">
        <v>739</v>
      </c>
      <c r="K220" s="1378"/>
      <c r="L220" s="1378"/>
      <c r="M220" s="1411" t="s">
        <v>741</v>
      </c>
      <c r="N220" s="1378"/>
      <c r="O220" s="1378"/>
      <c r="P220" s="1411" t="s">
        <v>685</v>
      </c>
      <c r="Q220" s="1378"/>
      <c r="R220" s="1411" t="s">
        <v>685</v>
      </c>
      <c r="S220" s="1378"/>
      <c r="T220" s="1412" t="s">
        <v>595</v>
      </c>
      <c r="U220" s="1378"/>
      <c r="V220" s="1378"/>
      <c r="W220" s="1378"/>
      <c r="X220" s="1378"/>
      <c r="Y220" s="1378"/>
      <c r="Z220" s="1378"/>
      <c r="AA220" s="1378"/>
      <c r="AB220" s="1411" t="s">
        <v>732</v>
      </c>
      <c r="AC220" s="1378"/>
      <c r="AD220" s="1378"/>
      <c r="AE220" s="1378"/>
      <c r="AF220" s="1378"/>
      <c r="AG220" s="1411" t="s">
        <v>733</v>
      </c>
      <c r="AH220" s="1378"/>
      <c r="AI220" s="1378"/>
      <c r="AJ220" s="1019" t="s">
        <v>417</v>
      </c>
      <c r="AK220" s="1413" t="s">
        <v>734</v>
      </c>
      <c r="AL220" s="1378"/>
      <c r="AM220" s="1378"/>
      <c r="AN220" s="1378"/>
      <c r="AO220" s="1378"/>
      <c r="AP220" s="1378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1.95" customHeight="1" x14ac:dyDescent="0.2">
      <c r="A221" s="1008" t="str">
        <f t="shared" si="4"/>
        <v>C670150730310</v>
      </c>
      <c r="B221" s="1411" t="s">
        <v>453</v>
      </c>
      <c r="C221" s="1378"/>
      <c r="D221" s="1411" t="s">
        <v>814</v>
      </c>
      <c r="E221" s="1378"/>
      <c r="F221" s="1411" t="s">
        <v>795</v>
      </c>
      <c r="G221" s="1378"/>
      <c r="H221" s="1411" t="s">
        <v>748</v>
      </c>
      <c r="I221" s="1378"/>
      <c r="J221" s="1411" t="s">
        <v>739</v>
      </c>
      <c r="K221" s="1378"/>
      <c r="L221" s="1378"/>
      <c r="M221" s="1411" t="s">
        <v>748</v>
      </c>
      <c r="N221" s="1378"/>
      <c r="O221" s="1378"/>
      <c r="P221" s="1411" t="s">
        <v>685</v>
      </c>
      <c r="Q221" s="1378"/>
      <c r="R221" s="1411" t="s">
        <v>685</v>
      </c>
      <c r="S221" s="1378"/>
      <c r="T221" s="1412" t="s">
        <v>596</v>
      </c>
      <c r="U221" s="1378"/>
      <c r="V221" s="1378"/>
      <c r="W221" s="1378"/>
      <c r="X221" s="1378"/>
      <c r="Y221" s="1378"/>
      <c r="Z221" s="1378"/>
      <c r="AA221" s="1378"/>
      <c r="AB221" s="1411" t="s">
        <v>732</v>
      </c>
      <c r="AC221" s="1378"/>
      <c r="AD221" s="1378"/>
      <c r="AE221" s="1378"/>
      <c r="AF221" s="1378"/>
      <c r="AG221" s="1411" t="s">
        <v>733</v>
      </c>
      <c r="AH221" s="1378"/>
      <c r="AI221" s="1378"/>
      <c r="AJ221" s="1019" t="s">
        <v>417</v>
      </c>
      <c r="AK221" s="1413" t="s">
        <v>734</v>
      </c>
      <c r="AL221" s="1378"/>
      <c r="AM221" s="1378"/>
      <c r="AN221" s="1378"/>
      <c r="AO221" s="1378"/>
      <c r="AP221" s="1378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1.95" customHeight="1" x14ac:dyDescent="0.2">
      <c r="A222" s="1008" t="str">
        <f t="shared" si="4"/>
        <v>C670150810</v>
      </c>
      <c r="B222" s="1403" t="s">
        <v>453</v>
      </c>
      <c r="C222" s="1378"/>
      <c r="D222" s="1403" t="s">
        <v>814</v>
      </c>
      <c r="E222" s="1378"/>
      <c r="F222" s="1403" t="s">
        <v>817</v>
      </c>
      <c r="G222" s="1378"/>
      <c r="H222" s="1403"/>
      <c r="I222" s="1378"/>
      <c r="J222" s="1403"/>
      <c r="K222" s="1378"/>
      <c r="L222" s="1378"/>
      <c r="M222" s="1403"/>
      <c r="N222" s="1378"/>
      <c r="O222" s="1378"/>
      <c r="P222" s="1403"/>
      <c r="Q222" s="1378"/>
      <c r="R222" s="1403"/>
      <c r="S222" s="1378"/>
      <c r="T222" s="1402" t="s">
        <v>818</v>
      </c>
      <c r="U222" s="1378"/>
      <c r="V222" s="1378"/>
      <c r="W222" s="1378"/>
      <c r="X222" s="1378"/>
      <c r="Y222" s="1378"/>
      <c r="Z222" s="1378"/>
      <c r="AA222" s="1378"/>
      <c r="AB222" s="1403" t="s">
        <v>732</v>
      </c>
      <c r="AC222" s="1378"/>
      <c r="AD222" s="1378"/>
      <c r="AE222" s="1378"/>
      <c r="AF222" s="1378"/>
      <c r="AG222" s="1403" t="s">
        <v>733</v>
      </c>
      <c r="AH222" s="1378"/>
      <c r="AI222" s="1378"/>
      <c r="AJ222" s="1016" t="s">
        <v>417</v>
      </c>
      <c r="AK222" s="1404" t="s">
        <v>734</v>
      </c>
      <c r="AL222" s="1378"/>
      <c r="AM222" s="1378"/>
      <c r="AN222" s="1378"/>
      <c r="AO222" s="1378"/>
      <c r="AP222" s="1378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1.95" customHeight="1" x14ac:dyDescent="0.2">
      <c r="A223" s="1008" t="str">
        <f t="shared" si="4"/>
        <v>C6701508110</v>
      </c>
      <c r="B223" s="1411" t="s">
        <v>453</v>
      </c>
      <c r="C223" s="1378"/>
      <c r="D223" s="1411" t="s">
        <v>814</v>
      </c>
      <c r="E223" s="1378"/>
      <c r="F223" s="1411" t="s">
        <v>817</v>
      </c>
      <c r="G223" s="1378"/>
      <c r="H223" s="1411" t="s">
        <v>738</v>
      </c>
      <c r="I223" s="1378"/>
      <c r="J223" s="1411" t="s">
        <v>685</v>
      </c>
      <c r="K223" s="1378"/>
      <c r="L223" s="1378"/>
      <c r="M223" s="1411" t="s">
        <v>685</v>
      </c>
      <c r="N223" s="1378"/>
      <c r="O223" s="1378"/>
      <c r="P223" s="1411" t="s">
        <v>685</v>
      </c>
      <c r="Q223" s="1378"/>
      <c r="R223" s="1411" t="s">
        <v>685</v>
      </c>
      <c r="S223" s="1378"/>
      <c r="T223" s="1412" t="s">
        <v>597</v>
      </c>
      <c r="U223" s="1378"/>
      <c r="V223" s="1378"/>
      <c r="W223" s="1378"/>
      <c r="X223" s="1378"/>
      <c r="Y223" s="1378"/>
      <c r="Z223" s="1378"/>
      <c r="AA223" s="1378"/>
      <c r="AB223" s="1411" t="s">
        <v>732</v>
      </c>
      <c r="AC223" s="1378"/>
      <c r="AD223" s="1378"/>
      <c r="AE223" s="1378"/>
      <c r="AF223" s="1378"/>
      <c r="AG223" s="1411" t="s">
        <v>733</v>
      </c>
      <c r="AH223" s="1378"/>
      <c r="AI223" s="1378"/>
      <c r="AJ223" s="1019" t="s">
        <v>417</v>
      </c>
      <c r="AK223" s="1413" t="s">
        <v>734</v>
      </c>
      <c r="AL223" s="1378"/>
      <c r="AM223" s="1378"/>
      <c r="AN223" s="1378"/>
      <c r="AO223" s="1378"/>
      <c r="AP223" s="1378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1.95" customHeight="1" x14ac:dyDescent="0.2">
      <c r="A224" s="1008" t="str">
        <f t="shared" si="4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392" t="s">
        <v>685</v>
      </c>
      <c r="L224" s="1378"/>
      <c r="M224" s="1392" t="s">
        <v>685</v>
      </c>
      <c r="N224" s="1378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392" t="s">
        <v>685</v>
      </c>
      <c r="AC224" s="1378"/>
      <c r="AD224" s="1392" t="s">
        <v>685</v>
      </c>
      <c r="AE224" s="1378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392" t="s">
        <v>685</v>
      </c>
      <c r="AO224" s="1378"/>
      <c r="AP224" s="1378"/>
      <c r="AQ224" s="1010" t="s">
        <v>685</v>
      </c>
      <c r="AR224" s="1051" t="s">
        <v>685</v>
      </c>
      <c r="AS224" s="1010" t="s">
        <v>685</v>
      </c>
      <c r="AT224" s="1392" t="s">
        <v>685</v>
      </c>
      <c r="AU224" s="1378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  <row r="225" ht="21.95" customHeight="1" x14ac:dyDescent="0.2"/>
    <row r="226" ht="21.95" customHeight="1" x14ac:dyDescent="0.2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08"/>
    <col min="2" max="2" width="2.85546875" style="1008" customWidth="1"/>
    <col min="3" max="6" width="2.7109375" style="1008" customWidth="1"/>
    <col min="7" max="7" width="2.85546875" style="1008" customWidth="1"/>
    <col min="8" max="10" width="2.7109375" style="1008" customWidth="1"/>
    <col min="11" max="11" width="2.42578125" style="1008" customWidth="1"/>
    <col min="12" max="12" width="0.28515625" style="1008" customWidth="1"/>
    <col min="13" max="13" width="1" style="1008" customWidth="1"/>
    <col min="14" max="14" width="1.5703125" style="1008" customWidth="1"/>
    <col min="15" max="27" width="2.7109375" style="1008" customWidth="1"/>
    <col min="28" max="28" width="2.42578125" style="1008" customWidth="1"/>
    <col min="29" max="29" width="0.28515625" style="1008" customWidth="1"/>
    <col min="30" max="30" width="1.85546875" style="1008" customWidth="1"/>
    <col min="31" max="31" width="0.85546875" style="1008" customWidth="1"/>
    <col min="32" max="35" width="2.7109375" style="1008" customWidth="1"/>
    <col min="36" max="36" width="3.28515625" style="1008" customWidth="1"/>
    <col min="37" max="37" width="3.140625" style="1008" customWidth="1"/>
    <col min="38" max="39" width="2.7109375" style="1008" customWidth="1"/>
    <col min="40" max="41" width="0.85546875" style="1008" customWidth="1"/>
    <col min="42" max="42" width="1" style="1008" customWidth="1"/>
    <col min="43" max="43" width="17.85546875" style="1008" customWidth="1"/>
    <col min="44" max="44" width="15.85546875" style="1050" customWidth="1"/>
    <col min="45" max="47" width="15.85546875" style="1008" customWidth="1"/>
    <col min="48" max="48" width="15.85546875" style="1050" customWidth="1"/>
    <col min="49" max="49" width="15.85546875" style="1008" customWidth="1"/>
    <col min="50" max="50" width="15.85546875" style="1050" customWidth="1"/>
    <col min="51" max="51" width="15.85546875" style="1008" customWidth="1"/>
    <col min="52" max="52" width="15.85546875" style="1050" customWidth="1"/>
    <col min="53" max="56" width="15.85546875" style="1008" customWidth="1"/>
    <col min="57" max="57" width="0.5703125" style="1008" customWidth="1"/>
    <col min="58" max="58" width="11.42578125" style="1008"/>
    <col min="59" max="59" width="15.28515625" style="1057" customWidth="1"/>
    <col min="60" max="60" width="14.28515625" style="1008" customWidth="1"/>
    <col min="61" max="16384" width="11.42578125" style="1008"/>
  </cols>
  <sheetData>
    <row r="2" spans="2:56" ht="23.1" customHeight="1" x14ac:dyDescent="0.2">
      <c r="B2" s="1378"/>
      <c r="C2" s="1378"/>
      <c r="D2" s="1378"/>
      <c r="E2" s="1378"/>
      <c r="F2" s="1378"/>
      <c r="G2" s="1378"/>
      <c r="H2" s="1378"/>
      <c r="I2" s="1378"/>
      <c r="J2" s="1378"/>
      <c r="K2" s="1378"/>
    </row>
    <row r="3" spans="2:56" ht="23.1" customHeight="1" x14ac:dyDescent="0.2">
      <c r="B3" s="1378"/>
      <c r="C3" s="1378"/>
      <c r="D3" s="1378"/>
      <c r="E3" s="1378"/>
      <c r="F3" s="1378"/>
      <c r="G3" s="1378"/>
      <c r="H3" s="1378"/>
      <c r="I3" s="1378"/>
      <c r="J3" s="1378"/>
      <c r="K3" s="1378"/>
      <c r="N3" s="1379" t="s">
        <v>693</v>
      </c>
      <c r="O3" s="1378"/>
      <c r="P3" s="1378"/>
      <c r="Q3" s="1378"/>
      <c r="R3" s="1378"/>
      <c r="S3" s="1378"/>
      <c r="T3" s="1378"/>
      <c r="U3" s="1378"/>
      <c r="V3" s="1378"/>
      <c r="W3" s="1378"/>
      <c r="X3" s="1378"/>
      <c r="Y3" s="1378"/>
      <c r="Z3" s="1378"/>
      <c r="AA3" s="1378"/>
      <c r="AB3" s="1378"/>
      <c r="AE3" s="1380" t="s">
        <v>694</v>
      </c>
      <c r="AF3" s="1378"/>
      <c r="AG3" s="1378"/>
      <c r="AH3" s="1378"/>
      <c r="AI3" s="1378"/>
      <c r="AJ3" s="1378"/>
      <c r="AK3" s="1378"/>
      <c r="AL3" s="1378"/>
      <c r="AM3" s="1378"/>
      <c r="AN3" s="1378"/>
      <c r="AP3" s="1381" t="s">
        <v>820</v>
      </c>
      <c r="AQ3" s="1378"/>
      <c r="AR3" s="1378"/>
      <c r="AS3" s="1378"/>
      <c r="AT3" s="1378"/>
    </row>
    <row r="4" spans="2:56" ht="23.1" customHeight="1" x14ac:dyDescent="0.2">
      <c r="B4" s="1378"/>
      <c r="C4" s="1378"/>
      <c r="D4" s="1378"/>
      <c r="E4" s="1378"/>
      <c r="F4" s="1378"/>
      <c r="G4" s="1378"/>
      <c r="H4" s="1378"/>
      <c r="I4" s="1378"/>
      <c r="J4" s="1378"/>
      <c r="K4" s="1378"/>
      <c r="N4" s="1378"/>
      <c r="O4" s="1378"/>
      <c r="P4" s="1378"/>
      <c r="Q4" s="1378"/>
      <c r="R4" s="1378"/>
      <c r="S4" s="1378"/>
      <c r="T4" s="1378"/>
      <c r="U4" s="1378"/>
      <c r="V4" s="1378"/>
      <c r="W4" s="1378"/>
      <c r="X4" s="1378"/>
      <c r="Y4" s="1378"/>
      <c r="Z4" s="1378"/>
      <c r="AA4" s="1378"/>
      <c r="AB4" s="1378"/>
    </row>
    <row r="5" spans="2:56" ht="23.1" customHeight="1" x14ac:dyDescent="0.2">
      <c r="B5" s="1378"/>
      <c r="C5" s="1378"/>
      <c r="D5" s="1378"/>
      <c r="E5" s="1378"/>
      <c r="F5" s="1378"/>
      <c r="G5" s="1378"/>
      <c r="H5" s="1378"/>
      <c r="I5" s="1378"/>
      <c r="J5" s="1378"/>
      <c r="K5" s="1378"/>
      <c r="N5" s="1378"/>
      <c r="O5" s="1378"/>
      <c r="P5" s="1378"/>
      <c r="Q5" s="1378"/>
      <c r="R5" s="1378"/>
      <c r="S5" s="1378"/>
      <c r="T5" s="1378"/>
      <c r="U5" s="1378"/>
      <c r="V5" s="1378"/>
      <c r="W5" s="1378"/>
      <c r="X5" s="1378"/>
      <c r="Y5" s="1378"/>
      <c r="Z5" s="1378"/>
      <c r="AA5" s="1378"/>
      <c r="AB5" s="1378"/>
      <c r="AE5" s="1380" t="s">
        <v>695</v>
      </c>
      <c r="AF5" s="1378"/>
      <c r="AG5" s="1378"/>
      <c r="AH5" s="1378"/>
      <c r="AI5" s="1378"/>
      <c r="AJ5" s="1378"/>
      <c r="AK5" s="1378"/>
      <c r="AL5" s="1378"/>
      <c r="AM5" s="1378"/>
      <c r="AN5" s="1378"/>
      <c r="AP5" s="1381" t="s">
        <v>696</v>
      </c>
      <c r="AQ5" s="1378"/>
      <c r="AR5" s="1378"/>
      <c r="AS5" s="1378"/>
      <c r="AT5" s="1378"/>
    </row>
    <row r="6" spans="2:56" ht="23.1" customHeight="1" x14ac:dyDescent="0.2">
      <c r="B6" s="1378"/>
      <c r="C6" s="1378"/>
      <c r="D6" s="1378"/>
      <c r="E6" s="1378"/>
      <c r="F6" s="1378"/>
      <c r="G6" s="1378"/>
      <c r="H6" s="1378"/>
      <c r="I6" s="1378"/>
      <c r="J6" s="1378"/>
      <c r="K6" s="1378"/>
      <c r="AE6" s="1378"/>
      <c r="AF6" s="1378"/>
      <c r="AG6" s="1378"/>
      <c r="AH6" s="1378"/>
      <c r="AI6" s="1378"/>
      <c r="AJ6" s="1378"/>
      <c r="AK6" s="1378"/>
      <c r="AL6" s="1378"/>
      <c r="AM6" s="1378"/>
      <c r="AN6" s="1378"/>
      <c r="AP6" s="1378"/>
      <c r="AQ6" s="1378"/>
      <c r="AR6" s="1378"/>
      <c r="AS6" s="1378"/>
      <c r="AT6" s="1378"/>
    </row>
    <row r="7" spans="2:56" ht="23.1" customHeight="1" x14ac:dyDescent="0.2">
      <c r="AE7" s="1378"/>
      <c r="AF7" s="1378"/>
      <c r="AG7" s="1378"/>
      <c r="AH7" s="1378"/>
      <c r="AI7" s="1378"/>
      <c r="AJ7" s="1378"/>
      <c r="AK7" s="1378"/>
      <c r="AL7" s="1378"/>
      <c r="AM7" s="1378"/>
      <c r="AN7" s="1378"/>
      <c r="AP7" s="1378"/>
      <c r="AQ7" s="1378"/>
      <c r="AR7" s="1378"/>
      <c r="AS7" s="1378"/>
      <c r="AT7" s="1378"/>
    </row>
    <row r="9" spans="2:56" ht="23.1" customHeight="1" x14ac:dyDescent="0.2">
      <c r="AE9" s="1380" t="s">
        <v>697</v>
      </c>
      <c r="AF9" s="1378"/>
      <c r="AG9" s="1378"/>
      <c r="AH9" s="1378"/>
      <c r="AI9" s="1378"/>
      <c r="AJ9" s="1378"/>
      <c r="AK9" s="1378"/>
      <c r="AL9" s="1378"/>
      <c r="AM9" s="1378"/>
      <c r="AN9" s="1378"/>
      <c r="AP9" s="1381" t="s">
        <v>831</v>
      </c>
      <c r="AQ9" s="1378"/>
      <c r="AR9" s="1378"/>
      <c r="AS9" s="1378"/>
      <c r="AT9" s="1378"/>
    </row>
    <row r="14" spans="2:56" ht="23.1" customHeight="1" x14ac:dyDescent="0.2">
      <c r="B14" s="1428" t="s">
        <v>698</v>
      </c>
      <c r="C14" s="1371"/>
      <c r="D14" s="1371"/>
      <c r="E14" s="1371"/>
      <c r="F14" s="1372"/>
      <c r="G14" s="1398" t="s">
        <v>699</v>
      </c>
      <c r="H14" s="1371"/>
      <c r="I14" s="1372"/>
      <c r="J14" s="1428" t="s">
        <v>700</v>
      </c>
      <c r="K14" s="1371"/>
      <c r="L14" s="1371"/>
      <c r="M14" s="1371"/>
      <c r="N14" s="1371"/>
      <c r="O14" s="1371"/>
      <c r="P14" s="1371"/>
      <c r="Q14" s="1372"/>
      <c r="R14" s="1429" t="s">
        <v>701</v>
      </c>
      <c r="S14" s="1371"/>
      <c r="T14" s="1371"/>
      <c r="U14" s="1371"/>
      <c r="V14" s="1371"/>
      <c r="W14" s="1371"/>
      <c r="X14" s="1372"/>
      <c r="Y14" s="1428" t="s">
        <v>702</v>
      </c>
      <c r="Z14" s="1371"/>
      <c r="AA14" s="1371"/>
      <c r="AB14" s="1371"/>
      <c r="AC14" s="1371"/>
      <c r="AD14" s="1371"/>
      <c r="AE14" s="1372"/>
      <c r="AF14" s="1429" t="s">
        <v>830</v>
      </c>
      <c r="AG14" s="1371"/>
      <c r="AH14" s="1371"/>
      <c r="AI14" s="1371"/>
      <c r="AJ14" s="1371"/>
      <c r="AK14" s="1372"/>
      <c r="AL14" s="1010" t="s">
        <v>685</v>
      </c>
      <c r="AM14" s="1010" t="s">
        <v>685</v>
      </c>
      <c r="AN14" s="1392" t="s">
        <v>685</v>
      </c>
      <c r="AO14" s="1378"/>
      <c r="AP14" s="1378"/>
      <c r="AQ14" s="1010" t="s">
        <v>685</v>
      </c>
      <c r="AR14" s="1051" t="s">
        <v>685</v>
      </c>
      <c r="AS14" s="1010" t="s">
        <v>685</v>
      </c>
      <c r="AT14" s="1392" t="s">
        <v>685</v>
      </c>
      <c r="AU14" s="1378"/>
      <c r="AV14" s="1051" t="s">
        <v>685</v>
      </c>
      <c r="AW14" s="1010" t="s">
        <v>685</v>
      </c>
      <c r="AX14" s="1051" t="s">
        <v>685</v>
      </c>
      <c r="AY14" s="1010" t="s">
        <v>685</v>
      </c>
      <c r="AZ14" s="1051" t="s">
        <v>685</v>
      </c>
      <c r="BA14" s="1010" t="s">
        <v>685</v>
      </c>
      <c r="BB14" s="1010" t="s">
        <v>685</v>
      </c>
      <c r="BC14" s="1010" t="s">
        <v>685</v>
      </c>
      <c r="BD14" s="1010" t="s">
        <v>685</v>
      </c>
    </row>
    <row r="15" spans="2:56" ht="23.1" customHeight="1" x14ac:dyDescent="0.2">
      <c r="B15" s="1370" t="s">
        <v>703</v>
      </c>
      <c r="C15" s="1371"/>
      <c r="D15" s="1371"/>
      <c r="E15" s="1371"/>
      <c r="F15" s="1371"/>
      <c r="G15" s="1372"/>
      <c r="H15" s="1373" t="s">
        <v>696</v>
      </c>
      <c r="I15" s="1371"/>
      <c r="J15" s="1371"/>
      <c r="K15" s="1371"/>
      <c r="L15" s="1371"/>
      <c r="M15" s="1371"/>
      <c r="N15" s="1371"/>
      <c r="O15" s="1371"/>
      <c r="P15" s="1371"/>
      <c r="Q15" s="1371"/>
      <c r="R15" s="1371"/>
      <c r="S15" s="1371"/>
      <c r="T15" s="1371"/>
      <c r="U15" s="1371"/>
      <c r="V15" s="1371"/>
      <c r="W15" s="1371"/>
      <c r="X15" s="1371"/>
      <c r="Y15" s="1371"/>
      <c r="Z15" s="1371"/>
      <c r="AA15" s="1371"/>
      <c r="AB15" s="1371"/>
      <c r="AC15" s="1371"/>
      <c r="AD15" s="1371"/>
      <c r="AE15" s="1371"/>
      <c r="AF15" s="1371"/>
      <c r="AG15" s="1371"/>
      <c r="AH15" s="1372"/>
      <c r="AI15" s="1012" t="s">
        <v>685</v>
      </c>
      <c r="AJ15" s="1012" t="s">
        <v>685</v>
      </c>
      <c r="AK15" s="1012" t="s">
        <v>685</v>
      </c>
      <c r="AL15" s="1012" t="s">
        <v>685</v>
      </c>
      <c r="AM15" s="1012" t="s">
        <v>685</v>
      </c>
      <c r="AN15" s="1388" t="s">
        <v>685</v>
      </c>
      <c r="AO15" s="1426"/>
      <c r="AP15" s="1426"/>
      <c r="AQ15" s="1010" t="s">
        <v>685</v>
      </c>
      <c r="AR15" s="1051" t="s">
        <v>685</v>
      </c>
      <c r="AS15" s="1010" t="s">
        <v>685</v>
      </c>
      <c r="AT15" s="1392" t="s">
        <v>685</v>
      </c>
      <c r="AU15" s="1378"/>
      <c r="AV15" s="1051" t="s">
        <v>685</v>
      </c>
      <c r="AW15" s="1010" t="s">
        <v>685</v>
      </c>
      <c r="AX15" s="1051" t="s">
        <v>685</v>
      </c>
      <c r="AY15" s="1010" t="s">
        <v>685</v>
      </c>
      <c r="AZ15" s="1051" t="s">
        <v>685</v>
      </c>
      <c r="BA15" s="1010" t="s">
        <v>685</v>
      </c>
      <c r="BB15" s="1010" t="s">
        <v>685</v>
      </c>
      <c r="BC15" s="1010" t="s">
        <v>685</v>
      </c>
      <c r="BD15" s="1010" t="s">
        <v>685</v>
      </c>
    </row>
    <row r="16" spans="2:56" ht="23.1" customHeight="1" x14ac:dyDescent="0.2">
      <c r="B16" s="1370" t="s">
        <v>704</v>
      </c>
      <c r="C16" s="1371"/>
      <c r="D16" s="1371"/>
      <c r="E16" s="1371"/>
      <c r="F16" s="1371"/>
      <c r="G16" s="1371"/>
      <c r="H16" s="1372"/>
      <c r="I16" s="1373" t="s">
        <v>705</v>
      </c>
      <c r="J16" s="1371"/>
      <c r="K16" s="1371"/>
      <c r="L16" s="1371"/>
      <c r="M16" s="1371"/>
      <c r="N16" s="1371"/>
      <c r="O16" s="1371"/>
      <c r="P16" s="1371"/>
      <c r="Q16" s="1371"/>
      <c r="R16" s="1371"/>
      <c r="S16" s="1371"/>
      <c r="T16" s="1371"/>
      <c r="U16" s="1371"/>
      <c r="V16" s="1371"/>
      <c r="W16" s="1371"/>
      <c r="X16" s="1371"/>
      <c r="Y16" s="1371"/>
      <c r="Z16" s="1371"/>
      <c r="AA16" s="1371"/>
      <c r="AB16" s="1371"/>
      <c r="AC16" s="1371"/>
      <c r="AD16" s="1371"/>
      <c r="AE16" s="1371"/>
      <c r="AF16" s="1371"/>
      <c r="AG16" s="1371"/>
      <c r="AH16" s="1371"/>
      <c r="AI16" s="1371"/>
      <c r="AJ16" s="1371"/>
      <c r="AK16" s="1371"/>
      <c r="AL16" s="1371"/>
      <c r="AM16" s="1371"/>
      <c r="AN16" s="1371"/>
      <c r="AO16" s="1371"/>
      <c r="AP16" s="1372"/>
      <c r="AQ16" s="1010" t="s">
        <v>685</v>
      </c>
      <c r="AR16" s="1051" t="s">
        <v>685</v>
      </c>
      <c r="AS16" s="1010" t="s">
        <v>685</v>
      </c>
      <c r="AT16" s="1392" t="s">
        <v>685</v>
      </c>
      <c r="AU16" s="1378"/>
      <c r="AV16" s="1051" t="s">
        <v>685</v>
      </c>
      <c r="AW16" s="1010" t="s">
        <v>685</v>
      </c>
      <c r="AX16" s="1051" t="s">
        <v>685</v>
      </c>
      <c r="AY16" s="1010" t="s">
        <v>685</v>
      </c>
      <c r="AZ16" s="1051" t="s">
        <v>685</v>
      </c>
      <c r="BA16" s="1010" t="s">
        <v>685</v>
      </c>
      <c r="BB16" s="1010" t="s">
        <v>685</v>
      </c>
      <c r="BC16" s="1010" t="s">
        <v>685</v>
      </c>
      <c r="BD16" s="1010" t="s">
        <v>685</v>
      </c>
    </row>
    <row r="17" spans="1:72" ht="23.1" customHeight="1" x14ac:dyDescent="0.2">
      <c r="B17" s="1427" t="s">
        <v>706</v>
      </c>
      <c r="C17" s="1372"/>
      <c r="D17" s="1390" t="s">
        <v>707</v>
      </c>
      <c r="E17" s="1372"/>
      <c r="F17" s="1427" t="s">
        <v>708</v>
      </c>
      <c r="G17" s="1372"/>
      <c r="H17" s="1427" t="s">
        <v>709</v>
      </c>
      <c r="I17" s="1372"/>
      <c r="J17" s="1427" t="s">
        <v>710</v>
      </c>
      <c r="K17" s="1371"/>
      <c r="L17" s="1372"/>
      <c r="M17" s="1427" t="s">
        <v>711</v>
      </c>
      <c r="N17" s="1371"/>
      <c r="O17" s="1372"/>
      <c r="P17" s="1427" t="s">
        <v>712</v>
      </c>
      <c r="Q17" s="1372"/>
      <c r="R17" s="1427" t="s">
        <v>713</v>
      </c>
      <c r="S17" s="1372"/>
      <c r="T17" s="1427" t="s">
        <v>714</v>
      </c>
      <c r="U17" s="1371"/>
      <c r="V17" s="1371"/>
      <c r="W17" s="1371"/>
      <c r="X17" s="1371"/>
      <c r="Y17" s="1371"/>
      <c r="Z17" s="1371"/>
      <c r="AA17" s="1372"/>
      <c r="AB17" s="1427" t="s">
        <v>715</v>
      </c>
      <c r="AC17" s="1371"/>
      <c r="AD17" s="1371"/>
      <c r="AE17" s="1371"/>
      <c r="AF17" s="1372"/>
      <c r="AG17" s="1427" t="s">
        <v>716</v>
      </c>
      <c r="AH17" s="1371"/>
      <c r="AI17" s="1372"/>
      <c r="AJ17" s="1013" t="s">
        <v>717</v>
      </c>
      <c r="AK17" s="1427" t="s">
        <v>718</v>
      </c>
      <c r="AL17" s="1371"/>
      <c r="AM17" s="1371"/>
      <c r="AN17" s="1371"/>
      <c r="AO17" s="1371"/>
      <c r="AP17" s="1372"/>
      <c r="AQ17" s="1013" t="s">
        <v>719</v>
      </c>
      <c r="AR17" s="1052" t="s">
        <v>720</v>
      </c>
      <c r="AS17" s="1013" t="s">
        <v>721</v>
      </c>
      <c r="AT17" s="1427" t="s">
        <v>722</v>
      </c>
      <c r="AU17" s="1372"/>
      <c r="AV17" s="1052" t="s">
        <v>723</v>
      </c>
      <c r="AW17" s="1013" t="s">
        <v>724</v>
      </c>
      <c r="AX17" s="1052" t="s">
        <v>725</v>
      </c>
      <c r="AY17" s="1013" t="s">
        <v>726</v>
      </c>
      <c r="AZ17" s="1052" t="s">
        <v>727</v>
      </c>
      <c r="BA17" s="1013" t="s">
        <v>728</v>
      </c>
      <c r="BB17" s="1013" t="s">
        <v>729</v>
      </c>
      <c r="BC17" s="1013" t="s">
        <v>730</v>
      </c>
      <c r="BD17" s="1013" t="s">
        <v>731</v>
      </c>
      <c r="BG17" s="1058" t="s">
        <v>719</v>
      </c>
      <c r="BH17" s="1052" t="s">
        <v>720</v>
      </c>
      <c r="BI17" s="1013" t="s">
        <v>721</v>
      </c>
      <c r="BJ17" s="1427" t="s">
        <v>722</v>
      </c>
      <c r="BK17" s="1372"/>
      <c r="BL17" s="1052" t="s">
        <v>723</v>
      </c>
      <c r="BM17" s="1013" t="s">
        <v>724</v>
      </c>
      <c r="BN17" s="1052" t="s">
        <v>725</v>
      </c>
      <c r="BO17" s="1013" t="s">
        <v>726</v>
      </c>
      <c r="BP17" s="1052" t="s">
        <v>727</v>
      </c>
      <c r="BQ17" s="1013" t="s">
        <v>728</v>
      </c>
      <c r="BR17" s="1013" t="s">
        <v>729</v>
      </c>
      <c r="BS17" s="1013" t="s">
        <v>730</v>
      </c>
      <c r="BT17" s="1013" t="s">
        <v>731</v>
      </c>
    </row>
    <row r="18" spans="1:72" ht="23.1" customHeight="1" x14ac:dyDescent="0.2">
      <c r="B18" s="1403" t="s">
        <v>361</v>
      </c>
      <c r="C18" s="1378"/>
      <c r="D18" s="1403"/>
      <c r="E18" s="1378"/>
      <c r="F18" s="1403"/>
      <c r="G18" s="1378"/>
      <c r="H18" s="1403"/>
      <c r="I18" s="1378"/>
      <c r="J18" s="1403"/>
      <c r="K18" s="1378"/>
      <c r="L18" s="1378"/>
      <c r="M18" s="1403"/>
      <c r="N18" s="1378"/>
      <c r="O18" s="1378"/>
      <c r="P18" s="1403"/>
      <c r="Q18" s="1378"/>
      <c r="R18" s="1403"/>
      <c r="S18" s="1378"/>
      <c r="T18" s="1402" t="s">
        <v>58</v>
      </c>
      <c r="U18" s="1378"/>
      <c r="V18" s="1378"/>
      <c r="W18" s="1378"/>
      <c r="X18" s="1378"/>
      <c r="Y18" s="1378"/>
      <c r="Z18" s="1378"/>
      <c r="AA18" s="1378"/>
      <c r="AB18" s="1403" t="s">
        <v>732</v>
      </c>
      <c r="AC18" s="1378"/>
      <c r="AD18" s="1378"/>
      <c r="AE18" s="1378"/>
      <c r="AF18" s="1378"/>
      <c r="AG18" s="1403" t="s">
        <v>733</v>
      </c>
      <c r="AH18" s="1378"/>
      <c r="AI18" s="1378"/>
      <c r="AJ18" s="1016" t="s">
        <v>417</v>
      </c>
      <c r="AK18" s="1404" t="s">
        <v>734</v>
      </c>
      <c r="AL18" s="1378"/>
      <c r="AM18" s="1378"/>
      <c r="AN18" s="1378"/>
      <c r="AO18" s="1378"/>
      <c r="AP18" s="1378"/>
      <c r="AQ18" s="1015">
        <v>412402367610</v>
      </c>
      <c r="AR18" s="1053">
        <v>10197308829.4</v>
      </c>
      <c r="AS18" s="1015">
        <v>835274883.51999998</v>
      </c>
      <c r="AT18" s="1015">
        <v>40981840293</v>
      </c>
      <c r="AU18" s="1015">
        <v>0</v>
      </c>
      <c r="AV18" s="1053">
        <v>32454042985.549999</v>
      </c>
      <c r="AW18" s="1015">
        <v>22256734156.150002</v>
      </c>
      <c r="AX18" s="1053">
        <v>25711052725</v>
      </c>
      <c r="AY18" s="1015">
        <v>6742990260.5500002</v>
      </c>
      <c r="AZ18" s="1053">
        <v>27801023422</v>
      </c>
      <c r="BA18" s="1015">
        <v>2089970697</v>
      </c>
      <c r="BB18" s="1015">
        <v>27794176647</v>
      </c>
      <c r="BC18" s="1015">
        <v>6846775</v>
      </c>
      <c r="BD18" s="1015">
        <v>95806071</v>
      </c>
      <c r="BG18" s="1057">
        <v>412402367610</v>
      </c>
      <c r="BH18" s="1057">
        <v>10197308829.4</v>
      </c>
      <c r="BI18" s="1057">
        <v>835274883.51999998</v>
      </c>
      <c r="BJ18" s="1057">
        <v>40981840293</v>
      </c>
      <c r="BK18" s="1057">
        <v>0</v>
      </c>
      <c r="BL18" s="1057">
        <v>32454042985.549999</v>
      </c>
      <c r="BM18" s="1057">
        <v>22256734156.150002</v>
      </c>
      <c r="BN18" s="1057">
        <v>25711052725</v>
      </c>
      <c r="BO18" s="1057">
        <v>6742990260.5500002</v>
      </c>
      <c r="BP18" s="1057">
        <v>27801023422</v>
      </c>
      <c r="BQ18" s="1057">
        <v>2089970697</v>
      </c>
      <c r="BR18" s="1057">
        <v>27794176647</v>
      </c>
      <c r="BS18" s="1057">
        <v>6846775</v>
      </c>
      <c r="BT18" s="1057">
        <v>95806071</v>
      </c>
    </row>
    <row r="19" spans="1:72" ht="23.1" customHeight="1" x14ac:dyDescent="0.2">
      <c r="B19" s="1403" t="s">
        <v>361</v>
      </c>
      <c r="C19" s="1378"/>
      <c r="D19" s="1403"/>
      <c r="E19" s="1378"/>
      <c r="F19" s="1403"/>
      <c r="G19" s="1378"/>
      <c r="H19" s="1403"/>
      <c r="I19" s="1378"/>
      <c r="J19" s="1403"/>
      <c r="K19" s="1378"/>
      <c r="L19" s="1378"/>
      <c r="M19" s="1403"/>
      <c r="N19" s="1378"/>
      <c r="O19" s="1378"/>
      <c r="P19" s="1403"/>
      <c r="Q19" s="1378"/>
      <c r="R19" s="1403"/>
      <c r="S19" s="1378"/>
      <c r="T19" s="1402" t="s">
        <v>58</v>
      </c>
      <c r="U19" s="1378"/>
      <c r="V19" s="1378"/>
      <c r="W19" s="1378"/>
      <c r="X19" s="1378"/>
      <c r="Y19" s="1378"/>
      <c r="Z19" s="1378"/>
      <c r="AA19" s="1378"/>
      <c r="AB19" s="1403" t="s">
        <v>732</v>
      </c>
      <c r="AC19" s="1378"/>
      <c r="AD19" s="1378"/>
      <c r="AE19" s="1378"/>
      <c r="AF19" s="1378"/>
      <c r="AG19" s="1403" t="s">
        <v>735</v>
      </c>
      <c r="AH19" s="1378"/>
      <c r="AI19" s="1378"/>
      <c r="AJ19" s="1016" t="s">
        <v>417</v>
      </c>
      <c r="AK19" s="1404" t="s">
        <v>734</v>
      </c>
      <c r="AL19" s="1378"/>
      <c r="AM19" s="1378"/>
      <c r="AN19" s="1378"/>
      <c r="AO19" s="1378"/>
      <c r="AP19" s="1378"/>
      <c r="AQ19" s="1015">
        <v>129817132</v>
      </c>
      <c r="AR19" s="1053">
        <v>0</v>
      </c>
      <c r="AS19" s="1015">
        <v>0</v>
      </c>
      <c r="AT19" s="1015">
        <v>0</v>
      </c>
      <c r="AU19" s="1015">
        <v>0</v>
      </c>
      <c r="AV19" s="1053">
        <v>0</v>
      </c>
      <c r="AW19" s="1015">
        <v>0</v>
      </c>
      <c r="AX19" s="1053">
        <v>0</v>
      </c>
      <c r="AY19" s="1015">
        <v>0</v>
      </c>
      <c r="AZ19" s="1053">
        <v>0</v>
      </c>
      <c r="BA19" s="1015">
        <v>0</v>
      </c>
      <c r="BB19" s="1015">
        <v>0</v>
      </c>
      <c r="BC19" s="1015">
        <v>0</v>
      </c>
      <c r="BD19" s="1015">
        <v>0</v>
      </c>
      <c r="BG19" s="1057">
        <v>129817132</v>
      </c>
      <c r="BH19" s="1057">
        <v>0</v>
      </c>
      <c r="BI19" s="1057">
        <v>0</v>
      </c>
      <c r="BJ19" s="1057">
        <v>0</v>
      </c>
      <c r="BK19" s="1057">
        <v>0</v>
      </c>
      <c r="BL19" s="1057">
        <v>0</v>
      </c>
      <c r="BM19" s="1057">
        <v>0</v>
      </c>
      <c r="BN19" s="1057">
        <v>0</v>
      </c>
      <c r="BO19" s="1057">
        <v>0</v>
      </c>
      <c r="BP19" s="1057">
        <v>0</v>
      </c>
      <c r="BQ19" s="1057">
        <v>0</v>
      </c>
      <c r="BR19" s="1057">
        <v>0</v>
      </c>
      <c r="BS19" s="1057">
        <v>0</v>
      </c>
      <c r="BT19" s="1057">
        <v>0</v>
      </c>
    </row>
    <row r="20" spans="1:72" ht="23.1" customHeight="1" x14ac:dyDescent="0.2">
      <c r="B20" s="1403" t="s">
        <v>361</v>
      </c>
      <c r="C20" s="1378"/>
      <c r="D20" s="1403"/>
      <c r="E20" s="1378"/>
      <c r="F20" s="1403"/>
      <c r="G20" s="1378"/>
      <c r="H20" s="1403"/>
      <c r="I20" s="1378"/>
      <c r="J20" s="1403"/>
      <c r="K20" s="1378"/>
      <c r="L20" s="1378"/>
      <c r="M20" s="1403"/>
      <c r="N20" s="1378"/>
      <c r="O20" s="1378"/>
      <c r="P20" s="1403"/>
      <c r="Q20" s="1378"/>
      <c r="R20" s="1403"/>
      <c r="S20" s="1378"/>
      <c r="T20" s="1402" t="s">
        <v>58</v>
      </c>
      <c r="U20" s="1378"/>
      <c r="V20" s="1378"/>
      <c r="W20" s="1378"/>
      <c r="X20" s="1378"/>
      <c r="Y20" s="1378"/>
      <c r="Z20" s="1378"/>
      <c r="AA20" s="1378"/>
      <c r="AB20" s="1403" t="s">
        <v>732</v>
      </c>
      <c r="AC20" s="1378"/>
      <c r="AD20" s="1378"/>
      <c r="AE20" s="1378"/>
      <c r="AF20" s="1378"/>
      <c r="AG20" s="1403" t="s">
        <v>735</v>
      </c>
      <c r="AH20" s="1378"/>
      <c r="AI20" s="1378"/>
      <c r="AJ20" s="1016" t="s">
        <v>433</v>
      </c>
      <c r="AK20" s="1404" t="s">
        <v>736</v>
      </c>
      <c r="AL20" s="1378"/>
      <c r="AM20" s="1378"/>
      <c r="AN20" s="1378"/>
      <c r="AO20" s="1378"/>
      <c r="AP20" s="1378"/>
      <c r="AQ20" s="1015">
        <v>519000000</v>
      </c>
      <c r="AR20" s="1053">
        <v>0</v>
      </c>
      <c r="AS20" s="1015">
        <v>0</v>
      </c>
      <c r="AT20" s="1015">
        <v>0</v>
      </c>
      <c r="AU20" s="1015">
        <v>0</v>
      </c>
      <c r="AV20" s="1053">
        <v>0</v>
      </c>
      <c r="AW20" s="1015">
        <v>0</v>
      </c>
      <c r="AX20" s="1053">
        <v>0</v>
      </c>
      <c r="AY20" s="1015">
        <v>0</v>
      </c>
      <c r="AZ20" s="1053">
        <v>0</v>
      </c>
      <c r="BA20" s="1015">
        <v>0</v>
      </c>
      <c r="BB20" s="1015">
        <v>0</v>
      </c>
      <c r="BC20" s="1015">
        <v>0</v>
      </c>
      <c r="BD20" s="1015">
        <v>0</v>
      </c>
      <c r="BG20" s="1057">
        <v>519000000</v>
      </c>
      <c r="BH20" s="1057">
        <v>0</v>
      </c>
      <c r="BI20" s="1057">
        <v>0</v>
      </c>
      <c r="BJ20" s="1057">
        <v>0</v>
      </c>
      <c r="BK20" s="1057">
        <v>0</v>
      </c>
      <c r="BL20" s="1057">
        <v>0</v>
      </c>
      <c r="BM20" s="1057">
        <v>0</v>
      </c>
      <c r="BN20" s="1057">
        <v>0</v>
      </c>
      <c r="BO20" s="1057">
        <v>0</v>
      </c>
      <c r="BP20" s="1057">
        <v>0</v>
      </c>
      <c r="BQ20" s="1057">
        <v>0</v>
      </c>
      <c r="BR20" s="1057">
        <v>0</v>
      </c>
      <c r="BS20" s="1057">
        <v>0</v>
      </c>
      <c r="BT20" s="1057">
        <v>0</v>
      </c>
    </row>
    <row r="21" spans="1:72" ht="23.1" customHeight="1" x14ac:dyDescent="0.2">
      <c r="B21" s="1403" t="s">
        <v>361</v>
      </c>
      <c r="C21" s="1378"/>
      <c r="D21" s="1403"/>
      <c r="E21" s="1378"/>
      <c r="F21" s="1403"/>
      <c r="G21" s="1378"/>
      <c r="H21" s="1403"/>
      <c r="I21" s="1378"/>
      <c r="J21" s="1403"/>
      <c r="K21" s="1378"/>
      <c r="L21" s="1378"/>
      <c r="M21" s="1403"/>
      <c r="N21" s="1378"/>
      <c r="O21" s="1378"/>
      <c r="P21" s="1403"/>
      <c r="Q21" s="1378"/>
      <c r="R21" s="1403"/>
      <c r="S21" s="1378"/>
      <c r="T21" s="1402" t="s">
        <v>58</v>
      </c>
      <c r="U21" s="1378"/>
      <c r="V21" s="1378"/>
      <c r="W21" s="1378"/>
      <c r="X21" s="1378"/>
      <c r="Y21" s="1378"/>
      <c r="Z21" s="1378"/>
      <c r="AA21" s="1378"/>
      <c r="AB21" s="1403" t="s">
        <v>732</v>
      </c>
      <c r="AC21" s="1378"/>
      <c r="AD21" s="1378"/>
      <c r="AE21" s="1378"/>
      <c r="AF21" s="1378"/>
      <c r="AG21" s="1403" t="s">
        <v>735</v>
      </c>
      <c r="AH21" s="1378"/>
      <c r="AI21" s="1378"/>
      <c r="AJ21" s="1016" t="s">
        <v>370</v>
      </c>
      <c r="AK21" s="1404" t="s">
        <v>737</v>
      </c>
      <c r="AL21" s="1378"/>
      <c r="AM21" s="1378"/>
      <c r="AN21" s="1378"/>
      <c r="AO21" s="1378"/>
      <c r="AP21" s="1378"/>
      <c r="AQ21" s="1015">
        <v>64533630000</v>
      </c>
      <c r="AR21" s="1053">
        <v>1044682567</v>
      </c>
      <c r="AS21" s="1015">
        <v>21330501344</v>
      </c>
      <c r="AT21" s="1015">
        <v>0</v>
      </c>
      <c r="AU21" s="1015">
        <v>0</v>
      </c>
      <c r="AV21" s="1053">
        <v>24404931176</v>
      </c>
      <c r="AW21" s="1015">
        <v>23360248609</v>
      </c>
      <c r="AX21" s="1053">
        <v>15386424828.5</v>
      </c>
      <c r="AY21" s="1015">
        <v>9018506347.5</v>
      </c>
      <c r="AZ21" s="1053">
        <v>14942321216.5</v>
      </c>
      <c r="BA21" s="1015">
        <v>444103612</v>
      </c>
      <c r="BB21" s="1015">
        <v>14942321216.5</v>
      </c>
      <c r="BC21" s="1015">
        <v>0</v>
      </c>
      <c r="BD21" s="1015">
        <v>0</v>
      </c>
      <c r="BG21" s="1057">
        <v>64533630000</v>
      </c>
      <c r="BH21" s="1057">
        <v>1044682567</v>
      </c>
      <c r="BI21" s="1057">
        <v>21330501344</v>
      </c>
      <c r="BJ21" s="1057">
        <v>0</v>
      </c>
      <c r="BK21" s="1057">
        <v>0</v>
      </c>
      <c r="BL21" s="1057">
        <v>24404931176</v>
      </c>
      <c r="BM21" s="1057">
        <v>23360248609</v>
      </c>
      <c r="BN21" s="1057">
        <v>15386424828.5</v>
      </c>
      <c r="BO21" s="1057">
        <v>9018506347.5</v>
      </c>
      <c r="BP21" s="1057">
        <v>14942321216.5</v>
      </c>
      <c r="BQ21" s="1057">
        <v>444103612</v>
      </c>
      <c r="BR21" s="1057">
        <v>14942321216.5</v>
      </c>
      <c r="BS21" s="1057">
        <v>0</v>
      </c>
      <c r="BT21" s="1057">
        <v>0</v>
      </c>
    </row>
    <row r="22" spans="1:72" ht="23.1" customHeight="1" x14ac:dyDescent="0.2">
      <c r="B22" s="1403" t="s">
        <v>361</v>
      </c>
      <c r="C22" s="1378"/>
      <c r="D22" s="1403" t="s">
        <v>738</v>
      </c>
      <c r="E22" s="1378"/>
      <c r="F22" s="1403"/>
      <c r="G22" s="1378"/>
      <c r="H22" s="1403"/>
      <c r="I22" s="1378"/>
      <c r="J22" s="1403"/>
      <c r="K22" s="1378"/>
      <c r="L22" s="1378"/>
      <c r="M22" s="1403"/>
      <c r="N22" s="1378"/>
      <c r="O22" s="1378"/>
      <c r="P22" s="1403"/>
      <c r="Q22" s="1378"/>
      <c r="R22" s="1403"/>
      <c r="S22" s="1378"/>
      <c r="T22" s="1402" t="s">
        <v>57</v>
      </c>
      <c r="U22" s="1378"/>
      <c r="V22" s="1378"/>
      <c r="W22" s="1378"/>
      <c r="X22" s="1378"/>
      <c r="Y22" s="1378"/>
      <c r="Z22" s="1378"/>
      <c r="AA22" s="1378"/>
      <c r="AB22" s="1403" t="s">
        <v>732</v>
      </c>
      <c r="AC22" s="1378"/>
      <c r="AD22" s="1378"/>
      <c r="AE22" s="1378"/>
      <c r="AF22" s="1378"/>
      <c r="AG22" s="1403" t="s">
        <v>733</v>
      </c>
      <c r="AH22" s="1378"/>
      <c r="AI22" s="1378"/>
      <c r="AJ22" s="1016" t="s">
        <v>417</v>
      </c>
      <c r="AK22" s="1404" t="s">
        <v>734</v>
      </c>
      <c r="AL22" s="1378"/>
      <c r="AM22" s="1378"/>
      <c r="AN22" s="1378"/>
      <c r="AO22" s="1378"/>
      <c r="AP22" s="1378"/>
      <c r="AQ22" s="1015">
        <v>169113990302</v>
      </c>
      <c r="AR22" s="1053">
        <v>32831202</v>
      </c>
      <c r="AS22" s="1015">
        <v>112960770</v>
      </c>
      <c r="AT22" s="1015">
        <v>7337757934</v>
      </c>
      <c r="AU22" s="1015">
        <v>0</v>
      </c>
      <c r="AV22" s="1053">
        <v>12204391323</v>
      </c>
      <c r="AW22" s="1015">
        <v>12171560121</v>
      </c>
      <c r="AX22" s="1053">
        <v>12321467576</v>
      </c>
      <c r="AY22" s="1015">
        <v>117076253</v>
      </c>
      <c r="AZ22" s="1053">
        <v>12316317542</v>
      </c>
      <c r="BA22" s="1015">
        <v>5150034</v>
      </c>
      <c r="BB22" s="1015">
        <v>12316317542</v>
      </c>
      <c r="BC22" s="1015">
        <v>0</v>
      </c>
      <c r="BD22" s="1015">
        <v>95797571</v>
      </c>
      <c r="BG22" s="1057">
        <v>169113990302</v>
      </c>
      <c r="BH22" s="1057">
        <v>32831202</v>
      </c>
      <c r="BI22" s="1057">
        <v>112960770</v>
      </c>
      <c r="BJ22" s="1057">
        <v>7337757934</v>
      </c>
      <c r="BK22" s="1057">
        <v>0</v>
      </c>
      <c r="BL22" s="1057">
        <v>12204391323</v>
      </c>
      <c r="BM22" s="1057">
        <v>12171560121</v>
      </c>
      <c r="BN22" s="1057">
        <v>12321467576</v>
      </c>
      <c r="BO22" s="1057">
        <v>117076253</v>
      </c>
      <c r="BP22" s="1057">
        <v>12316317542</v>
      </c>
      <c r="BQ22" s="1057">
        <v>5150034</v>
      </c>
      <c r="BR22" s="1057">
        <v>12316317542</v>
      </c>
      <c r="BS22" s="1057">
        <v>0</v>
      </c>
      <c r="BT22" s="1057">
        <v>95797571</v>
      </c>
    </row>
    <row r="23" spans="1:72" ht="23.1" customHeight="1" x14ac:dyDescent="0.2">
      <c r="B23" s="1403" t="s">
        <v>361</v>
      </c>
      <c r="C23" s="1378"/>
      <c r="D23" s="1403" t="s">
        <v>738</v>
      </c>
      <c r="E23" s="1378"/>
      <c r="F23" s="1403" t="s">
        <v>739</v>
      </c>
      <c r="G23" s="1378"/>
      <c r="H23" s="1403"/>
      <c r="I23" s="1378"/>
      <c r="J23" s="1403"/>
      <c r="K23" s="1378"/>
      <c r="L23" s="1378"/>
      <c r="M23" s="1403"/>
      <c r="N23" s="1378"/>
      <c r="O23" s="1378"/>
      <c r="P23" s="1403"/>
      <c r="Q23" s="1378"/>
      <c r="R23" s="1403"/>
      <c r="S23" s="1378"/>
      <c r="T23" s="1402" t="s">
        <v>57</v>
      </c>
      <c r="U23" s="1378"/>
      <c r="V23" s="1378"/>
      <c r="W23" s="1378"/>
      <c r="X23" s="1378"/>
      <c r="Y23" s="1378"/>
      <c r="Z23" s="1378"/>
      <c r="AA23" s="1378"/>
      <c r="AB23" s="1403" t="s">
        <v>732</v>
      </c>
      <c r="AC23" s="1378"/>
      <c r="AD23" s="1378"/>
      <c r="AE23" s="1378"/>
      <c r="AF23" s="1378"/>
      <c r="AG23" s="1403" t="s">
        <v>733</v>
      </c>
      <c r="AH23" s="1378"/>
      <c r="AI23" s="1378"/>
      <c r="AJ23" s="1016" t="s">
        <v>417</v>
      </c>
      <c r="AK23" s="1404" t="s">
        <v>734</v>
      </c>
      <c r="AL23" s="1378"/>
      <c r="AM23" s="1378"/>
      <c r="AN23" s="1378"/>
      <c r="AO23" s="1378"/>
      <c r="AP23" s="1378"/>
      <c r="AQ23" s="1015">
        <v>169113990302</v>
      </c>
      <c r="AR23" s="1053">
        <v>32831202</v>
      </c>
      <c r="AS23" s="1015">
        <v>112960770</v>
      </c>
      <c r="AT23" s="1015">
        <v>7337757934</v>
      </c>
      <c r="AU23" s="1015">
        <v>0</v>
      </c>
      <c r="AV23" s="1053">
        <v>12204391323</v>
      </c>
      <c r="AW23" s="1015">
        <v>12171560121</v>
      </c>
      <c r="AX23" s="1053">
        <v>12321467576</v>
      </c>
      <c r="AY23" s="1015">
        <v>117076253</v>
      </c>
      <c r="AZ23" s="1053">
        <v>12316317542</v>
      </c>
      <c r="BA23" s="1015">
        <v>5150034</v>
      </c>
      <c r="BB23" s="1015">
        <v>12316317542</v>
      </c>
      <c r="BC23" s="1015">
        <v>0</v>
      </c>
      <c r="BD23" s="1015">
        <v>95797571</v>
      </c>
      <c r="BG23" s="1057">
        <v>169113990302</v>
      </c>
      <c r="BH23" s="1057">
        <v>32831202</v>
      </c>
      <c r="BI23" s="1057">
        <v>112960770</v>
      </c>
      <c r="BJ23" s="1057">
        <v>7337757934</v>
      </c>
      <c r="BK23" s="1057">
        <v>0</v>
      </c>
      <c r="BL23" s="1057">
        <v>12204391323</v>
      </c>
      <c r="BM23" s="1057">
        <v>12171560121</v>
      </c>
      <c r="BN23" s="1057">
        <v>12321467576</v>
      </c>
      <c r="BO23" s="1057">
        <v>117076253</v>
      </c>
      <c r="BP23" s="1057">
        <v>12316317542</v>
      </c>
      <c r="BQ23" s="1057">
        <v>5150034</v>
      </c>
      <c r="BR23" s="1057">
        <v>12316317542</v>
      </c>
      <c r="BS23" s="1057">
        <v>0</v>
      </c>
      <c r="BT23" s="1057">
        <v>95797571</v>
      </c>
    </row>
    <row r="24" spans="1:72" ht="23.1" customHeight="1" x14ac:dyDescent="0.2">
      <c r="B24" s="1403" t="s">
        <v>361</v>
      </c>
      <c r="C24" s="1378"/>
      <c r="D24" s="1403" t="s">
        <v>738</v>
      </c>
      <c r="E24" s="1378"/>
      <c r="F24" s="1403" t="s">
        <v>739</v>
      </c>
      <c r="G24" s="1378"/>
      <c r="H24" s="1403" t="s">
        <v>738</v>
      </c>
      <c r="I24" s="1378"/>
      <c r="J24" s="1403"/>
      <c r="K24" s="1378"/>
      <c r="L24" s="1378"/>
      <c r="M24" s="1403"/>
      <c r="N24" s="1378"/>
      <c r="O24" s="1378"/>
      <c r="P24" s="1403"/>
      <c r="Q24" s="1378"/>
      <c r="R24" s="1403"/>
      <c r="S24" s="1378"/>
      <c r="T24" s="1402" t="s">
        <v>740</v>
      </c>
      <c r="U24" s="1378"/>
      <c r="V24" s="1378"/>
      <c r="W24" s="1378"/>
      <c r="X24" s="1378"/>
      <c r="Y24" s="1378"/>
      <c r="Z24" s="1378"/>
      <c r="AA24" s="1378"/>
      <c r="AB24" s="1403" t="s">
        <v>732</v>
      </c>
      <c r="AC24" s="1378"/>
      <c r="AD24" s="1378"/>
      <c r="AE24" s="1378"/>
      <c r="AF24" s="1378"/>
      <c r="AG24" s="1403" t="s">
        <v>733</v>
      </c>
      <c r="AH24" s="1378"/>
      <c r="AI24" s="1378"/>
      <c r="AJ24" s="1016" t="s">
        <v>417</v>
      </c>
      <c r="AK24" s="1404" t="s">
        <v>734</v>
      </c>
      <c r="AL24" s="1378"/>
      <c r="AM24" s="1378"/>
      <c r="AN24" s="1378"/>
      <c r="AO24" s="1378"/>
      <c r="AP24" s="1378"/>
      <c r="AQ24" s="1015">
        <v>124041940802</v>
      </c>
      <c r="AR24" s="1053">
        <v>2831202</v>
      </c>
      <c r="AS24" s="1015">
        <v>19654000</v>
      </c>
      <c r="AT24" s="1015">
        <v>5852012334</v>
      </c>
      <c r="AU24" s="1015">
        <v>0</v>
      </c>
      <c r="AV24" s="1053">
        <v>9090677697</v>
      </c>
      <c r="AW24" s="1015">
        <v>9087846495</v>
      </c>
      <c r="AX24" s="1053">
        <v>9090677697</v>
      </c>
      <c r="AY24" s="1015">
        <v>0</v>
      </c>
      <c r="AZ24" s="1053">
        <v>9087846495</v>
      </c>
      <c r="BA24" s="1015">
        <v>2831202</v>
      </c>
      <c r="BB24" s="1015">
        <v>9087846495</v>
      </c>
      <c r="BC24" s="1015">
        <v>0</v>
      </c>
      <c r="BD24" s="1015">
        <v>63363263</v>
      </c>
      <c r="BG24" s="1057">
        <v>124041940802</v>
      </c>
      <c r="BH24" s="1057">
        <v>2831202</v>
      </c>
      <c r="BI24" s="1057">
        <v>19654000</v>
      </c>
      <c r="BJ24" s="1057">
        <v>5852012334</v>
      </c>
      <c r="BK24" s="1057">
        <v>0</v>
      </c>
      <c r="BL24" s="1057">
        <v>9090677697</v>
      </c>
      <c r="BM24" s="1057">
        <v>9087846495</v>
      </c>
      <c r="BN24" s="1057">
        <v>9090677697</v>
      </c>
      <c r="BO24" s="1057">
        <v>0</v>
      </c>
      <c r="BP24" s="1057">
        <v>9087846495</v>
      </c>
      <c r="BQ24" s="1057">
        <v>2831202</v>
      </c>
      <c r="BR24" s="1057">
        <v>9087846495</v>
      </c>
      <c r="BS24" s="1057">
        <v>0</v>
      </c>
      <c r="BT24" s="1057">
        <v>63363263</v>
      </c>
    </row>
    <row r="25" spans="1:72" ht="23.1" customHeight="1" x14ac:dyDescent="0.2">
      <c r="B25" s="1411" t="s">
        <v>361</v>
      </c>
      <c r="C25" s="1378"/>
      <c r="D25" s="1411" t="s">
        <v>738</v>
      </c>
      <c r="E25" s="1378"/>
      <c r="F25" s="1411" t="s">
        <v>739</v>
      </c>
      <c r="G25" s="1378"/>
      <c r="H25" s="1411" t="s">
        <v>738</v>
      </c>
      <c r="I25" s="1378"/>
      <c r="J25" s="1411" t="s">
        <v>738</v>
      </c>
      <c r="K25" s="1378"/>
      <c r="L25" s="1378"/>
      <c r="M25" s="1411"/>
      <c r="N25" s="1378"/>
      <c r="O25" s="1378"/>
      <c r="P25" s="1411"/>
      <c r="Q25" s="1378"/>
      <c r="R25" s="1411"/>
      <c r="S25" s="1378"/>
      <c r="T25" s="1412" t="s">
        <v>608</v>
      </c>
      <c r="U25" s="1378"/>
      <c r="V25" s="1378"/>
      <c r="W25" s="1378"/>
      <c r="X25" s="1378"/>
      <c r="Y25" s="1378"/>
      <c r="Z25" s="1378"/>
      <c r="AA25" s="1378"/>
      <c r="AB25" s="1411" t="s">
        <v>732</v>
      </c>
      <c r="AC25" s="1378"/>
      <c r="AD25" s="1378"/>
      <c r="AE25" s="1378"/>
      <c r="AF25" s="1378"/>
      <c r="AG25" s="1411" t="s">
        <v>733</v>
      </c>
      <c r="AH25" s="1378"/>
      <c r="AI25" s="1378"/>
      <c r="AJ25" s="1019" t="s">
        <v>417</v>
      </c>
      <c r="AK25" s="1413" t="s">
        <v>734</v>
      </c>
      <c r="AL25" s="1378"/>
      <c r="AM25" s="1378"/>
      <c r="AN25" s="1378"/>
      <c r="AO25" s="1378"/>
      <c r="AP25" s="1378"/>
      <c r="AQ25" s="1015">
        <v>95112000000</v>
      </c>
      <c r="AR25" s="1053">
        <v>0</v>
      </c>
      <c r="AS25" s="1015">
        <v>0</v>
      </c>
      <c r="AT25" s="1015">
        <v>4539817132</v>
      </c>
      <c r="AU25" s="1015">
        <v>0</v>
      </c>
      <c r="AV25" s="1053">
        <v>7707630021</v>
      </c>
      <c r="AW25" s="1015">
        <v>7707630021</v>
      </c>
      <c r="AX25" s="1053">
        <v>7707630021</v>
      </c>
      <c r="AY25" s="1015">
        <v>0</v>
      </c>
      <c r="AZ25" s="1053">
        <v>7707630021</v>
      </c>
      <c r="BA25" s="1015">
        <v>0</v>
      </c>
      <c r="BB25" s="1015">
        <v>7707630021</v>
      </c>
      <c r="BC25" s="1015">
        <v>0</v>
      </c>
      <c r="BD25" s="1015">
        <v>62328735</v>
      </c>
      <c r="BG25" s="1057">
        <v>95112000000</v>
      </c>
      <c r="BH25" s="1057">
        <v>0</v>
      </c>
      <c r="BI25" s="1057">
        <v>0</v>
      </c>
      <c r="BJ25" s="1057">
        <v>4539817132</v>
      </c>
      <c r="BK25" s="1057">
        <v>0</v>
      </c>
      <c r="BL25" s="1057">
        <v>7707630021</v>
      </c>
      <c r="BM25" s="1057">
        <v>7707630021</v>
      </c>
      <c r="BN25" s="1057">
        <v>7707630021</v>
      </c>
      <c r="BO25" s="1057">
        <v>0</v>
      </c>
      <c r="BP25" s="1057">
        <v>7707630021</v>
      </c>
      <c r="BQ25" s="1057">
        <v>0</v>
      </c>
      <c r="BR25" s="1057">
        <v>7707630021</v>
      </c>
      <c r="BS25" s="1057">
        <v>0</v>
      </c>
      <c r="BT25" s="1057">
        <v>62328735</v>
      </c>
    </row>
    <row r="26" spans="1:72" s="1054" customFormat="1" ht="23.1" customHeight="1" x14ac:dyDescent="0.2">
      <c r="A26" s="1054" t="str">
        <f>+B26&amp;D26&amp;F26&amp;H26&amp;J26&amp;M26&amp;AJ26</f>
        <v>A1011110</v>
      </c>
      <c r="B26" s="1430" t="s">
        <v>361</v>
      </c>
      <c r="C26" s="1431"/>
      <c r="D26" s="1430" t="s">
        <v>738</v>
      </c>
      <c r="E26" s="1431"/>
      <c r="F26" s="1430" t="s">
        <v>739</v>
      </c>
      <c r="G26" s="1431"/>
      <c r="H26" s="1430" t="s">
        <v>738</v>
      </c>
      <c r="I26" s="1431"/>
      <c r="J26" s="1430" t="s">
        <v>738</v>
      </c>
      <c r="K26" s="1431"/>
      <c r="L26" s="1431"/>
      <c r="M26" s="1430" t="s">
        <v>738</v>
      </c>
      <c r="N26" s="1431"/>
      <c r="O26" s="1431"/>
      <c r="P26" s="1430"/>
      <c r="Q26" s="1431"/>
      <c r="R26" s="1430"/>
      <c r="S26" s="1431"/>
      <c r="T26" s="1432" t="s">
        <v>362</v>
      </c>
      <c r="U26" s="1431"/>
      <c r="V26" s="1431"/>
      <c r="W26" s="1431"/>
      <c r="X26" s="1431"/>
      <c r="Y26" s="1431"/>
      <c r="Z26" s="1431"/>
      <c r="AA26" s="1431"/>
      <c r="AB26" s="1430" t="s">
        <v>732</v>
      </c>
      <c r="AC26" s="1431"/>
      <c r="AD26" s="1431"/>
      <c r="AE26" s="1431"/>
      <c r="AF26" s="1431"/>
      <c r="AG26" s="1430" t="s">
        <v>733</v>
      </c>
      <c r="AH26" s="1431"/>
      <c r="AI26" s="1431"/>
      <c r="AJ26" s="1055" t="s">
        <v>417</v>
      </c>
      <c r="AK26" s="1433" t="s">
        <v>734</v>
      </c>
      <c r="AL26" s="1431"/>
      <c r="AM26" s="1431"/>
      <c r="AN26" s="1431"/>
      <c r="AO26" s="1431"/>
      <c r="AP26" s="1431"/>
      <c r="AQ26" s="1056">
        <v>83798251029</v>
      </c>
      <c r="AR26" s="1056">
        <v>0</v>
      </c>
      <c r="AS26" s="1056">
        <v>0</v>
      </c>
      <c r="AT26" s="1056">
        <v>0</v>
      </c>
      <c r="AU26" s="1056">
        <v>0</v>
      </c>
      <c r="AV26" s="1056">
        <v>7209714789</v>
      </c>
      <c r="AW26" s="1056">
        <v>7209714789</v>
      </c>
      <c r="AX26" s="1056">
        <v>7209714789</v>
      </c>
      <c r="AY26" s="1056">
        <v>0</v>
      </c>
      <c r="AZ26" s="1056">
        <v>7209714789</v>
      </c>
      <c r="BA26" s="1056">
        <v>0</v>
      </c>
      <c r="BB26" s="1056">
        <v>7209714789</v>
      </c>
      <c r="BC26" s="1056">
        <v>0</v>
      </c>
      <c r="BD26" s="1056">
        <v>0</v>
      </c>
      <c r="BG26" s="1057">
        <v>83798251029</v>
      </c>
      <c r="BH26" s="1057">
        <v>0</v>
      </c>
      <c r="BI26" s="1057">
        <v>0</v>
      </c>
      <c r="BJ26" s="1057">
        <v>0</v>
      </c>
      <c r="BK26" s="1057">
        <v>0</v>
      </c>
      <c r="BL26" s="1057">
        <v>7209714789</v>
      </c>
      <c r="BM26" s="1057">
        <v>7209714789</v>
      </c>
      <c r="BN26" s="1057">
        <v>7209714789</v>
      </c>
      <c r="BO26" s="1057">
        <v>0</v>
      </c>
      <c r="BP26" s="1057">
        <v>7209714789</v>
      </c>
      <c r="BQ26" s="1057">
        <v>0</v>
      </c>
      <c r="BR26" s="1057">
        <v>7209714789</v>
      </c>
      <c r="BS26" s="1057">
        <v>0</v>
      </c>
      <c r="BT26" s="1057">
        <v>0</v>
      </c>
    </row>
    <row r="27" spans="1:72" ht="23.1" customHeight="1" x14ac:dyDescent="0.2">
      <c r="A27" s="1008" t="str">
        <f t="shared" ref="A27:A90" si="0">+B27&amp;D27&amp;F27&amp;H27&amp;J27&amp;M27&amp;AJ27</f>
        <v>A1011210</v>
      </c>
      <c r="B27" s="1411" t="s">
        <v>361</v>
      </c>
      <c r="C27" s="1378"/>
      <c r="D27" s="1411" t="s">
        <v>738</v>
      </c>
      <c r="E27" s="1378"/>
      <c r="F27" s="1411" t="s">
        <v>739</v>
      </c>
      <c r="G27" s="1378"/>
      <c r="H27" s="1411" t="s">
        <v>738</v>
      </c>
      <c r="I27" s="1378"/>
      <c r="J27" s="1411" t="s">
        <v>738</v>
      </c>
      <c r="K27" s="1378"/>
      <c r="L27" s="1378"/>
      <c r="M27" s="1411" t="s">
        <v>741</v>
      </c>
      <c r="N27" s="1378"/>
      <c r="O27" s="1378"/>
      <c r="P27" s="1411"/>
      <c r="Q27" s="1378"/>
      <c r="R27" s="1411"/>
      <c r="S27" s="1378"/>
      <c r="T27" s="1412" t="s">
        <v>363</v>
      </c>
      <c r="U27" s="1378"/>
      <c r="V27" s="1378"/>
      <c r="W27" s="1378"/>
      <c r="X27" s="1378"/>
      <c r="Y27" s="1378"/>
      <c r="Z27" s="1378"/>
      <c r="AA27" s="1378"/>
      <c r="AB27" s="1411" t="s">
        <v>732</v>
      </c>
      <c r="AC27" s="1378"/>
      <c r="AD27" s="1378"/>
      <c r="AE27" s="1378"/>
      <c r="AF27" s="1378"/>
      <c r="AG27" s="1411" t="s">
        <v>733</v>
      </c>
      <c r="AH27" s="1378"/>
      <c r="AI27" s="1378"/>
      <c r="AJ27" s="1019" t="s">
        <v>417</v>
      </c>
      <c r="AK27" s="1413" t="s">
        <v>734</v>
      </c>
      <c r="AL27" s="1378"/>
      <c r="AM27" s="1378"/>
      <c r="AN27" s="1378"/>
      <c r="AO27" s="1378"/>
      <c r="AP27" s="1378"/>
      <c r="AQ27" s="1015">
        <v>5687370614</v>
      </c>
      <c r="AR27" s="1053">
        <v>0</v>
      </c>
      <c r="AS27" s="1015">
        <v>0</v>
      </c>
      <c r="AT27" s="1015">
        <v>0</v>
      </c>
      <c r="AU27" s="1015">
        <v>0</v>
      </c>
      <c r="AV27" s="1053">
        <v>408340451</v>
      </c>
      <c r="AW27" s="1015">
        <v>408340451</v>
      </c>
      <c r="AX27" s="1053">
        <v>408340451</v>
      </c>
      <c r="AY27" s="1015">
        <v>0</v>
      </c>
      <c r="AZ27" s="1053">
        <v>408340451</v>
      </c>
      <c r="BA27" s="1015">
        <v>0</v>
      </c>
      <c r="BB27" s="1015">
        <v>408340451</v>
      </c>
      <c r="BC27" s="1015">
        <v>0</v>
      </c>
      <c r="BD27" s="1015">
        <v>0</v>
      </c>
      <c r="BG27" s="1057">
        <v>5687370614</v>
      </c>
      <c r="BH27" s="1057">
        <v>0</v>
      </c>
      <c r="BI27" s="1057">
        <v>0</v>
      </c>
      <c r="BJ27" s="1057">
        <v>0</v>
      </c>
      <c r="BK27" s="1057">
        <v>0</v>
      </c>
      <c r="BL27" s="1057">
        <v>408340451</v>
      </c>
      <c r="BM27" s="1057">
        <v>408340451</v>
      </c>
      <c r="BN27" s="1057">
        <v>408340451</v>
      </c>
      <c r="BO27" s="1057">
        <v>0</v>
      </c>
      <c r="BP27" s="1057">
        <v>408340451</v>
      </c>
      <c r="BQ27" s="1057">
        <v>0</v>
      </c>
      <c r="BR27" s="1057">
        <v>408340451</v>
      </c>
      <c r="BS27" s="1057">
        <v>0</v>
      </c>
      <c r="BT27" s="1057">
        <v>0</v>
      </c>
    </row>
    <row r="28" spans="1:72" ht="23.1" customHeight="1" x14ac:dyDescent="0.2">
      <c r="A28" s="1008" t="str">
        <f t="shared" si="0"/>
        <v>A1011410</v>
      </c>
      <c r="B28" s="1411" t="s">
        <v>361</v>
      </c>
      <c r="C28" s="1378"/>
      <c r="D28" s="1411" t="s">
        <v>738</v>
      </c>
      <c r="E28" s="1378"/>
      <c r="F28" s="1411" t="s">
        <v>739</v>
      </c>
      <c r="G28" s="1378"/>
      <c r="H28" s="1411" t="s">
        <v>738</v>
      </c>
      <c r="I28" s="1378"/>
      <c r="J28" s="1411" t="s">
        <v>738</v>
      </c>
      <c r="K28" s="1378"/>
      <c r="L28" s="1378"/>
      <c r="M28" s="1411" t="s">
        <v>742</v>
      </c>
      <c r="N28" s="1378"/>
      <c r="O28" s="1378"/>
      <c r="P28" s="1411"/>
      <c r="Q28" s="1378"/>
      <c r="R28" s="1411"/>
      <c r="S28" s="1378"/>
      <c r="T28" s="1412" t="s">
        <v>364</v>
      </c>
      <c r="U28" s="1378"/>
      <c r="V28" s="1378"/>
      <c r="W28" s="1378"/>
      <c r="X28" s="1378"/>
      <c r="Y28" s="1378"/>
      <c r="Z28" s="1378"/>
      <c r="AA28" s="1378"/>
      <c r="AB28" s="1411" t="s">
        <v>732</v>
      </c>
      <c r="AC28" s="1378"/>
      <c r="AD28" s="1378"/>
      <c r="AE28" s="1378"/>
      <c r="AF28" s="1378"/>
      <c r="AG28" s="1411" t="s">
        <v>733</v>
      </c>
      <c r="AH28" s="1378"/>
      <c r="AI28" s="1378"/>
      <c r="AJ28" s="1019" t="s">
        <v>417</v>
      </c>
      <c r="AK28" s="1413" t="s">
        <v>734</v>
      </c>
      <c r="AL28" s="1378"/>
      <c r="AM28" s="1378"/>
      <c r="AN28" s="1378"/>
      <c r="AO28" s="1378"/>
      <c r="AP28" s="1378"/>
      <c r="AQ28" s="1015">
        <v>1086561225</v>
      </c>
      <c r="AR28" s="1053">
        <v>0</v>
      </c>
      <c r="AS28" s="1015">
        <v>0</v>
      </c>
      <c r="AT28" s="1015">
        <v>0</v>
      </c>
      <c r="AU28" s="1015">
        <v>0</v>
      </c>
      <c r="AV28" s="1053">
        <v>89574781</v>
      </c>
      <c r="AW28" s="1015">
        <v>89574781</v>
      </c>
      <c r="AX28" s="1053">
        <v>89574781</v>
      </c>
      <c r="AY28" s="1015">
        <v>0</v>
      </c>
      <c r="AZ28" s="1053">
        <v>89574781</v>
      </c>
      <c r="BA28" s="1015">
        <v>0</v>
      </c>
      <c r="BB28" s="1015">
        <v>89574781</v>
      </c>
      <c r="BC28" s="1015">
        <v>0</v>
      </c>
      <c r="BD28" s="1015">
        <v>62328735</v>
      </c>
      <c r="BG28" s="1057">
        <v>1086561225</v>
      </c>
      <c r="BH28" s="1057">
        <v>0</v>
      </c>
      <c r="BI28" s="1057">
        <v>0</v>
      </c>
      <c r="BJ28" s="1057">
        <v>0</v>
      </c>
      <c r="BK28" s="1057">
        <v>0</v>
      </c>
      <c r="BL28" s="1057">
        <v>89574781</v>
      </c>
      <c r="BM28" s="1057">
        <v>89574781</v>
      </c>
      <c r="BN28" s="1057">
        <v>89574781</v>
      </c>
      <c r="BO28" s="1057">
        <v>0</v>
      </c>
      <c r="BP28" s="1057">
        <v>89574781</v>
      </c>
      <c r="BQ28" s="1057">
        <v>0</v>
      </c>
      <c r="BR28" s="1057">
        <v>89574781</v>
      </c>
      <c r="BS28" s="1057">
        <v>0</v>
      </c>
      <c r="BT28" s="1057">
        <v>62328735</v>
      </c>
    </row>
    <row r="29" spans="1:72" ht="23.1" customHeight="1" x14ac:dyDescent="0.2">
      <c r="A29" s="1008" t="str">
        <f t="shared" si="0"/>
        <v>A101410</v>
      </c>
      <c r="B29" s="1411" t="s">
        <v>361</v>
      </c>
      <c r="C29" s="1378"/>
      <c r="D29" s="1411" t="s">
        <v>738</v>
      </c>
      <c r="E29" s="1378"/>
      <c r="F29" s="1411" t="s">
        <v>739</v>
      </c>
      <c r="G29" s="1378"/>
      <c r="H29" s="1411" t="s">
        <v>738</v>
      </c>
      <c r="I29" s="1378"/>
      <c r="J29" s="1411" t="s">
        <v>742</v>
      </c>
      <c r="K29" s="1378"/>
      <c r="L29" s="1378"/>
      <c r="M29" s="1411"/>
      <c r="N29" s="1378"/>
      <c r="O29" s="1378"/>
      <c r="P29" s="1411"/>
      <c r="Q29" s="1378"/>
      <c r="R29" s="1411"/>
      <c r="S29" s="1378"/>
      <c r="T29" s="1412" t="s">
        <v>609</v>
      </c>
      <c r="U29" s="1378"/>
      <c r="V29" s="1378"/>
      <c r="W29" s="1378"/>
      <c r="X29" s="1378"/>
      <c r="Y29" s="1378"/>
      <c r="Z29" s="1378"/>
      <c r="AA29" s="1378"/>
      <c r="AB29" s="1411" t="s">
        <v>732</v>
      </c>
      <c r="AC29" s="1378"/>
      <c r="AD29" s="1378"/>
      <c r="AE29" s="1378"/>
      <c r="AF29" s="1378"/>
      <c r="AG29" s="1411" t="s">
        <v>733</v>
      </c>
      <c r="AH29" s="1378"/>
      <c r="AI29" s="1378"/>
      <c r="AJ29" s="1019" t="s">
        <v>417</v>
      </c>
      <c r="AK29" s="1413" t="s">
        <v>734</v>
      </c>
      <c r="AL29" s="1378"/>
      <c r="AM29" s="1378"/>
      <c r="AN29" s="1378"/>
      <c r="AO29" s="1378"/>
      <c r="AP29" s="1378"/>
      <c r="AQ29" s="1015">
        <v>1629000000</v>
      </c>
      <c r="AR29" s="1053">
        <v>0</v>
      </c>
      <c r="AS29" s="1015">
        <v>15290000</v>
      </c>
      <c r="AT29" s="1015">
        <v>2831202</v>
      </c>
      <c r="AU29" s="1015">
        <v>0</v>
      </c>
      <c r="AV29" s="1053">
        <v>121140632</v>
      </c>
      <c r="AW29" s="1015">
        <v>121140632</v>
      </c>
      <c r="AX29" s="1053">
        <v>121140632</v>
      </c>
      <c r="AY29" s="1015">
        <v>0</v>
      </c>
      <c r="AZ29" s="1053">
        <v>121140632</v>
      </c>
      <c r="BA29" s="1015">
        <v>0</v>
      </c>
      <c r="BB29" s="1015">
        <v>121140632</v>
      </c>
      <c r="BC29" s="1015">
        <v>0</v>
      </c>
      <c r="BD29" s="1015">
        <v>0</v>
      </c>
      <c r="BG29" s="1057">
        <v>1629000000</v>
      </c>
      <c r="BH29" s="1057">
        <v>0</v>
      </c>
      <c r="BI29" s="1057">
        <v>15290000</v>
      </c>
      <c r="BJ29" s="1057">
        <v>2831202</v>
      </c>
      <c r="BK29" s="1057">
        <v>0</v>
      </c>
      <c r="BL29" s="1057">
        <v>121140632</v>
      </c>
      <c r="BM29" s="1057">
        <v>121140632</v>
      </c>
      <c r="BN29" s="1057">
        <v>121140632</v>
      </c>
      <c r="BO29" s="1057">
        <v>0</v>
      </c>
      <c r="BP29" s="1057">
        <v>121140632</v>
      </c>
      <c r="BQ29" s="1057">
        <v>0</v>
      </c>
      <c r="BR29" s="1057">
        <v>121140632</v>
      </c>
      <c r="BS29" s="1057">
        <v>0</v>
      </c>
      <c r="BT29" s="1057">
        <v>0</v>
      </c>
    </row>
    <row r="30" spans="1:72" ht="23.1" customHeight="1" x14ac:dyDescent="0.2">
      <c r="A30" s="1008" t="str">
        <f t="shared" si="0"/>
        <v>A1014210</v>
      </c>
      <c r="B30" s="1411" t="s">
        <v>361</v>
      </c>
      <c r="C30" s="1378"/>
      <c r="D30" s="1411" t="s">
        <v>738</v>
      </c>
      <c r="E30" s="1378"/>
      <c r="F30" s="1411" t="s">
        <v>739</v>
      </c>
      <c r="G30" s="1378"/>
      <c r="H30" s="1411" t="s">
        <v>738</v>
      </c>
      <c r="I30" s="1378"/>
      <c r="J30" s="1411" t="s">
        <v>742</v>
      </c>
      <c r="K30" s="1378"/>
      <c r="L30" s="1378"/>
      <c r="M30" s="1411" t="s">
        <v>741</v>
      </c>
      <c r="N30" s="1378"/>
      <c r="O30" s="1378"/>
      <c r="P30" s="1411"/>
      <c r="Q30" s="1378"/>
      <c r="R30" s="1411"/>
      <c r="S30" s="1378"/>
      <c r="T30" s="1412" t="s">
        <v>365</v>
      </c>
      <c r="U30" s="1378"/>
      <c r="V30" s="1378"/>
      <c r="W30" s="1378"/>
      <c r="X30" s="1378"/>
      <c r="Y30" s="1378"/>
      <c r="Z30" s="1378"/>
      <c r="AA30" s="1378"/>
      <c r="AB30" s="1411" t="s">
        <v>732</v>
      </c>
      <c r="AC30" s="1378"/>
      <c r="AD30" s="1378"/>
      <c r="AE30" s="1378"/>
      <c r="AF30" s="1378"/>
      <c r="AG30" s="1411" t="s">
        <v>733</v>
      </c>
      <c r="AH30" s="1378"/>
      <c r="AI30" s="1378"/>
      <c r="AJ30" s="1019" t="s">
        <v>417</v>
      </c>
      <c r="AK30" s="1413" t="s">
        <v>734</v>
      </c>
      <c r="AL30" s="1378"/>
      <c r="AM30" s="1378"/>
      <c r="AN30" s="1378"/>
      <c r="AO30" s="1378"/>
      <c r="AP30" s="1378"/>
      <c r="AQ30" s="1015">
        <v>1626168798</v>
      </c>
      <c r="AR30" s="1053">
        <v>0</v>
      </c>
      <c r="AS30" s="1015">
        <v>15290000</v>
      </c>
      <c r="AT30" s="1015">
        <v>0</v>
      </c>
      <c r="AU30" s="1015">
        <v>0</v>
      </c>
      <c r="AV30" s="1053">
        <v>121140632</v>
      </c>
      <c r="AW30" s="1015">
        <v>121140632</v>
      </c>
      <c r="AX30" s="1053">
        <v>121140632</v>
      </c>
      <c r="AY30" s="1015">
        <v>0</v>
      </c>
      <c r="AZ30" s="1053">
        <v>121140632</v>
      </c>
      <c r="BA30" s="1015">
        <v>0</v>
      </c>
      <c r="BB30" s="1015">
        <v>121140632</v>
      </c>
      <c r="BC30" s="1015">
        <v>0</v>
      </c>
      <c r="BD30" s="1015">
        <v>0</v>
      </c>
      <c r="BG30" s="1057">
        <v>1626168798</v>
      </c>
      <c r="BH30" s="1057">
        <v>0</v>
      </c>
      <c r="BI30" s="1057">
        <v>15290000</v>
      </c>
      <c r="BJ30" s="1057">
        <v>0</v>
      </c>
      <c r="BK30" s="1057">
        <v>0</v>
      </c>
      <c r="BL30" s="1057">
        <v>121140632</v>
      </c>
      <c r="BM30" s="1057">
        <v>121140632</v>
      </c>
      <c r="BN30" s="1057">
        <v>121140632</v>
      </c>
      <c r="BO30" s="1057">
        <v>0</v>
      </c>
      <c r="BP30" s="1057">
        <v>121140632</v>
      </c>
      <c r="BQ30" s="1057">
        <v>0</v>
      </c>
      <c r="BR30" s="1057">
        <v>121140632</v>
      </c>
      <c r="BS30" s="1057">
        <v>0</v>
      </c>
      <c r="BT30" s="1057">
        <v>0</v>
      </c>
    </row>
    <row r="31" spans="1:72" ht="23.1" customHeight="1" x14ac:dyDescent="0.2">
      <c r="A31" s="1008" t="str">
        <f t="shared" si="0"/>
        <v>A101510</v>
      </c>
      <c r="B31" s="1411" t="s">
        <v>361</v>
      </c>
      <c r="C31" s="1378"/>
      <c r="D31" s="1411" t="s">
        <v>738</v>
      </c>
      <c r="E31" s="1378"/>
      <c r="F31" s="1411" t="s">
        <v>739</v>
      </c>
      <c r="G31" s="1378"/>
      <c r="H31" s="1411" t="s">
        <v>738</v>
      </c>
      <c r="I31" s="1378"/>
      <c r="J31" s="1411" t="s">
        <v>743</v>
      </c>
      <c r="K31" s="1378"/>
      <c r="L31" s="1378"/>
      <c r="M31" s="1411"/>
      <c r="N31" s="1378"/>
      <c r="O31" s="1378"/>
      <c r="P31" s="1411"/>
      <c r="Q31" s="1378"/>
      <c r="R31" s="1411"/>
      <c r="S31" s="1378"/>
      <c r="T31" s="1412" t="s">
        <v>611</v>
      </c>
      <c r="U31" s="1378"/>
      <c r="V31" s="1378"/>
      <c r="W31" s="1378"/>
      <c r="X31" s="1378"/>
      <c r="Y31" s="1378"/>
      <c r="Z31" s="1378"/>
      <c r="AA31" s="1378"/>
      <c r="AB31" s="1411" t="s">
        <v>732</v>
      </c>
      <c r="AC31" s="1378"/>
      <c r="AD31" s="1378"/>
      <c r="AE31" s="1378"/>
      <c r="AF31" s="1378"/>
      <c r="AG31" s="1411" t="s">
        <v>733</v>
      </c>
      <c r="AH31" s="1378"/>
      <c r="AI31" s="1378"/>
      <c r="AJ31" s="1019" t="s">
        <v>417</v>
      </c>
      <c r="AK31" s="1413" t="s">
        <v>734</v>
      </c>
      <c r="AL31" s="1378"/>
      <c r="AM31" s="1378"/>
      <c r="AN31" s="1378"/>
      <c r="AO31" s="1378"/>
      <c r="AP31" s="1378"/>
      <c r="AQ31" s="1015">
        <v>25971000000</v>
      </c>
      <c r="AR31" s="1053">
        <v>0</v>
      </c>
      <c r="AS31" s="1015">
        <v>0</v>
      </c>
      <c r="AT31" s="1015">
        <v>1214364000</v>
      </c>
      <c r="AU31" s="1015">
        <v>0</v>
      </c>
      <c r="AV31" s="1053">
        <v>1116548646</v>
      </c>
      <c r="AW31" s="1015">
        <v>1116548646</v>
      </c>
      <c r="AX31" s="1053">
        <v>1116548646</v>
      </c>
      <c r="AY31" s="1015">
        <v>0</v>
      </c>
      <c r="AZ31" s="1053">
        <v>1116548646</v>
      </c>
      <c r="BA31" s="1015">
        <v>0</v>
      </c>
      <c r="BB31" s="1015">
        <v>1116548646</v>
      </c>
      <c r="BC31" s="1015">
        <v>0</v>
      </c>
      <c r="BD31" s="1015">
        <v>1034528</v>
      </c>
      <c r="BG31" s="1057">
        <v>25971000000</v>
      </c>
      <c r="BH31" s="1057">
        <v>0</v>
      </c>
      <c r="BI31" s="1057">
        <v>0</v>
      </c>
      <c r="BJ31" s="1057">
        <v>1214364000</v>
      </c>
      <c r="BK31" s="1057">
        <v>0</v>
      </c>
      <c r="BL31" s="1057">
        <v>1116548646</v>
      </c>
      <c r="BM31" s="1057">
        <v>1116548646</v>
      </c>
      <c r="BN31" s="1057">
        <v>1116548646</v>
      </c>
      <c r="BO31" s="1057">
        <v>0</v>
      </c>
      <c r="BP31" s="1057">
        <v>1116548646</v>
      </c>
      <c r="BQ31" s="1057">
        <v>0</v>
      </c>
      <c r="BR31" s="1057">
        <v>1116548646</v>
      </c>
      <c r="BS31" s="1057">
        <v>0</v>
      </c>
      <c r="BT31" s="1057">
        <v>1034528</v>
      </c>
    </row>
    <row r="32" spans="1:72" ht="23.1" customHeight="1" x14ac:dyDescent="0.2">
      <c r="A32" s="1008" t="str">
        <f t="shared" si="0"/>
        <v>A1015110</v>
      </c>
      <c r="B32" s="1411" t="s">
        <v>361</v>
      </c>
      <c r="C32" s="1378"/>
      <c r="D32" s="1411" t="s">
        <v>738</v>
      </c>
      <c r="E32" s="1378"/>
      <c r="F32" s="1411" t="s">
        <v>739</v>
      </c>
      <c r="G32" s="1378"/>
      <c r="H32" s="1411" t="s">
        <v>738</v>
      </c>
      <c r="I32" s="1378"/>
      <c r="J32" s="1411" t="s">
        <v>743</v>
      </c>
      <c r="K32" s="1378"/>
      <c r="L32" s="1378"/>
      <c r="M32" s="1411" t="s">
        <v>738</v>
      </c>
      <c r="N32" s="1378"/>
      <c r="O32" s="1378"/>
      <c r="P32" s="1411"/>
      <c r="Q32" s="1378"/>
      <c r="R32" s="1411"/>
      <c r="S32" s="1378"/>
      <c r="T32" s="1412" t="s">
        <v>366</v>
      </c>
      <c r="U32" s="1378"/>
      <c r="V32" s="1378"/>
      <c r="W32" s="1378"/>
      <c r="X32" s="1378"/>
      <c r="Y32" s="1378"/>
      <c r="Z32" s="1378"/>
      <c r="AA32" s="1378"/>
      <c r="AB32" s="1411" t="s">
        <v>732</v>
      </c>
      <c r="AC32" s="1378"/>
      <c r="AD32" s="1378"/>
      <c r="AE32" s="1378"/>
      <c r="AF32" s="1378"/>
      <c r="AG32" s="1411" t="s">
        <v>733</v>
      </c>
      <c r="AH32" s="1378"/>
      <c r="AI32" s="1378"/>
      <c r="AJ32" s="1019" t="s">
        <v>417</v>
      </c>
      <c r="AK32" s="1413" t="s">
        <v>734</v>
      </c>
      <c r="AL32" s="1378"/>
      <c r="AM32" s="1378"/>
      <c r="AN32" s="1378"/>
      <c r="AO32" s="1378"/>
      <c r="AP32" s="1378"/>
      <c r="AQ32" s="1015">
        <v>3142140445</v>
      </c>
      <c r="AR32" s="1053">
        <v>0</v>
      </c>
      <c r="AS32" s="1015">
        <v>0</v>
      </c>
      <c r="AT32" s="1015">
        <v>0</v>
      </c>
      <c r="AU32" s="1015">
        <v>0</v>
      </c>
      <c r="AV32" s="1053">
        <v>263949468</v>
      </c>
      <c r="AW32" s="1015">
        <v>263949468</v>
      </c>
      <c r="AX32" s="1053">
        <v>263949468</v>
      </c>
      <c r="AY32" s="1015">
        <v>0</v>
      </c>
      <c r="AZ32" s="1053">
        <v>263949468</v>
      </c>
      <c r="BA32" s="1015">
        <v>0</v>
      </c>
      <c r="BB32" s="1015">
        <v>263949468</v>
      </c>
      <c r="BC32" s="1015">
        <v>0</v>
      </c>
      <c r="BD32" s="1015">
        <v>0</v>
      </c>
      <c r="BG32" s="1057">
        <v>3142140445</v>
      </c>
      <c r="BH32" s="1057">
        <v>0</v>
      </c>
      <c r="BI32" s="1057">
        <v>0</v>
      </c>
      <c r="BJ32" s="1057">
        <v>0</v>
      </c>
      <c r="BK32" s="1057">
        <v>0</v>
      </c>
      <c r="BL32" s="1057">
        <v>263949468</v>
      </c>
      <c r="BM32" s="1057">
        <v>263949468</v>
      </c>
      <c r="BN32" s="1057">
        <v>263949468</v>
      </c>
      <c r="BO32" s="1057">
        <v>0</v>
      </c>
      <c r="BP32" s="1057">
        <v>263949468</v>
      </c>
      <c r="BQ32" s="1057">
        <v>0</v>
      </c>
      <c r="BR32" s="1057">
        <v>263949468</v>
      </c>
      <c r="BS32" s="1057">
        <v>0</v>
      </c>
      <c r="BT32" s="1057">
        <v>0</v>
      </c>
    </row>
    <row r="33" spans="1:72" ht="23.1" customHeight="1" x14ac:dyDescent="0.2">
      <c r="A33" s="1008" t="str">
        <f t="shared" si="0"/>
        <v>A1015210</v>
      </c>
      <c r="B33" s="1411" t="s">
        <v>361</v>
      </c>
      <c r="C33" s="1378"/>
      <c r="D33" s="1411" t="s">
        <v>738</v>
      </c>
      <c r="E33" s="1378"/>
      <c r="F33" s="1411" t="s">
        <v>739</v>
      </c>
      <c r="G33" s="1378"/>
      <c r="H33" s="1411" t="s">
        <v>738</v>
      </c>
      <c r="I33" s="1378"/>
      <c r="J33" s="1411" t="s">
        <v>743</v>
      </c>
      <c r="K33" s="1378"/>
      <c r="L33" s="1378"/>
      <c r="M33" s="1411" t="s">
        <v>741</v>
      </c>
      <c r="N33" s="1378"/>
      <c r="O33" s="1378"/>
      <c r="P33" s="1411"/>
      <c r="Q33" s="1378"/>
      <c r="R33" s="1411"/>
      <c r="S33" s="1378"/>
      <c r="T33" s="1412" t="s">
        <v>367</v>
      </c>
      <c r="U33" s="1378"/>
      <c r="V33" s="1378"/>
      <c r="W33" s="1378"/>
      <c r="X33" s="1378"/>
      <c r="Y33" s="1378"/>
      <c r="Z33" s="1378"/>
      <c r="AA33" s="1378"/>
      <c r="AB33" s="1411" t="s">
        <v>732</v>
      </c>
      <c r="AC33" s="1378"/>
      <c r="AD33" s="1378"/>
      <c r="AE33" s="1378"/>
      <c r="AF33" s="1378"/>
      <c r="AG33" s="1411" t="s">
        <v>733</v>
      </c>
      <c r="AH33" s="1378"/>
      <c r="AI33" s="1378"/>
      <c r="AJ33" s="1019" t="s">
        <v>417</v>
      </c>
      <c r="AK33" s="1413" t="s">
        <v>734</v>
      </c>
      <c r="AL33" s="1378"/>
      <c r="AM33" s="1378"/>
      <c r="AN33" s="1378"/>
      <c r="AO33" s="1378"/>
      <c r="AP33" s="1378"/>
      <c r="AQ33" s="1015">
        <v>2852786777</v>
      </c>
      <c r="AR33" s="1053">
        <v>0</v>
      </c>
      <c r="AS33" s="1015">
        <v>0</v>
      </c>
      <c r="AT33" s="1015">
        <v>0</v>
      </c>
      <c r="AU33" s="1015">
        <v>0</v>
      </c>
      <c r="AV33" s="1053">
        <v>178447920</v>
      </c>
      <c r="AW33" s="1015">
        <v>178447920</v>
      </c>
      <c r="AX33" s="1053">
        <v>178447920</v>
      </c>
      <c r="AY33" s="1015">
        <v>0</v>
      </c>
      <c r="AZ33" s="1053">
        <v>178447920</v>
      </c>
      <c r="BA33" s="1015">
        <v>0</v>
      </c>
      <c r="BB33" s="1015">
        <v>178447920</v>
      </c>
      <c r="BC33" s="1015">
        <v>0</v>
      </c>
      <c r="BD33" s="1015">
        <v>0</v>
      </c>
      <c r="BG33" s="1057">
        <v>2852786777</v>
      </c>
      <c r="BH33" s="1057">
        <v>0</v>
      </c>
      <c r="BI33" s="1057">
        <v>0</v>
      </c>
      <c r="BJ33" s="1057">
        <v>0</v>
      </c>
      <c r="BK33" s="1057">
        <v>0</v>
      </c>
      <c r="BL33" s="1057">
        <v>178447920</v>
      </c>
      <c r="BM33" s="1057">
        <v>178447920</v>
      </c>
      <c r="BN33" s="1057">
        <v>178447920</v>
      </c>
      <c r="BO33" s="1057">
        <v>0</v>
      </c>
      <c r="BP33" s="1057">
        <v>178447920</v>
      </c>
      <c r="BQ33" s="1057">
        <v>0</v>
      </c>
      <c r="BR33" s="1057">
        <v>178447920</v>
      </c>
      <c r="BS33" s="1057">
        <v>0</v>
      </c>
      <c r="BT33" s="1057">
        <v>0</v>
      </c>
    </row>
    <row r="34" spans="1:72" ht="23.1" customHeight="1" x14ac:dyDescent="0.2">
      <c r="A34" s="1008" t="str">
        <f t="shared" si="0"/>
        <v>A10151410</v>
      </c>
      <c r="B34" s="1411" t="s">
        <v>361</v>
      </c>
      <c r="C34" s="1378"/>
      <c r="D34" s="1411" t="s">
        <v>738</v>
      </c>
      <c r="E34" s="1378"/>
      <c r="F34" s="1411" t="s">
        <v>739</v>
      </c>
      <c r="G34" s="1378"/>
      <c r="H34" s="1411" t="s">
        <v>738</v>
      </c>
      <c r="I34" s="1378"/>
      <c r="J34" s="1411" t="s">
        <v>743</v>
      </c>
      <c r="K34" s="1378"/>
      <c r="L34" s="1378"/>
      <c r="M34" s="1411" t="s">
        <v>744</v>
      </c>
      <c r="N34" s="1378"/>
      <c r="O34" s="1378"/>
      <c r="P34" s="1411"/>
      <c r="Q34" s="1378"/>
      <c r="R34" s="1411"/>
      <c r="S34" s="1378"/>
      <c r="T34" s="1412" t="s">
        <v>368</v>
      </c>
      <c r="U34" s="1378"/>
      <c r="V34" s="1378"/>
      <c r="W34" s="1378"/>
      <c r="X34" s="1378"/>
      <c r="Y34" s="1378"/>
      <c r="Z34" s="1378"/>
      <c r="AA34" s="1378"/>
      <c r="AB34" s="1411" t="s">
        <v>732</v>
      </c>
      <c r="AC34" s="1378"/>
      <c r="AD34" s="1378"/>
      <c r="AE34" s="1378"/>
      <c r="AF34" s="1378"/>
      <c r="AG34" s="1411" t="s">
        <v>733</v>
      </c>
      <c r="AH34" s="1378"/>
      <c r="AI34" s="1378"/>
      <c r="AJ34" s="1019" t="s">
        <v>417</v>
      </c>
      <c r="AK34" s="1413" t="s">
        <v>734</v>
      </c>
      <c r="AL34" s="1378"/>
      <c r="AM34" s="1378"/>
      <c r="AN34" s="1378"/>
      <c r="AO34" s="1378"/>
      <c r="AP34" s="1378"/>
      <c r="AQ34" s="1015">
        <v>3777972785</v>
      </c>
      <c r="AR34" s="1053">
        <v>0</v>
      </c>
      <c r="AS34" s="1015">
        <v>0</v>
      </c>
      <c r="AT34" s="1015">
        <v>0</v>
      </c>
      <c r="AU34" s="1015">
        <v>0</v>
      </c>
      <c r="AV34" s="1053">
        <v>0</v>
      </c>
      <c r="AW34" s="1015">
        <v>0</v>
      </c>
      <c r="AX34" s="1053">
        <v>0</v>
      </c>
      <c r="AY34" s="1015">
        <v>0</v>
      </c>
      <c r="AZ34" s="1053">
        <v>0</v>
      </c>
      <c r="BA34" s="1015">
        <v>0</v>
      </c>
      <c r="BB34" s="1015">
        <v>0</v>
      </c>
      <c r="BC34" s="1015">
        <v>0</v>
      </c>
      <c r="BD34" s="1015">
        <v>1034528</v>
      </c>
      <c r="BG34" s="1057">
        <v>3777972785</v>
      </c>
      <c r="BH34" s="1057">
        <v>0</v>
      </c>
      <c r="BI34" s="1057">
        <v>0</v>
      </c>
      <c r="BJ34" s="1057">
        <v>0</v>
      </c>
      <c r="BK34" s="1057">
        <v>0</v>
      </c>
      <c r="BL34" s="1057">
        <v>0</v>
      </c>
      <c r="BM34" s="1057">
        <v>0</v>
      </c>
      <c r="BN34" s="1057">
        <v>0</v>
      </c>
      <c r="BO34" s="1057">
        <v>0</v>
      </c>
      <c r="BP34" s="1057">
        <v>0</v>
      </c>
      <c r="BQ34" s="1057">
        <v>0</v>
      </c>
      <c r="BR34" s="1057">
        <v>0</v>
      </c>
      <c r="BS34" s="1057">
        <v>0</v>
      </c>
      <c r="BT34" s="1057">
        <v>1034528</v>
      </c>
    </row>
    <row r="35" spans="1:72" ht="23.1" customHeight="1" x14ac:dyDescent="0.2">
      <c r="A35" s="1008" t="str">
        <f t="shared" si="0"/>
        <v>A10151510</v>
      </c>
      <c r="B35" s="1411" t="s">
        <v>361</v>
      </c>
      <c r="C35" s="1378"/>
      <c r="D35" s="1411" t="s">
        <v>738</v>
      </c>
      <c r="E35" s="1378"/>
      <c r="F35" s="1411" t="s">
        <v>739</v>
      </c>
      <c r="G35" s="1378"/>
      <c r="H35" s="1411" t="s">
        <v>738</v>
      </c>
      <c r="I35" s="1378"/>
      <c r="J35" s="1411" t="s">
        <v>743</v>
      </c>
      <c r="K35" s="1378"/>
      <c r="L35" s="1378"/>
      <c r="M35" s="1411" t="s">
        <v>745</v>
      </c>
      <c r="N35" s="1378"/>
      <c r="O35" s="1378"/>
      <c r="P35" s="1411"/>
      <c r="Q35" s="1378"/>
      <c r="R35" s="1411"/>
      <c r="S35" s="1378"/>
      <c r="T35" s="1412" t="s">
        <v>369</v>
      </c>
      <c r="U35" s="1378"/>
      <c r="V35" s="1378"/>
      <c r="W35" s="1378"/>
      <c r="X35" s="1378"/>
      <c r="Y35" s="1378"/>
      <c r="Z35" s="1378"/>
      <c r="AA35" s="1378"/>
      <c r="AB35" s="1411" t="s">
        <v>732</v>
      </c>
      <c r="AC35" s="1378"/>
      <c r="AD35" s="1378"/>
      <c r="AE35" s="1378"/>
      <c r="AF35" s="1378"/>
      <c r="AG35" s="1411" t="s">
        <v>733</v>
      </c>
      <c r="AH35" s="1378"/>
      <c r="AI35" s="1378"/>
      <c r="AJ35" s="1019" t="s">
        <v>417</v>
      </c>
      <c r="AK35" s="1413" t="s">
        <v>734</v>
      </c>
      <c r="AL35" s="1378"/>
      <c r="AM35" s="1378"/>
      <c r="AN35" s="1378"/>
      <c r="AO35" s="1378"/>
      <c r="AP35" s="1378"/>
      <c r="AQ35" s="1015">
        <v>4162865456</v>
      </c>
      <c r="AR35" s="1053">
        <v>0</v>
      </c>
      <c r="AS35" s="1015">
        <v>0</v>
      </c>
      <c r="AT35" s="1015">
        <v>0</v>
      </c>
      <c r="AU35" s="1015">
        <v>0</v>
      </c>
      <c r="AV35" s="1053">
        <v>372302985</v>
      </c>
      <c r="AW35" s="1015">
        <v>372302985</v>
      </c>
      <c r="AX35" s="1053">
        <v>372302985</v>
      </c>
      <c r="AY35" s="1015">
        <v>0</v>
      </c>
      <c r="AZ35" s="1053">
        <v>372302985</v>
      </c>
      <c r="BA35" s="1015">
        <v>0</v>
      </c>
      <c r="BB35" s="1015">
        <v>372302985</v>
      </c>
      <c r="BC35" s="1015">
        <v>0</v>
      </c>
      <c r="BD35" s="1015">
        <v>0</v>
      </c>
      <c r="BG35" s="1057">
        <v>4162865456</v>
      </c>
      <c r="BH35" s="1057">
        <v>0</v>
      </c>
      <c r="BI35" s="1057">
        <v>0</v>
      </c>
      <c r="BJ35" s="1057">
        <v>0</v>
      </c>
      <c r="BK35" s="1057">
        <v>0</v>
      </c>
      <c r="BL35" s="1057">
        <v>372302985</v>
      </c>
      <c r="BM35" s="1057">
        <v>372302985</v>
      </c>
      <c r="BN35" s="1057">
        <v>372302985</v>
      </c>
      <c r="BO35" s="1057">
        <v>0</v>
      </c>
      <c r="BP35" s="1057">
        <v>372302985</v>
      </c>
      <c r="BQ35" s="1057">
        <v>0</v>
      </c>
      <c r="BR35" s="1057">
        <v>372302985</v>
      </c>
      <c r="BS35" s="1057">
        <v>0</v>
      </c>
      <c r="BT35" s="1057">
        <v>0</v>
      </c>
    </row>
    <row r="36" spans="1:72" ht="23.1" customHeight="1" x14ac:dyDescent="0.2">
      <c r="A36" s="1008" t="str">
        <f t="shared" si="0"/>
        <v>A10151610</v>
      </c>
      <c r="B36" s="1411" t="s">
        <v>361</v>
      </c>
      <c r="C36" s="1378"/>
      <c r="D36" s="1411" t="s">
        <v>738</v>
      </c>
      <c r="E36" s="1378"/>
      <c r="F36" s="1411" t="s">
        <v>739</v>
      </c>
      <c r="G36" s="1378"/>
      <c r="H36" s="1411" t="s">
        <v>738</v>
      </c>
      <c r="I36" s="1378"/>
      <c r="J36" s="1411" t="s">
        <v>743</v>
      </c>
      <c r="K36" s="1378"/>
      <c r="L36" s="1378"/>
      <c r="M36" s="1411" t="s">
        <v>370</v>
      </c>
      <c r="N36" s="1378"/>
      <c r="O36" s="1378"/>
      <c r="P36" s="1411"/>
      <c r="Q36" s="1378"/>
      <c r="R36" s="1411"/>
      <c r="S36" s="1378"/>
      <c r="T36" s="1412" t="s">
        <v>371</v>
      </c>
      <c r="U36" s="1378"/>
      <c r="V36" s="1378"/>
      <c r="W36" s="1378"/>
      <c r="X36" s="1378"/>
      <c r="Y36" s="1378"/>
      <c r="Z36" s="1378"/>
      <c r="AA36" s="1378"/>
      <c r="AB36" s="1411" t="s">
        <v>732</v>
      </c>
      <c r="AC36" s="1378"/>
      <c r="AD36" s="1378"/>
      <c r="AE36" s="1378"/>
      <c r="AF36" s="1378"/>
      <c r="AG36" s="1411" t="s">
        <v>733</v>
      </c>
      <c r="AH36" s="1378"/>
      <c r="AI36" s="1378"/>
      <c r="AJ36" s="1019" t="s">
        <v>417</v>
      </c>
      <c r="AK36" s="1413" t="s">
        <v>734</v>
      </c>
      <c r="AL36" s="1378"/>
      <c r="AM36" s="1378"/>
      <c r="AN36" s="1378"/>
      <c r="AO36" s="1378"/>
      <c r="AP36" s="1378"/>
      <c r="AQ36" s="1015">
        <v>8837627022</v>
      </c>
      <c r="AR36" s="1053">
        <v>0</v>
      </c>
      <c r="AS36" s="1015">
        <v>0</v>
      </c>
      <c r="AT36" s="1015">
        <v>0</v>
      </c>
      <c r="AU36" s="1015">
        <v>0</v>
      </c>
      <c r="AV36" s="1053">
        <v>129584116</v>
      </c>
      <c r="AW36" s="1015">
        <v>129584116</v>
      </c>
      <c r="AX36" s="1053">
        <v>129584116</v>
      </c>
      <c r="AY36" s="1015">
        <v>0</v>
      </c>
      <c r="AZ36" s="1053">
        <v>129584116</v>
      </c>
      <c r="BA36" s="1015">
        <v>0</v>
      </c>
      <c r="BB36" s="1015">
        <v>129584116</v>
      </c>
      <c r="BC36" s="1015">
        <v>0</v>
      </c>
      <c r="BD36" s="1015">
        <v>0</v>
      </c>
      <c r="BG36" s="1057">
        <v>8837627022</v>
      </c>
      <c r="BH36" s="1057">
        <v>0</v>
      </c>
      <c r="BI36" s="1057">
        <v>0</v>
      </c>
      <c r="BJ36" s="1057">
        <v>0</v>
      </c>
      <c r="BK36" s="1057">
        <v>0</v>
      </c>
      <c r="BL36" s="1057">
        <v>129584116</v>
      </c>
      <c r="BM36" s="1057">
        <v>129584116</v>
      </c>
      <c r="BN36" s="1057">
        <v>129584116</v>
      </c>
      <c r="BO36" s="1057">
        <v>0</v>
      </c>
      <c r="BP36" s="1057">
        <v>129584116</v>
      </c>
      <c r="BQ36" s="1057">
        <v>0</v>
      </c>
      <c r="BR36" s="1057">
        <v>129584116</v>
      </c>
      <c r="BS36" s="1057">
        <v>0</v>
      </c>
      <c r="BT36" s="1057">
        <v>0</v>
      </c>
    </row>
    <row r="37" spans="1:72" ht="23.1" customHeight="1" x14ac:dyDescent="0.2">
      <c r="A37" s="1008" t="str">
        <f t="shared" si="0"/>
        <v>A10152210</v>
      </c>
      <c r="B37" s="1411" t="s">
        <v>361</v>
      </c>
      <c r="C37" s="1378"/>
      <c r="D37" s="1411" t="s">
        <v>738</v>
      </c>
      <c r="E37" s="1378"/>
      <c r="F37" s="1411" t="s">
        <v>739</v>
      </c>
      <c r="G37" s="1378"/>
      <c r="H37" s="1411" t="s">
        <v>738</v>
      </c>
      <c r="I37" s="1378"/>
      <c r="J37" s="1411" t="s">
        <v>743</v>
      </c>
      <c r="K37" s="1378"/>
      <c r="L37" s="1378"/>
      <c r="M37" s="1411" t="s">
        <v>746</v>
      </c>
      <c r="N37" s="1378"/>
      <c r="O37" s="1378"/>
      <c r="P37" s="1411"/>
      <c r="Q37" s="1378"/>
      <c r="R37" s="1411"/>
      <c r="S37" s="1378"/>
      <c r="T37" s="1412" t="s">
        <v>372</v>
      </c>
      <c r="U37" s="1378"/>
      <c r="V37" s="1378"/>
      <c r="W37" s="1378"/>
      <c r="X37" s="1378"/>
      <c r="Y37" s="1378"/>
      <c r="Z37" s="1378"/>
      <c r="AA37" s="1378"/>
      <c r="AB37" s="1411" t="s">
        <v>732</v>
      </c>
      <c r="AC37" s="1378"/>
      <c r="AD37" s="1378"/>
      <c r="AE37" s="1378"/>
      <c r="AF37" s="1378"/>
      <c r="AG37" s="1411" t="s">
        <v>733</v>
      </c>
      <c r="AH37" s="1378"/>
      <c r="AI37" s="1378"/>
      <c r="AJ37" s="1019" t="s">
        <v>417</v>
      </c>
      <c r="AK37" s="1413" t="s">
        <v>734</v>
      </c>
      <c r="AL37" s="1378"/>
      <c r="AM37" s="1378"/>
      <c r="AN37" s="1378"/>
      <c r="AO37" s="1378"/>
      <c r="AP37" s="1378"/>
      <c r="AQ37" s="1015">
        <v>1983243515</v>
      </c>
      <c r="AR37" s="1053">
        <v>0</v>
      </c>
      <c r="AS37" s="1015">
        <v>0</v>
      </c>
      <c r="AT37" s="1015">
        <v>0</v>
      </c>
      <c r="AU37" s="1015">
        <v>0</v>
      </c>
      <c r="AV37" s="1053">
        <v>172264157</v>
      </c>
      <c r="AW37" s="1015">
        <v>172264157</v>
      </c>
      <c r="AX37" s="1053">
        <v>172264157</v>
      </c>
      <c r="AY37" s="1015">
        <v>0</v>
      </c>
      <c r="AZ37" s="1053">
        <v>172264157</v>
      </c>
      <c r="BA37" s="1015">
        <v>0</v>
      </c>
      <c r="BB37" s="1015">
        <v>172264157</v>
      </c>
      <c r="BC37" s="1015">
        <v>0</v>
      </c>
      <c r="BD37" s="1015">
        <v>0</v>
      </c>
      <c r="BG37" s="1057">
        <v>1983243515</v>
      </c>
      <c r="BH37" s="1057">
        <v>0</v>
      </c>
      <c r="BI37" s="1057">
        <v>0</v>
      </c>
      <c r="BJ37" s="1057">
        <v>0</v>
      </c>
      <c r="BK37" s="1057">
        <v>0</v>
      </c>
      <c r="BL37" s="1057">
        <v>172264157</v>
      </c>
      <c r="BM37" s="1057">
        <v>172264157</v>
      </c>
      <c r="BN37" s="1057">
        <v>172264157</v>
      </c>
      <c r="BO37" s="1057">
        <v>0</v>
      </c>
      <c r="BP37" s="1057">
        <v>172264157</v>
      </c>
      <c r="BQ37" s="1057">
        <v>0</v>
      </c>
      <c r="BR37" s="1057">
        <v>172264157</v>
      </c>
      <c r="BS37" s="1057">
        <v>0</v>
      </c>
      <c r="BT37" s="1057">
        <v>0</v>
      </c>
    </row>
    <row r="38" spans="1:72" ht="23.1" customHeight="1" x14ac:dyDescent="0.2">
      <c r="A38" s="1008" t="str">
        <f t="shared" si="0"/>
        <v>A101910</v>
      </c>
      <c r="B38" s="1411" t="s">
        <v>361</v>
      </c>
      <c r="C38" s="1378"/>
      <c r="D38" s="1411" t="s">
        <v>738</v>
      </c>
      <c r="E38" s="1378"/>
      <c r="F38" s="1411" t="s">
        <v>739</v>
      </c>
      <c r="G38" s="1378"/>
      <c r="H38" s="1411" t="s">
        <v>738</v>
      </c>
      <c r="I38" s="1378"/>
      <c r="J38" s="1411" t="s">
        <v>747</v>
      </c>
      <c r="K38" s="1378"/>
      <c r="L38" s="1378"/>
      <c r="M38" s="1411"/>
      <c r="N38" s="1378"/>
      <c r="O38" s="1378"/>
      <c r="P38" s="1411"/>
      <c r="Q38" s="1378"/>
      <c r="R38" s="1411"/>
      <c r="S38" s="1378"/>
      <c r="T38" s="1412" t="s">
        <v>613</v>
      </c>
      <c r="U38" s="1378"/>
      <c r="V38" s="1378"/>
      <c r="W38" s="1378"/>
      <c r="X38" s="1378"/>
      <c r="Y38" s="1378"/>
      <c r="Z38" s="1378"/>
      <c r="AA38" s="1378"/>
      <c r="AB38" s="1411" t="s">
        <v>732</v>
      </c>
      <c r="AC38" s="1378"/>
      <c r="AD38" s="1378"/>
      <c r="AE38" s="1378"/>
      <c r="AF38" s="1378"/>
      <c r="AG38" s="1411" t="s">
        <v>733</v>
      </c>
      <c r="AH38" s="1378"/>
      <c r="AI38" s="1378"/>
      <c r="AJ38" s="1019" t="s">
        <v>417</v>
      </c>
      <c r="AK38" s="1413" t="s">
        <v>734</v>
      </c>
      <c r="AL38" s="1378"/>
      <c r="AM38" s="1378"/>
      <c r="AN38" s="1378"/>
      <c r="AO38" s="1378"/>
      <c r="AP38" s="1378"/>
      <c r="AQ38" s="1015">
        <v>1322000000</v>
      </c>
      <c r="AR38" s="1053">
        <v>0</v>
      </c>
      <c r="AS38" s="1015">
        <v>0</v>
      </c>
      <c r="AT38" s="1015">
        <v>95000000</v>
      </c>
      <c r="AU38" s="1015">
        <v>0</v>
      </c>
      <c r="AV38" s="1053">
        <v>142527196</v>
      </c>
      <c r="AW38" s="1015">
        <v>142527196</v>
      </c>
      <c r="AX38" s="1053">
        <v>142527196</v>
      </c>
      <c r="AY38" s="1015">
        <v>0</v>
      </c>
      <c r="AZ38" s="1053">
        <v>142527196</v>
      </c>
      <c r="BA38" s="1015">
        <v>0</v>
      </c>
      <c r="BB38" s="1015">
        <v>142527196</v>
      </c>
      <c r="BC38" s="1015">
        <v>0</v>
      </c>
      <c r="BD38" s="1015">
        <v>0</v>
      </c>
      <c r="BG38" s="1057">
        <v>1322000000</v>
      </c>
      <c r="BH38" s="1057">
        <v>0</v>
      </c>
      <c r="BI38" s="1057">
        <v>0</v>
      </c>
      <c r="BJ38" s="1057">
        <v>95000000</v>
      </c>
      <c r="BK38" s="1057">
        <v>0</v>
      </c>
      <c r="BL38" s="1057">
        <v>142527196</v>
      </c>
      <c r="BM38" s="1057">
        <v>142527196</v>
      </c>
      <c r="BN38" s="1057">
        <v>142527196</v>
      </c>
      <c r="BO38" s="1057">
        <v>0</v>
      </c>
      <c r="BP38" s="1057">
        <v>142527196</v>
      </c>
      <c r="BQ38" s="1057">
        <v>0</v>
      </c>
      <c r="BR38" s="1057">
        <v>142527196</v>
      </c>
      <c r="BS38" s="1057">
        <v>0</v>
      </c>
      <c r="BT38" s="1057">
        <v>0</v>
      </c>
    </row>
    <row r="39" spans="1:72" ht="23.1" customHeight="1" x14ac:dyDescent="0.2">
      <c r="A39" s="1008" t="str">
        <f t="shared" si="0"/>
        <v>A1019110</v>
      </c>
      <c r="B39" s="1411" t="s">
        <v>361</v>
      </c>
      <c r="C39" s="1378"/>
      <c r="D39" s="1411" t="s">
        <v>738</v>
      </c>
      <c r="E39" s="1378"/>
      <c r="F39" s="1411" t="s">
        <v>739</v>
      </c>
      <c r="G39" s="1378"/>
      <c r="H39" s="1411" t="s">
        <v>738</v>
      </c>
      <c r="I39" s="1378"/>
      <c r="J39" s="1411" t="s">
        <v>747</v>
      </c>
      <c r="K39" s="1378"/>
      <c r="L39" s="1378"/>
      <c r="M39" s="1411" t="s">
        <v>738</v>
      </c>
      <c r="N39" s="1378"/>
      <c r="O39" s="1378"/>
      <c r="P39" s="1411"/>
      <c r="Q39" s="1378"/>
      <c r="R39" s="1411"/>
      <c r="S39" s="1378"/>
      <c r="T39" s="1412" t="s">
        <v>373</v>
      </c>
      <c r="U39" s="1378"/>
      <c r="V39" s="1378"/>
      <c r="W39" s="1378"/>
      <c r="X39" s="1378"/>
      <c r="Y39" s="1378"/>
      <c r="Z39" s="1378"/>
      <c r="AA39" s="1378"/>
      <c r="AB39" s="1411" t="s">
        <v>732</v>
      </c>
      <c r="AC39" s="1378"/>
      <c r="AD39" s="1378"/>
      <c r="AE39" s="1378"/>
      <c r="AF39" s="1378"/>
      <c r="AG39" s="1411" t="s">
        <v>733</v>
      </c>
      <c r="AH39" s="1378"/>
      <c r="AI39" s="1378"/>
      <c r="AJ39" s="1019" t="s">
        <v>417</v>
      </c>
      <c r="AK39" s="1413" t="s">
        <v>734</v>
      </c>
      <c r="AL39" s="1378"/>
      <c r="AM39" s="1378"/>
      <c r="AN39" s="1378"/>
      <c r="AO39" s="1378"/>
      <c r="AP39" s="1378"/>
      <c r="AQ39" s="1015">
        <v>321334427</v>
      </c>
      <c r="AR39" s="1053">
        <v>0</v>
      </c>
      <c r="AS39" s="1015">
        <v>0</v>
      </c>
      <c r="AT39" s="1015">
        <v>0</v>
      </c>
      <c r="AU39" s="1015">
        <v>0</v>
      </c>
      <c r="AV39" s="1053">
        <v>25300135</v>
      </c>
      <c r="AW39" s="1015">
        <v>25300135</v>
      </c>
      <c r="AX39" s="1053">
        <v>25300135</v>
      </c>
      <c r="AY39" s="1015">
        <v>0</v>
      </c>
      <c r="AZ39" s="1053">
        <v>25300135</v>
      </c>
      <c r="BA39" s="1015">
        <v>0</v>
      </c>
      <c r="BB39" s="1015">
        <v>25300135</v>
      </c>
      <c r="BC39" s="1015">
        <v>0</v>
      </c>
      <c r="BD39" s="1015">
        <v>0</v>
      </c>
      <c r="BG39" s="1057">
        <v>321334427</v>
      </c>
      <c r="BH39" s="1057">
        <v>0</v>
      </c>
      <c r="BI39" s="1057">
        <v>0</v>
      </c>
      <c r="BJ39" s="1057">
        <v>0</v>
      </c>
      <c r="BK39" s="1057">
        <v>0</v>
      </c>
      <c r="BL39" s="1057">
        <v>25300135</v>
      </c>
      <c r="BM39" s="1057">
        <v>25300135</v>
      </c>
      <c r="BN39" s="1057">
        <v>25300135</v>
      </c>
      <c r="BO39" s="1057">
        <v>0</v>
      </c>
      <c r="BP39" s="1057">
        <v>25300135</v>
      </c>
      <c r="BQ39" s="1057">
        <v>0</v>
      </c>
      <c r="BR39" s="1057">
        <v>25300135</v>
      </c>
      <c r="BS39" s="1057">
        <v>0</v>
      </c>
      <c r="BT39" s="1057">
        <v>0</v>
      </c>
    </row>
    <row r="40" spans="1:72" ht="23.1" customHeight="1" x14ac:dyDescent="0.2">
      <c r="A40" s="1008" t="str">
        <f t="shared" si="0"/>
        <v>A1019310</v>
      </c>
      <c r="B40" s="1411" t="s">
        <v>361</v>
      </c>
      <c r="C40" s="1378"/>
      <c r="D40" s="1411" t="s">
        <v>738</v>
      </c>
      <c r="E40" s="1378"/>
      <c r="F40" s="1411" t="s">
        <v>739</v>
      </c>
      <c r="G40" s="1378"/>
      <c r="H40" s="1411" t="s">
        <v>738</v>
      </c>
      <c r="I40" s="1378"/>
      <c r="J40" s="1411" t="s">
        <v>747</v>
      </c>
      <c r="K40" s="1378"/>
      <c r="L40" s="1378"/>
      <c r="M40" s="1411" t="s">
        <v>748</v>
      </c>
      <c r="N40" s="1378"/>
      <c r="O40" s="1378"/>
      <c r="P40" s="1411"/>
      <c r="Q40" s="1378"/>
      <c r="R40" s="1411"/>
      <c r="S40" s="1378"/>
      <c r="T40" s="1412" t="s">
        <v>374</v>
      </c>
      <c r="U40" s="1378"/>
      <c r="V40" s="1378"/>
      <c r="W40" s="1378"/>
      <c r="X40" s="1378"/>
      <c r="Y40" s="1378"/>
      <c r="Z40" s="1378"/>
      <c r="AA40" s="1378"/>
      <c r="AB40" s="1411" t="s">
        <v>732</v>
      </c>
      <c r="AC40" s="1378"/>
      <c r="AD40" s="1378"/>
      <c r="AE40" s="1378"/>
      <c r="AF40" s="1378"/>
      <c r="AG40" s="1411" t="s">
        <v>733</v>
      </c>
      <c r="AH40" s="1378"/>
      <c r="AI40" s="1378"/>
      <c r="AJ40" s="1019" t="s">
        <v>417</v>
      </c>
      <c r="AK40" s="1413" t="s">
        <v>734</v>
      </c>
      <c r="AL40" s="1378"/>
      <c r="AM40" s="1378"/>
      <c r="AN40" s="1378"/>
      <c r="AO40" s="1378"/>
      <c r="AP40" s="1378"/>
      <c r="AQ40" s="1015">
        <v>905665573</v>
      </c>
      <c r="AR40" s="1053">
        <v>0</v>
      </c>
      <c r="AS40" s="1015">
        <v>0</v>
      </c>
      <c r="AT40" s="1015">
        <v>0</v>
      </c>
      <c r="AU40" s="1015">
        <v>0</v>
      </c>
      <c r="AV40" s="1053">
        <v>117227061</v>
      </c>
      <c r="AW40" s="1015">
        <v>117227061</v>
      </c>
      <c r="AX40" s="1053">
        <v>117227061</v>
      </c>
      <c r="AY40" s="1015">
        <v>0</v>
      </c>
      <c r="AZ40" s="1053">
        <v>117227061</v>
      </c>
      <c r="BA40" s="1015">
        <v>0</v>
      </c>
      <c r="BB40" s="1015">
        <v>117227061</v>
      </c>
      <c r="BC40" s="1015">
        <v>0</v>
      </c>
      <c r="BD40" s="1015">
        <v>0</v>
      </c>
      <c r="BG40" s="1057">
        <v>905665573</v>
      </c>
      <c r="BH40" s="1057">
        <v>0</v>
      </c>
      <c r="BI40" s="1057">
        <v>0</v>
      </c>
      <c r="BJ40" s="1057">
        <v>0</v>
      </c>
      <c r="BK40" s="1057">
        <v>0</v>
      </c>
      <c r="BL40" s="1057">
        <v>117227061</v>
      </c>
      <c r="BM40" s="1057">
        <v>117227061</v>
      </c>
      <c r="BN40" s="1057">
        <v>117227061</v>
      </c>
      <c r="BO40" s="1057">
        <v>0</v>
      </c>
      <c r="BP40" s="1057">
        <v>117227061</v>
      </c>
      <c r="BQ40" s="1057">
        <v>0</v>
      </c>
      <c r="BR40" s="1057">
        <v>117227061</v>
      </c>
      <c r="BS40" s="1057">
        <v>0</v>
      </c>
      <c r="BT40" s="1057">
        <v>0</v>
      </c>
    </row>
    <row r="41" spans="1:72" ht="23.1" customHeight="1" x14ac:dyDescent="0.2">
      <c r="A41" s="1008" t="str">
        <f t="shared" si="0"/>
        <v>A10199910</v>
      </c>
      <c r="B41" s="1411" t="s">
        <v>361</v>
      </c>
      <c r="C41" s="1378"/>
      <c r="D41" s="1411" t="s">
        <v>738</v>
      </c>
      <c r="E41" s="1378"/>
      <c r="F41" s="1411" t="s">
        <v>739</v>
      </c>
      <c r="G41" s="1378"/>
      <c r="H41" s="1411" t="s">
        <v>738</v>
      </c>
      <c r="I41" s="1378"/>
      <c r="J41" s="1411" t="s">
        <v>749</v>
      </c>
      <c r="K41" s="1378"/>
      <c r="L41" s="1378"/>
      <c r="M41" s="1411"/>
      <c r="N41" s="1378"/>
      <c r="O41" s="1378"/>
      <c r="P41" s="1411"/>
      <c r="Q41" s="1378"/>
      <c r="R41" s="1411"/>
      <c r="S41" s="1378"/>
      <c r="T41" s="1412" t="s">
        <v>750</v>
      </c>
      <c r="U41" s="1378"/>
      <c r="V41" s="1378"/>
      <c r="W41" s="1378"/>
      <c r="X41" s="1378"/>
      <c r="Y41" s="1378"/>
      <c r="Z41" s="1378"/>
      <c r="AA41" s="1378"/>
      <c r="AB41" s="1411" t="s">
        <v>732</v>
      </c>
      <c r="AC41" s="1378"/>
      <c r="AD41" s="1378"/>
      <c r="AE41" s="1378"/>
      <c r="AF41" s="1378"/>
      <c r="AG41" s="1411" t="s">
        <v>733</v>
      </c>
      <c r="AH41" s="1378"/>
      <c r="AI41" s="1378"/>
      <c r="AJ41" s="1019" t="s">
        <v>417</v>
      </c>
      <c r="AK41" s="1413" t="s">
        <v>734</v>
      </c>
      <c r="AL41" s="1378"/>
      <c r="AM41" s="1378"/>
      <c r="AN41" s="1378"/>
      <c r="AO41" s="1378"/>
      <c r="AP41" s="1378"/>
      <c r="AQ41" s="1015">
        <v>7940802</v>
      </c>
      <c r="AR41" s="1053">
        <v>2831202</v>
      </c>
      <c r="AS41" s="1015">
        <v>4364000</v>
      </c>
      <c r="AT41" s="1015">
        <v>0</v>
      </c>
      <c r="AU41" s="1015">
        <v>0</v>
      </c>
      <c r="AV41" s="1053">
        <v>2831202</v>
      </c>
      <c r="AW41" s="1015">
        <v>0</v>
      </c>
      <c r="AX41" s="1053">
        <v>2831202</v>
      </c>
      <c r="AY41" s="1015">
        <v>0</v>
      </c>
      <c r="AZ41" s="1053">
        <v>0</v>
      </c>
      <c r="BA41" s="1015">
        <v>2831202</v>
      </c>
      <c r="BB41" s="1015">
        <v>0</v>
      </c>
      <c r="BC41" s="1015">
        <v>0</v>
      </c>
      <c r="BD41" s="1015">
        <v>0</v>
      </c>
      <c r="BG41" s="1057">
        <v>7940802</v>
      </c>
      <c r="BH41" s="1057">
        <v>2831202</v>
      </c>
      <c r="BI41" s="1057">
        <v>4364000</v>
      </c>
      <c r="BJ41" s="1057">
        <v>0</v>
      </c>
      <c r="BK41" s="1057">
        <v>0</v>
      </c>
      <c r="BL41" s="1057">
        <v>2831202</v>
      </c>
      <c r="BM41" s="1057">
        <v>0</v>
      </c>
      <c r="BN41" s="1057">
        <v>2831202</v>
      </c>
      <c r="BO41" s="1057">
        <v>0</v>
      </c>
      <c r="BP41" s="1057">
        <v>0</v>
      </c>
      <c r="BQ41" s="1057">
        <v>2831202</v>
      </c>
      <c r="BR41" s="1057">
        <v>0</v>
      </c>
      <c r="BS41" s="1057">
        <v>0</v>
      </c>
      <c r="BT41" s="1057">
        <v>0</v>
      </c>
    </row>
    <row r="42" spans="1:72" ht="23.1" customHeight="1" x14ac:dyDescent="0.2">
      <c r="A42" s="1008" t="str">
        <f t="shared" si="0"/>
        <v>A10210</v>
      </c>
      <c r="B42" s="1403" t="s">
        <v>361</v>
      </c>
      <c r="C42" s="1378"/>
      <c r="D42" s="1403" t="s">
        <v>738</v>
      </c>
      <c r="E42" s="1378"/>
      <c r="F42" s="1403" t="s">
        <v>739</v>
      </c>
      <c r="G42" s="1378"/>
      <c r="H42" s="1403" t="s">
        <v>741</v>
      </c>
      <c r="I42" s="1378"/>
      <c r="J42" s="1403"/>
      <c r="K42" s="1378"/>
      <c r="L42" s="1378"/>
      <c r="M42" s="1403"/>
      <c r="N42" s="1378"/>
      <c r="O42" s="1378"/>
      <c r="P42" s="1403"/>
      <c r="Q42" s="1378"/>
      <c r="R42" s="1403"/>
      <c r="S42" s="1378"/>
      <c r="T42" s="1402" t="s">
        <v>616</v>
      </c>
      <c r="U42" s="1378"/>
      <c r="V42" s="1378"/>
      <c r="W42" s="1378"/>
      <c r="X42" s="1378"/>
      <c r="Y42" s="1378"/>
      <c r="Z42" s="1378"/>
      <c r="AA42" s="1378"/>
      <c r="AB42" s="1403" t="s">
        <v>732</v>
      </c>
      <c r="AC42" s="1378"/>
      <c r="AD42" s="1378"/>
      <c r="AE42" s="1378"/>
      <c r="AF42" s="1378"/>
      <c r="AG42" s="1403" t="s">
        <v>733</v>
      </c>
      <c r="AH42" s="1378"/>
      <c r="AI42" s="1378"/>
      <c r="AJ42" s="1016" t="s">
        <v>417</v>
      </c>
      <c r="AK42" s="1404" t="s">
        <v>734</v>
      </c>
      <c r="AL42" s="1378"/>
      <c r="AM42" s="1378"/>
      <c r="AN42" s="1378"/>
      <c r="AO42" s="1378"/>
      <c r="AP42" s="1378"/>
      <c r="AQ42" s="1015">
        <v>2758049500</v>
      </c>
      <c r="AR42" s="1053">
        <v>30000000</v>
      </c>
      <c r="AS42" s="1015">
        <v>83634738</v>
      </c>
      <c r="AT42" s="1015">
        <v>0</v>
      </c>
      <c r="AU42" s="1015">
        <v>0</v>
      </c>
      <c r="AV42" s="1053">
        <v>60000000</v>
      </c>
      <c r="AW42" s="1015">
        <v>30000000</v>
      </c>
      <c r="AX42" s="1053">
        <v>177076253</v>
      </c>
      <c r="AY42" s="1015">
        <v>117076253</v>
      </c>
      <c r="AZ42" s="1053">
        <v>174757421</v>
      </c>
      <c r="BA42" s="1015">
        <v>2318832</v>
      </c>
      <c r="BB42" s="1015">
        <v>174757421</v>
      </c>
      <c r="BC42" s="1015">
        <v>0</v>
      </c>
      <c r="BD42" s="1015">
        <v>0</v>
      </c>
      <c r="BG42" s="1057">
        <v>2758049500</v>
      </c>
      <c r="BH42" s="1057">
        <v>30000000</v>
      </c>
      <c r="BI42" s="1057">
        <v>83634738</v>
      </c>
      <c r="BJ42" s="1057">
        <v>0</v>
      </c>
      <c r="BK42" s="1057">
        <v>0</v>
      </c>
      <c r="BL42" s="1057">
        <v>60000000</v>
      </c>
      <c r="BM42" s="1057">
        <v>30000000</v>
      </c>
      <c r="BN42" s="1057">
        <v>177076253</v>
      </c>
      <c r="BO42" s="1057">
        <v>117076253</v>
      </c>
      <c r="BP42" s="1057">
        <v>174757421</v>
      </c>
      <c r="BQ42" s="1057">
        <v>2318832</v>
      </c>
      <c r="BR42" s="1057">
        <v>174757421</v>
      </c>
      <c r="BS42" s="1057">
        <v>0</v>
      </c>
      <c r="BT42" s="1057">
        <v>0</v>
      </c>
    </row>
    <row r="43" spans="1:72" ht="23.1" customHeight="1" x14ac:dyDescent="0.2">
      <c r="A43" s="1008" t="str">
        <f t="shared" si="0"/>
        <v>A1021210</v>
      </c>
      <c r="B43" s="1411" t="s">
        <v>361</v>
      </c>
      <c r="C43" s="1378"/>
      <c r="D43" s="1411" t="s">
        <v>738</v>
      </c>
      <c r="E43" s="1378"/>
      <c r="F43" s="1411" t="s">
        <v>739</v>
      </c>
      <c r="G43" s="1378"/>
      <c r="H43" s="1411" t="s">
        <v>741</v>
      </c>
      <c r="I43" s="1378"/>
      <c r="J43" s="1411" t="s">
        <v>751</v>
      </c>
      <c r="K43" s="1378"/>
      <c r="L43" s="1378"/>
      <c r="M43" s="1411"/>
      <c r="N43" s="1378"/>
      <c r="O43" s="1378"/>
      <c r="P43" s="1411"/>
      <c r="Q43" s="1378"/>
      <c r="R43" s="1411"/>
      <c r="S43" s="1378"/>
      <c r="T43" s="1412" t="s">
        <v>375</v>
      </c>
      <c r="U43" s="1378"/>
      <c r="V43" s="1378"/>
      <c r="W43" s="1378"/>
      <c r="X43" s="1378"/>
      <c r="Y43" s="1378"/>
      <c r="Z43" s="1378"/>
      <c r="AA43" s="1378"/>
      <c r="AB43" s="1411" t="s">
        <v>732</v>
      </c>
      <c r="AC43" s="1378"/>
      <c r="AD43" s="1378"/>
      <c r="AE43" s="1378"/>
      <c r="AF43" s="1378"/>
      <c r="AG43" s="1411" t="s">
        <v>733</v>
      </c>
      <c r="AH43" s="1378"/>
      <c r="AI43" s="1378"/>
      <c r="AJ43" s="1019" t="s">
        <v>417</v>
      </c>
      <c r="AK43" s="1413" t="s">
        <v>734</v>
      </c>
      <c r="AL43" s="1378"/>
      <c r="AM43" s="1378"/>
      <c r="AN43" s="1378"/>
      <c r="AO43" s="1378"/>
      <c r="AP43" s="1378"/>
      <c r="AQ43" s="1015">
        <v>2758049500</v>
      </c>
      <c r="AR43" s="1053">
        <v>30000000</v>
      </c>
      <c r="AS43" s="1015">
        <v>83634738</v>
      </c>
      <c r="AT43" s="1015">
        <v>0</v>
      </c>
      <c r="AU43" s="1015">
        <v>0</v>
      </c>
      <c r="AV43" s="1053">
        <v>60000000</v>
      </c>
      <c r="AW43" s="1015">
        <v>30000000</v>
      </c>
      <c r="AX43" s="1053">
        <v>177076253</v>
      </c>
      <c r="AY43" s="1015">
        <v>117076253</v>
      </c>
      <c r="AZ43" s="1053">
        <v>174757421</v>
      </c>
      <c r="BA43" s="1015">
        <v>2318832</v>
      </c>
      <c r="BB43" s="1015">
        <v>174757421</v>
      </c>
      <c r="BC43" s="1015">
        <v>0</v>
      </c>
      <c r="BD43" s="1015">
        <v>0</v>
      </c>
      <c r="BG43" s="1057">
        <v>2758049500</v>
      </c>
      <c r="BH43" s="1057">
        <v>30000000</v>
      </c>
      <c r="BI43" s="1057">
        <v>83634738</v>
      </c>
      <c r="BJ43" s="1057">
        <v>0</v>
      </c>
      <c r="BK43" s="1057">
        <v>0</v>
      </c>
      <c r="BL43" s="1057">
        <v>60000000</v>
      </c>
      <c r="BM43" s="1057">
        <v>30000000</v>
      </c>
      <c r="BN43" s="1057">
        <v>177076253</v>
      </c>
      <c r="BO43" s="1057">
        <v>117076253</v>
      </c>
      <c r="BP43" s="1057">
        <v>174757421</v>
      </c>
      <c r="BQ43" s="1057">
        <v>2318832</v>
      </c>
      <c r="BR43" s="1057">
        <v>174757421</v>
      </c>
      <c r="BS43" s="1057">
        <v>0</v>
      </c>
      <c r="BT43" s="1057">
        <v>0</v>
      </c>
    </row>
    <row r="44" spans="1:72" ht="23.1" customHeight="1" x14ac:dyDescent="0.2">
      <c r="A44" s="1008" t="str">
        <f t="shared" si="0"/>
        <v>A10510</v>
      </c>
      <c r="B44" s="1411" t="s">
        <v>361</v>
      </c>
      <c r="C44" s="1378"/>
      <c r="D44" s="1411" t="s">
        <v>738</v>
      </c>
      <c r="E44" s="1378"/>
      <c r="F44" s="1411" t="s">
        <v>739</v>
      </c>
      <c r="G44" s="1378"/>
      <c r="H44" s="1411" t="s">
        <v>743</v>
      </c>
      <c r="I44" s="1378"/>
      <c r="J44" s="1411"/>
      <c r="K44" s="1378"/>
      <c r="L44" s="1378"/>
      <c r="M44" s="1411"/>
      <c r="N44" s="1378"/>
      <c r="O44" s="1378"/>
      <c r="P44" s="1411"/>
      <c r="Q44" s="1378"/>
      <c r="R44" s="1411"/>
      <c r="S44" s="1378"/>
      <c r="T44" s="1412" t="s">
        <v>618</v>
      </c>
      <c r="U44" s="1378"/>
      <c r="V44" s="1378"/>
      <c r="W44" s="1378"/>
      <c r="X44" s="1378"/>
      <c r="Y44" s="1378"/>
      <c r="Z44" s="1378"/>
      <c r="AA44" s="1378"/>
      <c r="AB44" s="1411" t="s">
        <v>732</v>
      </c>
      <c r="AC44" s="1378"/>
      <c r="AD44" s="1378"/>
      <c r="AE44" s="1378"/>
      <c r="AF44" s="1378"/>
      <c r="AG44" s="1411" t="s">
        <v>733</v>
      </c>
      <c r="AH44" s="1378"/>
      <c r="AI44" s="1378"/>
      <c r="AJ44" s="1019" t="s">
        <v>417</v>
      </c>
      <c r="AK44" s="1413" t="s">
        <v>734</v>
      </c>
      <c r="AL44" s="1378"/>
      <c r="AM44" s="1378"/>
      <c r="AN44" s="1378"/>
      <c r="AO44" s="1378"/>
      <c r="AP44" s="1378"/>
      <c r="AQ44" s="1015">
        <v>42314000000</v>
      </c>
      <c r="AR44" s="1053">
        <v>0</v>
      </c>
      <c r="AS44" s="1015">
        <v>9672032</v>
      </c>
      <c r="AT44" s="1015">
        <v>1485745600</v>
      </c>
      <c r="AU44" s="1015">
        <v>0</v>
      </c>
      <c r="AV44" s="1053">
        <v>3053713626</v>
      </c>
      <c r="AW44" s="1015">
        <v>3053713626</v>
      </c>
      <c r="AX44" s="1053">
        <v>3053713626</v>
      </c>
      <c r="AY44" s="1015">
        <v>0</v>
      </c>
      <c r="AZ44" s="1053">
        <v>3053713626</v>
      </c>
      <c r="BA44" s="1015">
        <v>0</v>
      </c>
      <c r="BB44" s="1015">
        <v>3053713626</v>
      </c>
      <c r="BC44" s="1015">
        <v>0</v>
      </c>
      <c r="BD44" s="1015">
        <v>32434308</v>
      </c>
      <c r="BG44" s="1057">
        <v>42314000000</v>
      </c>
      <c r="BH44" s="1057">
        <v>0</v>
      </c>
      <c r="BI44" s="1057">
        <v>9672032</v>
      </c>
      <c r="BJ44" s="1057">
        <v>1485745600</v>
      </c>
      <c r="BK44" s="1057">
        <v>0</v>
      </c>
      <c r="BL44" s="1057">
        <v>3053713626</v>
      </c>
      <c r="BM44" s="1057">
        <v>3053713626</v>
      </c>
      <c r="BN44" s="1057">
        <v>3053713626</v>
      </c>
      <c r="BO44" s="1057">
        <v>0</v>
      </c>
      <c r="BP44" s="1057">
        <v>3053713626</v>
      </c>
      <c r="BQ44" s="1057">
        <v>0</v>
      </c>
      <c r="BR44" s="1057">
        <v>3053713626</v>
      </c>
      <c r="BS44" s="1057">
        <v>0</v>
      </c>
      <c r="BT44" s="1057">
        <v>32434308</v>
      </c>
    </row>
    <row r="45" spans="1:72" ht="23.1" customHeight="1" x14ac:dyDescent="0.2">
      <c r="A45" s="1008" t="str">
        <f t="shared" si="0"/>
        <v>A105110</v>
      </c>
      <c r="B45" s="1403" t="s">
        <v>361</v>
      </c>
      <c r="C45" s="1378"/>
      <c r="D45" s="1403" t="s">
        <v>738</v>
      </c>
      <c r="E45" s="1378"/>
      <c r="F45" s="1403" t="s">
        <v>739</v>
      </c>
      <c r="G45" s="1378"/>
      <c r="H45" s="1403" t="s">
        <v>743</v>
      </c>
      <c r="I45" s="1378"/>
      <c r="J45" s="1403" t="s">
        <v>738</v>
      </c>
      <c r="K45" s="1378"/>
      <c r="L45" s="1378"/>
      <c r="M45" s="1403"/>
      <c r="N45" s="1378"/>
      <c r="O45" s="1378"/>
      <c r="P45" s="1403"/>
      <c r="Q45" s="1378"/>
      <c r="R45" s="1403"/>
      <c r="S45" s="1378"/>
      <c r="T45" s="1402" t="s">
        <v>620</v>
      </c>
      <c r="U45" s="1378"/>
      <c r="V45" s="1378"/>
      <c r="W45" s="1378"/>
      <c r="X45" s="1378"/>
      <c r="Y45" s="1378"/>
      <c r="Z45" s="1378"/>
      <c r="AA45" s="1378"/>
      <c r="AB45" s="1403" t="s">
        <v>732</v>
      </c>
      <c r="AC45" s="1378"/>
      <c r="AD45" s="1378"/>
      <c r="AE45" s="1378"/>
      <c r="AF45" s="1378"/>
      <c r="AG45" s="1403" t="s">
        <v>733</v>
      </c>
      <c r="AH45" s="1378"/>
      <c r="AI45" s="1378"/>
      <c r="AJ45" s="1016" t="s">
        <v>417</v>
      </c>
      <c r="AK45" s="1404" t="s">
        <v>734</v>
      </c>
      <c r="AL45" s="1378"/>
      <c r="AM45" s="1378"/>
      <c r="AN45" s="1378"/>
      <c r="AO45" s="1378"/>
      <c r="AP45" s="1378"/>
      <c r="AQ45" s="1015">
        <v>21973224000</v>
      </c>
      <c r="AR45" s="1053">
        <v>0</v>
      </c>
      <c r="AS45" s="1015">
        <v>9672032</v>
      </c>
      <c r="AT45" s="1015">
        <v>0</v>
      </c>
      <c r="AU45" s="1015">
        <v>0</v>
      </c>
      <c r="AV45" s="1053">
        <v>1533435232</v>
      </c>
      <c r="AW45" s="1015">
        <v>1533435232</v>
      </c>
      <c r="AX45" s="1053">
        <v>1533435232</v>
      </c>
      <c r="AY45" s="1015">
        <v>0</v>
      </c>
      <c r="AZ45" s="1053">
        <v>1533435232</v>
      </c>
      <c r="BA45" s="1015">
        <v>0</v>
      </c>
      <c r="BB45" s="1015">
        <v>1533435232</v>
      </c>
      <c r="BC45" s="1015">
        <v>0</v>
      </c>
      <c r="BD45" s="1015">
        <v>30771966</v>
      </c>
      <c r="BG45" s="1057">
        <v>21973224000</v>
      </c>
      <c r="BH45" s="1057">
        <v>0</v>
      </c>
      <c r="BI45" s="1057">
        <v>9672032</v>
      </c>
      <c r="BJ45" s="1057">
        <v>0</v>
      </c>
      <c r="BK45" s="1057">
        <v>0</v>
      </c>
      <c r="BL45" s="1057">
        <v>1533435232</v>
      </c>
      <c r="BM45" s="1057">
        <v>1533435232</v>
      </c>
      <c r="BN45" s="1057">
        <v>1533435232</v>
      </c>
      <c r="BO45" s="1057">
        <v>0</v>
      </c>
      <c r="BP45" s="1057">
        <v>1533435232</v>
      </c>
      <c r="BQ45" s="1057">
        <v>0</v>
      </c>
      <c r="BR45" s="1057">
        <v>1533435232</v>
      </c>
      <c r="BS45" s="1057">
        <v>0</v>
      </c>
      <c r="BT45" s="1057">
        <v>30771966</v>
      </c>
    </row>
    <row r="46" spans="1:72" ht="23.1" customHeight="1" x14ac:dyDescent="0.2">
      <c r="A46" s="1008" t="str">
        <f t="shared" si="0"/>
        <v>A1051110</v>
      </c>
      <c r="B46" s="1411" t="s">
        <v>361</v>
      </c>
      <c r="C46" s="1378"/>
      <c r="D46" s="1411" t="s">
        <v>738</v>
      </c>
      <c r="E46" s="1378"/>
      <c r="F46" s="1411" t="s">
        <v>739</v>
      </c>
      <c r="G46" s="1378"/>
      <c r="H46" s="1411" t="s">
        <v>743</v>
      </c>
      <c r="I46" s="1378"/>
      <c r="J46" s="1411" t="s">
        <v>738</v>
      </c>
      <c r="K46" s="1378"/>
      <c r="L46" s="1378"/>
      <c r="M46" s="1411" t="s">
        <v>738</v>
      </c>
      <c r="N46" s="1378"/>
      <c r="O46" s="1378"/>
      <c r="P46" s="1411"/>
      <c r="Q46" s="1378"/>
      <c r="R46" s="1411"/>
      <c r="S46" s="1378"/>
      <c r="T46" s="1412" t="s">
        <v>376</v>
      </c>
      <c r="U46" s="1378"/>
      <c r="V46" s="1378"/>
      <c r="W46" s="1378"/>
      <c r="X46" s="1378"/>
      <c r="Y46" s="1378"/>
      <c r="Z46" s="1378"/>
      <c r="AA46" s="1378"/>
      <c r="AB46" s="1411" t="s">
        <v>732</v>
      </c>
      <c r="AC46" s="1378"/>
      <c r="AD46" s="1378"/>
      <c r="AE46" s="1378"/>
      <c r="AF46" s="1378"/>
      <c r="AG46" s="1411" t="s">
        <v>733</v>
      </c>
      <c r="AH46" s="1378"/>
      <c r="AI46" s="1378"/>
      <c r="AJ46" s="1019" t="s">
        <v>417</v>
      </c>
      <c r="AK46" s="1413" t="s">
        <v>734</v>
      </c>
      <c r="AL46" s="1378"/>
      <c r="AM46" s="1378"/>
      <c r="AN46" s="1378"/>
      <c r="AO46" s="1378"/>
      <c r="AP46" s="1378"/>
      <c r="AQ46" s="1015">
        <v>4247370203</v>
      </c>
      <c r="AR46" s="1053">
        <v>0</v>
      </c>
      <c r="AS46" s="1015">
        <v>0</v>
      </c>
      <c r="AT46" s="1015">
        <v>0</v>
      </c>
      <c r="AU46" s="1015">
        <v>0</v>
      </c>
      <c r="AV46" s="1053">
        <v>337114000</v>
      </c>
      <c r="AW46" s="1015">
        <v>337114000</v>
      </c>
      <c r="AX46" s="1053">
        <v>337114000</v>
      </c>
      <c r="AY46" s="1015">
        <v>0</v>
      </c>
      <c r="AZ46" s="1053">
        <v>337114000</v>
      </c>
      <c r="BA46" s="1015">
        <v>0</v>
      </c>
      <c r="BB46" s="1015">
        <v>337114000</v>
      </c>
      <c r="BC46" s="1015">
        <v>0</v>
      </c>
      <c r="BD46" s="1015">
        <v>0</v>
      </c>
      <c r="BG46" s="1057">
        <v>4247370203</v>
      </c>
      <c r="BH46" s="1057">
        <v>0</v>
      </c>
      <c r="BI46" s="1057">
        <v>0</v>
      </c>
      <c r="BJ46" s="1057">
        <v>0</v>
      </c>
      <c r="BK46" s="1057">
        <v>0</v>
      </c>
      <c r="BL46" s="1057">
        <v>337114000</v>
      </c>
      <c r="BM46" s="1057">
        <v>337114000</v>
      </c>
      <c r="BN46" s="1057">
        <v>337114000</v>
      </c>
      <c r="BO46" s="1057">
        <v>0</v>
      </c>
      <c r="BP46" s="1057">
        <v>337114000</v>
      </c>
      <c r="BQ46" s="1057">
        <v>0</v>
      </c>
      <c r="BR46" s="1057">
        <v>337114000</v>
      </c>
      <c r="BS46" s="1057">
        <v>0</v>
      </c>
      <c r="BT46" s="1057">
        <v>0</v>
      </c>
    </row>
    <row r="47" spans="1:72" ht="23.1" customHeight="1" x14ac:dyDescent="0.2">
      <c r="A47" s="1008" t="str">
        <f t="shared" si="0"/>
        <v>A1051210</v>
      </c>
      <c r="B47" s="1411" t="s">
        <v>361</v>
      </c>
      <c r="C47" s="1378"/>
      <c r="D47" s="1411" t="s">
        <v>738</v>
      </c>
      <c r="E47" s="1378"/>
      <c r="F47" s="1411" t="s">
        <v>739</v>
      </c>
      <c r="G47" s="1378"/>
      <c r="H47" s="1411" t="s">
        <v>743</v>
      </c>
      <c r="I47" s="1378"/>
      <c r="J47" s="1411" t="s">
        <v>738</v>
      </c>
      <c r="K47" s="1378"/>
      <c r="L47" s="1378"/>
      <c r="M47" s="1411" t="s">
        <v>741</v>
      </c>
      <c r="N47" s="1378"/>
      <c r="O47" s="1378"/>
      <c r="P47" s="1411"/>
      <c r="Q47" s="1378"/>
      <c r="R47" s="1411"/>
      <c r="S47" s="1378"/>
      <c r="T47" s="1412" t="s">
        <v>377</v>
      </c>
      <c r="U47" s="1378"/>
      <c r="V47" s="1378"/>
      <c r="W47" s="1378"/>
      <c r="X47" s="1378"/>
      <c r="Y47" s="1378"/>
      <c r="Z47" s="1378"/>
      <c r="AA47" s="1378"/>
      <c r="AB47" s="1411" t="s">
        <v>732</v>
      </c>
      <c r="AC47" s="1378"/>
      <c r="AD47" s="1378"/>
      <c r="AE47" s="1378"/>
      <c r="AF47" s="1378"/>
      <c r="AG47" s="1411" t="s">
        <v>733</v>
      </c>
      <c r="AH47" s="1378"/>
      <c r="AI47" s="1378"/>
      <c r="AJ47" s="1019" t="s">
        <v>417</v>
      </c>
      <c r="AK47" s="1413" t="s">
        <v>734</v>
      </c>
      <c r="AL47" s="1378"/>
      <c r="AM47" s="1378"/>
      <c r="AN47" s="1378"/>
      <c r="AO47" s="1378"/>
      <c r="AP47" s="1378"/>
      <c r="AQ47" s="1015">
        <v>3397203153</v>
      </c>
      <c r="AR47" s="1053">
        <v>0</v>
      </c>
      <c r="AS47" s="1015">
        <v>9672032</v>
      </c>
      <c r="AT47" s="1015">
        <v>0</v>
      </c>
      <c r="AU47" s="1015">
        <v>0</v>
      </c>
      <c r="AV47" s="1053">
        <v>25723560</v>
      </c>
      <c r="AW47" s="1015">
        <v>25723560</v>
      </c>
      <c r="AX47" s="1053">
        <v>25723560</v>
      </c>
      <c r="AY47" s="1015">
        <v>0</v>
      </c>
      <c r="AZ47" s="1053">
        <v>25723560</v>
      </c>
      <c r="BA47" s="1015">
        <v>0</v>
      </c>
      <c r="BB47" s="1015">
        <v>25723560</v>
      </c>
      <c r="BC47" s="1015">
        <v>0</v>
      </c>
      <c r="BD47" s="1015">
        <v>0</v>
      </c>
      <c r="BG47" s="1057">
        <v>3397203153</v>
      </c>
      <c r="BH47" s="1057">
        <v>0</v>
      </c>
      <c r="BI47" s="1057">
        <v>9672032</v>
      </c>
      <c r="BJ47" s="1057">
        <v>0</v>
      </c>
      <c r="BK47" s="1057">
        <v>0</v>
      </c>
      <c r="BL47" s="1057">
        <v>25723560</v>
      </c>
      <c r="BM47" s="1057">
        <v>25723560</v>
      </c>
      <c r="BN47" s="1057">
        <v>25723560</v>
      </c>
      <c r="BO47" s="1057">
        <v>0</v>
      </c>
      <c r="BP47" s="1057">
        <v>25723560</v>
      </c>
      <c r="BQ47" s="1057">
        <v>0</v>
      </c>
      <c r="BR47" s="1057">
        <v>25723560</v>
      </c>
      <c r="BS47" s="1057">
        <v>0</v>
      </c>
      <c r="BT47" s="1057">
        <v>0</v>
      </c>
    </row>
    <row r="48" spans="1:72" ht="23.1" customHeight="1" x14ac:dyDescent="0.2">
      <c r="A48" s="1008" t="str">
        <f t="shared" si="0"/>
        <v>A1051310</v>
      </c>
      <c r="B48" s="1411" t="s">
        <v>361</v>
      </c>
      <c r="C48" s="1378"/>
      <c r="D48" s="1411" t="s">
        <v>738</v>
      </c>
      <c r="E48" s="1378"/>
      <c r="F48" s="1411" t="s">
        <v>739</v>
      </c>
      <c r="G48" s="1378"/>
      <c r="H48" s="1411" t="s">
        <v>743</v>
      </c>
      <c r="I48" s="1378"/>
      <c r="J48" s="1411" t="s">
        <v>738</v>
      </c>
      <c r="K48" s="1378"/>
      <c r="L48" s="1378"/>
      <c r="M48" s="1411" t="s">
        <v>748</v>
      </c>
      <c r="N48" s="1378"/>
      <c r="O48" s="1378"/>
      <c r="P48" s="1411"/>
      <c r="Q48" s="1378"/>
      <c r="R48" s="1411"/>
      <c r="S48" s="1378"/>
      <c r="T48" s="1412" t="s">
        <v>378</v>
      </c>
      <c r="U48" s="1378"/>
      <c r="V48" s="1378"/>
      <c r="W48" s="1378"/>
      <c r="X48" s="1378"/>
      <c r="Y48" s="1378"/>
      <c r="Z48" s="1378"/>
      <c r="AA48" s="1378"/>
      <c r="AB48" s="1411" t="s">
        <v>732</v>
      </c>
      <c r="AC48" s="1378"/>
      <c r="AD48" s="1378"/>
      <c r="AE48" s="1378"/>
      <c r="AF48" s="1378"/>
      <c r="AG48" s="1411" t="s">
        <v>733</v>
      </c>
      <c r="AH48" s="1378"/>
      <c r="AI48" s="1378"/>
      <c r="AJ48" s="1019" t="s">
        <v>417</v>
      </c>
      <c r="AK48" s="1413" t="s">
        <v>734</v>
      </c>
      <c r="AL48" s="1378"/>
      <c r="AM48" s="1378"/>
      <c r="AN48" s="1378"/>
      <c r="AO48" s="1378"/>
      <c r="AP48" s="1378"/>
      <c r="AQ48" s="1015">
        <v>5118480408</v>
      </c>
      <c r="AR48" s="1053">
        <v>0</v>
      </c>
      <c r="AS48" s="1015">
        <v>0</v>
      </c>
      <c r="AT48" s="1015">
        <v>0</v>
      </c>
      <c r="AU48" s="1015">
        <v>0</v>
      </c>
      <c r="AV48" s="1053">
        <v>406507200</v>
      </c>
      <c r="AW48" s="1015">
        <v>406507200</v>
      </c>
      <c r="AX48" s="1053">
        <v>406507200</v>
      </c>
      <c r="AY48" s="1015">
        <v>0</v>
      </c>
      <c r="AZ48" s="1053">
        <v>406507200</v>
      </c>
      <c r="BA48" s="1015">
        <v>0</v>
      </c>
      <c r="BB48" s="1015">
        <v>406507200</v>
      </c>
      <c r="BC48" s="1015">
        <v>0</v>
      </c>
      <c r="BD48" s="1015">
        <v>1475432</v>
      </c>
      <c r="BG48" s="1057">
        <v>5118480408</v>
      </c>
      <c r="BH48" s="1057">
        <v>0</v>
      </c>
      <c r="BI48" s="1057">
        <v>0</v>
      </c>
      <c r="BJ48" s="1057">
        <v>0</v>
      </c>
      <c r="BK48" s="1057">
        <v>0</v>
      </c>
      <c r="BL48" s="1057">
        <v>406507200</v>
      </c>
      <c r="BM48" s="1057">
        <v>406507200</v>
      </c>
      <c r="BN48" s="1057">
        <v>406507200</v>
      </c>
      <c r="BO48" s="1057">
        <v>0</v>
      </c>
      <c r="BP48" s="1057">
        <v>406507200</v>
      </c>
      <c r="BQ48" s="1057">
        <v>0</v>
      </c>
      <c r="BR48" s="1057">
        <v>406507200</v>
      </c>
      <c r="BS48" s="1057">
        <v>0</v>
      </c>
      <c r="BT48" s="1057">
        <v>1475432</v>
      </c>
    </row>
    <row r="49" spans="1:72" ht="23.1" customHeight="1" x14ac:dyDescent="0.2">
      <c r="A49" s="1008" t="str">
        <f t="shared" si="0"/>
        <v>A1051410</v>
      </c>
      <c r="B49" s="1411" t="s">
        <v>361</v>
      </c>
      <c r="C49" s="1378"/>
      <c r="D49" s="1411" t="s">
        <v>738</v>
      </c>
      <c r="E49" s="1378"/>
      <c r="F49" s="1411" t="s">
        <v>739</v>
      </c>
      <c r="G49" s="1378"/>
      <c r="H49" s="1411" t="s">
        <v>743</v>
      </c>
      <c r="I49" s="1378"/>
      <c r="J49" s="1411" t="s">
        <v>738</v>
      </c>
      <c r="K49" s="1378"/>
      <c r="L49" s="1378"/>
      <c r="M49" s="1411" t="s">
        <v>742</v>
      </c>
      <c r="N49" s="1378"/>
      <c r="O49" s="1378"/>
      <c r="P49" s="1411"/>
      <c r="Q49" s="1378"/>
      <c r="R49" s="1411"/>
      <c r="S49" s="1378"/>
      <c r="T49" s="1412" t="s">
        <v>379</v>
      </c>
      <c r="U49" s="1378"/>
      <c r="V49" s="1378"/>
      <c r="W49" s="1378"/>
      <c r="X49" s="1378"/>
      <c r="Y49" s="1378"/>
      <c r="Z49" s="1378"/>
      <c r="AA49" s="1378"/>
      <c r="AB49" s="1411" t="s">
        <v>732</v>
      </c>
      <c r="AC49" s="1378"/>
      <c r="AD49" s="1378"/>
      <c r="AE49" s="1378"/>
      <c r="AF49" s="1378"/>
      <c r="AG49" s="1411" t="s">
        <v>733</v>
      </c>
      <c r="AH49" s="1378"/>
      <c r="AI49" s="1378"/>
      <c r="AJ49" s="1019" t="s">
        <v>417</v>
      </c>
      <c r="AK49" s="1413" t="s">
        <v>734</v>
      </c>
      <c r="AL49" s="1378"/>
      <c r="AM49" s="1378"/>
      <c r="AN49" s="1378"/>
      <c r="AO49" s="1378"/>
      <c r="AP49" s="1378"/>
      <c r="AQ49" s="1015">
        <v>8151842568</v>
      </c>
      <c r="AR49" s="1053">
        <v>0</v>
      </c>
      <c r="AS49" s="1015">
        <v>0</v>
      </c>
      <c r="AT49" s="1015">
        <v>0</v>
      </c>
      <c r="AU49" s="1015">
        <v>0</v>
      </c>
      <c r="AV49" s="1053">
        <v>673396100</v>
      </c>
      <c r="AW49" s="1015">
        <v>673396100</v>
      </c>
      <c r="AX49" s="1053">
        <v>673396100</v>
      </c>
      <c r="AY49" s="1015">
        <v>0</v>
      </c>
      <c r="AZ49" s="1053">
        <v>673396100</v>
      </c>
      <c r="BA49" s="1015">
        <v>0</v>
      </c>
      <c r="BB49" s="1015">
        <v>673396100</v>
      </c>
      <c r="BC49" s="1015">
        <v>0</v>
      </c>
      <c r="BD49" s="1015">
        <v>29296534</v>
      </c>
      <c r="BG49" s="1057">
        <v>8151842568</v>
      </c>
      <c r="BH49" s="1057">
        <v>0</v>
      </c>
      <c r="BI49" s="1057">
        <v>0</v>
      </c>
      <c r="BJ49" s="1057">
        <v>0</v>
      </c>
      <c r="BK49" s="1057">
        <v>0</v>
      </c>
      <c r="BL49" s="1057">
        <v>673396100</v>
      </c>
      <c r="BM49" s="1057">
        <v>673396100</v>
      </c>
      <c r="BN49" s="1057">
        <v>673396100</v>
      </c>
      <c r="BO49" s="1057">
        <v>0</v>
      </c>
      <c r="BP49" s="1057">
        <v>673396100</v>
      </c>
      <c r="BQ49" s="1057">
        <v>0</v>
      </c>
      <c r="BR49" s="1057">
        <v>673396100</v>
      </c>
      <c r="BS49" s="1057">
        <v>0</v>
      </c>
      <c r="BT49" s="1057">
        <v>29296534</v>
      </c>
    </row>
    <row r="50" spans="1:72" ht="23.1" customHeight="1" x14ac:dyDescent="0.2">
      <c r="A50" s="1008" t="str">
        <f t="shared" si="0"/>
        <v>A1051510</v>
      </c>
      <c r="B50" s="1411" t="s">
        <v>361</v>
      </c>
      <c r="C50" s="1378"/>
      <c r="D50" s="1411" t="s">
        <v>738</v>
      </c>
      <c r="E50" s="1378"/>
      <c r="F50" s="1411" t="s">
        <v>739</v>
      </c>
      <c r="G50" s="1378"/>
      <c r="H50" s="1411" t="s">
        <v>743</v>
      </c>
      <c r="I50" s="1378"/>
      <c r="J50" s="1411" t="s">
        <v>738</v>
      </c>
      <c r="K50" s="1378"/>
      <c r="L50" s="1378"/>
      <c r="M50" s="1411" t="s">
        <v>743</v>
      </c>
      <c r="N50" s="1378"/>
      <c r="O50" s="1378"/>
      <c r="P50" s="1411"/>
      <c r="Q50" s="1378"/>
      <c r="R50" s="1411"/>
      <c r="S50" s="1378"/>
      <c r="T50" s="1412" t="s">
        <v>380</v>
      </c>
      <c r="U50" s="1378"/>
      <c r="V50" s="1378"/>
      <c r="W50" s="1378"/>
      <c r="X50" s="1378"/>
      <c r="Y50" s="1378"/>
      <c r="Z50" s="1378"/>
      <c r="AA50" s="1378"/>
      <c r="AB50" s="1411" t="s">
        <v>732</v>
      </c>
      <c r="AC50" s="1378"/>
      <c r="AD50" s="1378"/>
      <c r="AE50" s="1378"/>
      <c r="AF50" s="1378"/>
      <c r="AG50" s="1411" t="s">
        <v>733</v>
      </c>
      <c r="AH50" s="1378"/>
      <c r="AI50" s="1378"/>
      <c r="AJ50" s="1019" t="s">
        <v>417</v>
      </c>
      <c r="AK50" s="1413" t="s">
        <v>734</v>
      </c>
      <c r="AL50" s="1378"/>
      <c r="AM50" s="1378"/>
      <c r="AN50" s="1378"/>
      <c r="AO50" s="1378"/>
      <c r="AP50" s="1378"/>
      <c r="AQ50" s="1015">
        <v>1058327668</v>
      </c>
      <c r="AR50" s="1053">
        <v>0</v>
      </c>
      <c r="AS50" s="1015">
        <v>0</v>
      </c>
      <c r="AT50" s="1015">
        <v>0</v>
      </c>
      <c r="AU50" s="1015">
        <v>0</v>
      </c>
      <c r="AV50" s="1053">
        <v>90694372</v>
      </c>
      <c r="AW50" s="1015">
        <v>90694372</v>
      </c>
      <c r="AX50" s="1053">
        <v>90694372</v>
      </c>
      <c r="AY50" s="1015">
        <v>0</v>
      </c>
      <c r="AZ50" s="1053">
        <v>90694372</v>
      </c>
      <c r="BA50" s="1015">
        <v>0</v>
      </c>
      <c r="BB50" s="1015">
        <v>90694372</v>
      </c>
      <c r="BC50" s="1015">
        <v>0</v>
      </c>
      <c r="BD50" s="1015">
        <v>0</v>
      </c>
      <c r="BG50" s="1057">
        <v>1058327668</v>
      </c>
      <c r="BH50" s="1057">
        <v>0</v>
      </c>
      <c r="BI50" s="1057">
        <v>0</v>
      </c>
      <c r="BJ50" s="1057">
        <v>0</v>
      </c>
      <c r="BK50" s="1057">
        <v>0</v>
      </c>
      <c r="BL50" s="1057">
        <v>90694372</v>
      </c>
      <c r="BM50" s="1057">
        <v>90694372</v>
      </c>
      <c r="BN50" s="1057">
        <v>90694372</v>
      </c>
      <c r="BO50" s="1057">
        <v>0</v>
      </c>
      <c r="BP50" s="1057">
        <v>90694372</v>
      </c>
      <c r="BQ50" s="1057">
        <v>0</v>
      </c>
      <c r="BR50" s="1057">
        <v>90694372</v>
      </c>
      <c r="BS50" s="1057">
        <v>0</v>
      </c>
      <c r="BT50" s="1057">
        <v>0</v>
      </c>
    </row>
    <row r="51" spans="1:72" ht="23.1" customHeight="1" x14ac:dyDescent="0.2">
      <c r="A51" s="1008" t="str">
        <f t="shared" si="0"/>
        <v>A105210</v>
      </c>
      <c r="B51" s="1403" t="s">
        <v>361</v>
      </c>
      <c r="C51" s="1378"/>
      <c r="D51" s="1403" t="s">
        <v>738</v>
      </c>
      <c r="E51" s="1378"/>
      <c r="F51" s="1403" t="s">
        <v>739</v>
      </c>
      <c r="G51" s="1378"/>
      <c r="H51" s="1403" t="s">
        <v>743</v>
      </c>
      <c r="I51" s="1378"/>
      <c r="J51" s="1403" t="s">
        <v>741</v>
      </c>
      <c r="K51" s="1378"/>
      <c r="L51" s="1378"/>
      <c r="M51" s="1403"/>
      <c r="N51" s="1378"/>
      <c r="O51" s="1378"/>
      <c r="P51" s="1403"/>
      <c r="Q51" s="1378"/>
      <c r="R51" s="1403"/>
      <c r="S51" s="1378"/>
      <c r="T51" s="1402" t="s">
        <v>752</v>
      </c>
      <c r="U51" s="1378"/>
      <c r="V51" s="1378"/>
      <c r="W51" s="1378"/>
      <c r="X51" s="1378"/>
      <c r="Y51" s="1378"/>
      <c r="Z51" s="1378"/>
      <c r="AA51" s="1378"/>
      <c r="AB51" s="1403" t="s">
        <v>732</v>
      </c>
      <c r="AC51" s="1378"/>
      <c r="AD51" s="1378"/>
      <c r="AE51" s="1378"/>
      <c r="AF51" s="1378"/>
      <c r="AG51" s="1403" t="s">
        <v>733</v>
      </c>
      <c r="AH51" s="1378"/>
      <c r="AI51" s="1378"/>
      <c r="AJ51" s="1016" t="s">
        <v>417</v>
      </c>
      <c r="AK51" s="1404" t="s">
        <v>734</v>
      </c>
      <c r="AL51" s="1378"/>
      <c r="AM51" s="1378"/>
      <c r="AN51" s="1378"/>
      <c r="AO51" s="1378"/>
      <c r="AP51" s="1378"/>
      <c r="AQ51" s="1015">
        <v>13499872539</v>
      </c>
      <c r="AR51" s="1053">
        <v>0</v>
      </c>
      <c r="AS51" s="1015">
        <v>0</v>
      </c>
      <c r="AT51" s="1015">
        <v>0</v>
      </c>
      <c r="AU51" s="1015">
        <v>0</v>
      </c>
      <c r="AV51" s="1053">
        <v>1087504194</v>
      </c>
      <c r="AW51" s="1015">
        <v>1087504194</v>
      </c>
      <c r="AX51" s="1053">
        <v>1087504194</v>
      </c>
      <c r="AY51" s="1015">
        <v>0</v>
      </c>
      <c r="AZ51" s="1053">
        <v>1087504194</v>
      </c>
      <c r="BA51" s="1015">
        <v>0</v>
      </c>
      <c r="BB51" s="1015">
        <v>1087504194</v>
      </c>
      <c r="BC51" s="1015">
        <v>0</v>
      </c>
      <c r="BD51" s="1015">
        <v>1662342</v>
      </c>
      <c r="BG51" s="1057">
        <v>13499872539</v>
      </c>
      <c r="BH51" s="1057">
        <v>0</v>
      </c>
      <c r="BI51" s="1057">
        <v>0</v>
      </c>
      <c r="BJ51" s="1057">
        <v>0</v>
      </c>
      <c r="BK51" s="1057">
        <v>0</v>
      </c>
      <c r="BL51" s="1057">
        <v>1087504194</v>
      </c>
      <c r="BM51" s="1057">
        <v>1087504194</v>
      </c>
      <c r="BN51" s="1057">
        <v>1087504194</v>
      </c>
      <c r="BO51" s="1057">
        <v>0</v>
      </c>
      <c r="BP51" s="1057">
        <v>1087504194</v>
      </c>
      <c r="BQ51" s="1057">
        <v>0</v>
      </c>
      <c r="BR51" s="1057">
        <v>1087504194</v>
      </c>
      <c r="BS51" s="1057">
        <v>0</v>
      </c>
      <c r="BT51" s="1057">
        <v>1662342</v>
      </c>
    </row>
    <row r="52" spans="1:72" ht="23.1" customHeight="1" x14ac:dyDescent="0.2">
      <c r="A52" s="1008" t="str">
        <f t="shared" si="0"/>
        <v>A1052110</v>
      </c>
      <c r="B52" s="1411" t="s">
        <v>361</v>
      </c>
      <c r="C52" s="1378"/>
      <c r="D52" s="1411" t="s">
        <v>738</v>
      </c>
      <c r="E52" s="1378"/>
      <c r="F52" s="1411" t="s">
        <v>739</v>
      </c>
      <c r="G52" s="1378"/>
      <c r="H52" s="1411" t="s">
        <v>743</v>
      </c>
      <c r="I52" s="1378"/>
      <c r="J52" s="1411" t="s">
        <v>741</v>
      </c>
      <c r="K52" s="1378"/>
      <c r="L52" s="1378"/>
      <c r="M52" s="1411" t="s">
        <v>738</v>
      </c>
      <c r="N52" s="1378"/>
      <c r="O52" s="1378"/>
      <c r="P52" s="1411"/>
      <c r="Q52" s="1378"/>
      <c r="R52" s="1411"/>
      <c r="S52" s="1378"/>
      <c r="T52" s="1412" t="s">
        <v>381</v>
      </c>
      <c r="U52" s="1378"/>
      <c r="V52" s="1378"/>
      <c r="W52" s="1378"/>
      <c r="X52" s="1378"/>
      <c r="Y52" s="1378"/>
      <c r="Z52" s="1378"/>
      <c r="AA52" s="1378"/>
      <c r="AB52" s="1411" t="s">
        <v>732</v>
      </c>
      <c r="AC52" s="1378"/>
      <c r="AD52" s="1378"/>
      <c r="AE52" s="1378"/>
      <c r="AF52" s="1378"/>
      <c r="AG52" s="1411" t="s">
        <v>733</v>
      </c>
      <c r="AH52" s="1378"/>
      <c r="AI52" s="1378"/>
      <c r="AJ52" s="1019" t="s">
        <v>417</v>
      </c>
      <c r="AK52" s="1413" t="s">
        <v>734</v>
      </c>
      <c r="AL52" s="1378"/>
      <c r="AM52" s="1378"/>
      <c r="AN52" s="1378"/>
      <c r="AO52" s="1378"/>
      <c r="AP52" s="1378"/>
      <c r="AQ52" s="1015">
        <v>148627109</v>
      </c>
      <c r="AR52" s="1053">
        <v>0</v>
      </c>
      <c r="AS52" s="1015">
        <v>0</v>
      </c>
      <c r="AT52" s="1015">
        <v>0</v>
      </c>
      <c r="AU52" s="1015">
        <v>0</v>
      </c>
      <c r="AV52" s="1053">
        <v>9133900</v>
      </c>
      <c r="AW52" s="1015">
        <v>9133900</v>
      </c>
      <c r="AX52" s="1053">
        <v>9133900</v>
      </c>
      <c r="AY52" s="1015">
        <v>0</v>
      </c>
      <c r="AZ52" s="1053">
        <v>9133900</v>
      </c>
      <c r="BA52" s="1015">
        <v>0</v>
      </c>
      <c r="BB52" s="1015">
        <v>9133900</v>
      </c>
      <c r="BC52" s="1015">
        <v>0</v>
      </c>
      <c r="BD52" s="1015">
        <v>0</v>
      </c>
      <c r="BG52" s="1057">
        <v>148627109</v>
      </c>
      <c r="BH52" s="1057">
        <v>0</v>
      </c>
      <c r="BI52" s="1057">
        <v>0</v>
      </c>
      <c r="BJ52" s="1057">
        <v>0</v>
      </c>
      <c r="BK52" s="1057">
        <v>0</v>
      </c>
      <c r="BL52" s="1057">
        <v>9133900</v>
      </c>
      <c r="BM52" s="1057">
        <v>9133900</v>
      </c>
      <c r="BN52" s="1057">
        <v>9133900</v>
      </c>
      <c r="BO52" s="1057">
        <v>0</v>
      </c>
      <c r="BP52" s="1057">
        <v>9133900</v>
      </c>
      <c r="BQ52" s="1057">
        <v>0</v>
      </c>
      <c r="BR52" s="1057">
        <v>9133900</v>
      </c>
      <c r="BS52" s="1057">
        <v>0</v>
      </c>
      <c r="BT52" s="1057">
        <v>0</v>
      </c>
    </row>
    <row r="53" spans="1:72" ht="23.1" customHeight="1" x14ac:dyDescent="0.2">
      <c r="A53" s="1008" t="str">
        <f t="shared" si="0"/>
        <v>A1052210</v>
      </c>
      <c r="B53" s="1411" t="s">
        <v>361</v>
      </c>
      <c r="C53" s="1378"/>
      <c r="D53" s="1411" t="s">
        <v>738</v>
      </c>
      <c r="E53" s="1378"/>
      <c r="F53" s="1411" t="s">
        <v>739</v>
      </c>
      <c r="G53" s="1378"/>
      <c r="H53" s="1411" t="s">
        <v>743</v>
      </c>
      <c r="I53" s="1378"/>
      <c r="J53" s="1411" t="s">
        <v>741</v>
      </c>
      <c r="K53" s="1378"/>
      <c r="L53" s="1378"/>
      <c r="M53" s="1411" t="s">
        <v>741</v>
      </c>
      <c r="N53" s="1378"/>
      <c r="O53" s="1378"/>
      <c r="P53" s="1411"/>
      <c r="Q53" s="1378"/>
      <c r="R53" s="1411"/>
      <c r="S53" s="1378"/>
      <c r="T53" s="1412" t="s">
        <v>382</v>
      </c>
      <c r="U53" s="1378"/>
      <c r="V53" s="1378"/>
      <c r="W53" s="1378"/>
      <c r="X53" s="1378"/>
      <c r="Y53" s="1378"/>
      <c r="Z53" s="1378"/>
      <c r="AA53" s="1378"/>
      <c r="AB53" s="1411" t="s">
        <v>732</v>
      </c>
      <c r="AC53" s="1378"/>
      <c r="AD53" s="1378"/>
      <c r="AE53" s="1378"/>
      <c r="AF53" s="1378"/>
      <c r="AG53" s="1411" t="s">
        <v>733</v>
      </c>
      <c r="AH53" s="1378"/>
      <c r="AI53" s="1378"/>
      <c r="AJ53" s="1019" t="s">
        <v>417</v>
      </c>
      <c r="AK53" s="1413" t="s">
        <v>734</v>
      </c>
      <c r="AL53" s="1378"/>
      <c r="AM53" s="1378"/>
      <c r="AN53" s="1378"/>
      <c r="AO53" s="1378"/>
      <c r="AP53" s="1378"/>
      <c r="AQ53" s="1015">
        <v>6543597377</v>
      </c>
      <c r="AR53" s="1053">
        <v>0</v>
      </c>
      <c r="AS53" s="1015">
        <v>0</v>
      </c>
      <c r="AT53" s="1015">
        <v>0</v>
      </c>
      <c r="AU53" s="1015">
        <v>0</v>
      </c>
      <c r="AV53" s="1053">
        <v>519449714</v>
      </c>
      <c r="AW53" s="1015">
        <v>519449714</v>
      </c>
      <c r="AX53" s="1053">
        <v>519449714</v>
      </c>
      <c r="AY53" s="1015">
        <v>0</v>
      </c>
      <c r="AZ53" s="1053">
        <v>519449714</v>
      </c>
      <c r="BA53" s="1015">
        <v>0</v>
      </c>
      <c r="BB53" s="1015">
        <v>519449714</v>
      </c>
      <c r="BC53" s="1015">
        <v>0</v>
      </c>
      <c r="BD53" s="1015">
        <v>0</v>
      </c>
      <c r="BG53" s="1057">
        <v>6543597377</v>
      </c>
      <c r="BH53" s="1057">
        <v>0</v>
      </c>
      <c r="BI53" s="1057">
        <v>0</v>
      </c>
      <c r="BJ53" s="1057">
        <v>0</v>
      </c>
      <c r="BK53" s="1057">
        <v>0</v>
      </c>
      <c r="BL53" s="1057">
        <v>519449714</v>
      </c>
      <c r="BM53" s="1057">
        <v>519449714</v>
      </c>
      <c r="BN53" s="1057">
        <v>519449714</v>
      </c>
      <c r="BO53" s="1057">
        <v>0</v>
      </c>
      <c r="BP53" s="1057">
        <v>519449714</v>
      </c>
      <c r="BQ53" s="1057">
        <v>0</v>
      </c>
      <c r="BR53" s="1057">
        <v>519449714</v>
      </c>
      <c r="BS53" s="1057">
        <v>0</v>
      </c>
      <c r="BT53" s="1057">
        <v>0</v>
      </c>
    </row>
    <row r="54" spans="1:72" ht="23.1" customHeight="1" x14ac:dyDescent="0.2">
      <c r="A54" s="1008" t="str">
        <f t="shared" si="0"/>
        <v>A1052310</v>
      </c>
      <c r="B54" s="1411" t="s">
        <v>361</v>
      </c>
      <c r="C54" s="1378"/>
      <c r="D54" s="1411" t="s">
        <v>738</v>
      </c>
      <c r="E54" s="1378"/>
      <c r="F54" s="1411" t="s">
        <v>739</v>
      </c>
      <c r="G54" s="1378"/>
      <c r="H54" s="1411" t="s">
        <v>743</v>
      </c>
      <c r="I54" s="1378"/>
      <c r="J54" s="1411" t="s">
        <v>741</v>
      </c>
      <c r="K54" s="1378"/>
      <c r="L54" s="1378"/>
      <c r="M54" s="1411" t="s">
        <v>748</v>
      </c>
      <c r="N54" s="1378"/>
      <c r="O54" s="1378"/>
      <c r="P54" s="1411"/>
      <c r="Q54" s="1378"/>
      <c r="R54" s="1411"/>
      <c r="S54" s="1378"/>
      <c r="T54" s="1412" t="s">
        <v>383</v>
      </c>
      <c r="U54" s="1378"/>
      <c r="V54" s="1378"/>
      <c r="W54" s="1378"/>
      <c r="X54" s="1378"/>
      <c r="Y54" s="1378"/>
      <c r="Z54" s="1378"/>
      <c r="AA54" s="1378"/>
      <c r="AB54" s="1411" t="s">
        <v>732</v>
      </c>
      <c r="AC54" s="1378"/>
      <c r="AD54" s="1378"/>
      <c r="AE54" s="1378"/>
      <c r="AF54" s="1378"/>
      <c r="AG54" s="1411" t="s">
        <v>733</v>
      </c>
      <c r="AH54" s="1378"/>
      <c r="AI54" s="1378"/>
      <c r="AJ54" s="1019" t="s">
        <v>417</v>
      </c>
      <c r="AK54" s="1413" t="s">
        <v>734</v>
      </c>
      <c r="AL54" s="1378"/>
      <c r="AM54" s="1378"/>
      <c r="AN54" s="1378"/>
      <c r="AO54" s="1378"/>
      <c r="AP54" s="1378"/>
      <c r="AQ54" s="1015">
        <v>6718291834</v>
      </c>
      <c r="AR54" s="1053">
        <v>0</v>
      </c>
      <c r="AS54" s="1015">
        <v>0</v>
      </c>
      <c r="AT54" s="1015">
        <v>0</v>
      </c>
      <c r="AU54" s="1015">
        <v>0</v>
      </c>
      <c r="AV54" s="1053">
        <v>552691980</v>
      </c>
      <c r="AW54" s="1015">
        <v>552691980</v>
      </c>
      <c r="AX54" s="1053">
        <v>552691980</v>
      </c>
      <c r="AY54" s="1015">
        <v>0</v>
      </c>
      <c r="AZ54" s="1053">
        <v>552691980</v>
      </c>
      <c r="BA54" s="1015">
        <v>0</v>
      </c>
      <c r="BB54" s="1015">
        <v>552691980</v>
      </c>
      <c r="BC54" s="1015">
        <v>0</v>
      </c>
      <c r="BD54" s="1015">
        <v>1652057</v>
      </c>
      <c r="BG54" s="1057">
        <v>6718291834</v>
      </c>
      <c r="BH54" s="1057">
        <v>0</v>
      </c>
      <c r="BI54" s="1057">
        <v>0</v>
      </c>
      <c r="BJ54" s="1057">
        <v>0</v>
      </c>
      <c r="BK54" s="1057">
        <v>0</v>
      </c>
      <c r="BL54" s="1057">
        <v>552691980</v>
      </c>
      <c r="BM54" s="1057">
        <v>552691980</v>
      </c>
      <c r="BN54" s="1057">
        <v>552691980</v>
      </c>
      <c r="BO54" s="1057">
        <v>0</v>
      </c>
      <c r="BP54" s="1057">
        <v>552691980</v>
      </c>
      <c r="BQ54" s="1057">
        <v>0</v>
      </c>
      <c r="BR54" s="1057">
        <v>552691980</v>
      </c>
      <c r="BS54" s="1057">
        <v>0</v>
      </c>
      <c r="BT54" s="1057">
        <v>1652057</v>
      </c>
    </row>
    <row r="55" spans="1:72" ht="23.1" customHeight="1" x14ac:dyDescent="0.2">
      <c r="A55" s="1008" t="str">
        <f t="shared" si="0"/>
        <v>A1052610</v>
      </c>
      <c r="B55" s="1411" t="s">
        <v>361</v>
      </c>
      <c r="C55" s="1378"/>
      <c r="D55" s="1411" t="s">
        <v>738</v>
      </c>
      <c r="E55" s="1378"/>
      <c r="F55" s="1411" t="s">
        <v>739</v>
      </c>
      <c r="G55" s="1378"/>
      <c r="H55" s="1411" t="s">
        <v>743</v>
      </c>
      <c r="I55" s="1378"/>
      <c r="J55" s="1411" t="s">
        <v>741</v>
      </c>
      <c r="K55" s="1378"/>
      <c r="L55" s="1378"/>
      <c r="M55" s="1411" t="s">
        <v>753</v>
      </c>
      <c r="N55" s="1378"/>
      <c r="O55" s="1378"/>
      <c r="P55" s="1411"/>
      <c r="Q55" s="1378"/>
      <c r="R55" s="1411"/>
      <c r="S55" s="1378"/>
      <c r="T55" s="1412" t="s">
        <v>384</v>
      </c>
      <c r="U55" s="1378"/>
      <c r="V55" s="1378"/>
      <c r="W55" s="1378"/>
      <c r="X55" s="1378"/>
      <c r="Y55" s="1378"/>
      <c r="Z55" s="1378"/>
      <c r="AA55" s="1378"/>
      <c r="AB55" s="1411" t="s">
        <v>732</v>
      </c>
      <c r="AC55" s="1378"/>
      <c r="AD55" s="1378"/>
      <c r="AE55" s="1378"/>
      <c r="AF55" s="1378"/>
      <c r="AG55" s="1411" t="s">
        <v>733</v>
      </c>
      <c r="AH55" s="1378"/>
      <c r="AI55" s="1378"/>
      <c r="AJ55" s="1019" t="s">
        <v>417</v>
      </c>
      <c r="AK55" s="1413" t="s">
        <v>734</v>
      </c>
      <c r="AL55" s="1378"/>
      <c r="AM55" s="1378"/>
      <c r="AN55" s="1378"/>
      <c r="AO55" s="1378"/>
      <c r="AP55" s="1378"/>
      <c r="AQ55" s="1015">
        <v>89356219</v>
      </c>
      <c r="AR55" s="1053">
        <v>0</v>
      </c>
      <c r="AS55" s="1015">
        <v>0</v>
      </c>
      <c r="AT55" s="1015">
        <v>0</v>
      </c>
      <c r="AU55" s="1015">
        <v>0</v>
      </c>
      <c r="AV55" s="1053">
        <v>6228600</v>
      </c>
      <c r="AW55" s="1015">
        <v>6228600</v>
      </c>
      <c r="AX55" s="1053">
        <v>6228600</v>
      </c>
      <c r="AY55" s="1015">
        <v>0</v>
      </c>
      <c r="AZ55" s="1053">
        <v>6228600</v>
      </c>
      <c r="BA55" s="1015">
        <v>0</v>
      </c>
      <c r="BB55" s="1015">
        <v>6228600</v>
      </c>
      <c r="BC55" s="1015">
        <v>0</v>
      </c>
      <c r="BD55" s="1015">
        <v>10285</v>
      </c>
      <c r="BG55" s="1057">
        <v>89356219</v>
      </c>
      <c r="BH55" s="1057">
        <v>0</v>
      </c>
      <c r="BI55" s="1057">
        <v>0</v>
      </c>
      <c r="BJ55" s="1057">
        <v>0</v>
      </c>
      <c r="BK55" s="1057">
        <v>0</v>
      </c>
      <c r="BL55" s="1057">
        <v>6228600</v>
      </c>
      <c r="BM55" s="1057">
        <v>6228600</v>
      </c>
      <c r="BN55" s="1057">
        <v>6228600</v>
      </c>
      <c r="BO55" s="1057">
        <v>0</v>
      </c>
      <c r="BP55" s="1057">
        <v>6228600</v>
      </c>
      <c r="BQ55" s="1057">
        <v>0</v>
      </c>
      <c r="BR55" s="1057">
        <v>6228600</v>
      </c>
      <c r="BS55" s="1057">
        <v>0</v>
      </c>
      <c r="BT55" s="1057">
        <v>10285</v>
      </c>
    </row>
    <row r="56" spans="1:72" ht="23.1" customHeight="1" x14ac:dyDescent="0.2">
      <c r="A56" s="1008" t="str">
        <f t="shared" si="0"/>
        <v>A105610</v>
      </c>
      <c r="B56" s="1411" t="s">
        <v>361</v>
      </c>
      <c r="C56" s="1378"/>
      <c r="D56" s="1411" t="s">
        <v>738</v>
      </c>
      <c r="E56" s="1378"/>
      <c r="F56" s="1411" t="s">
        <v>739</v>
      </c>
      <c r="G56" s="1378"/>
      <c r="H56" s="1411" t="s">
        <v>743</v>
      </c>
      <c r="I56" s="1378"/>
      <c r="J56" s="1411" t="s">
        <v>753</v>
      </c>
      <c r="K56" s="1378"/>
      <c r="L56" s="1378"/>
      <c r="M56" s="1411"/>
      <c r="N56" s="1378"/>
      <c r="O56" s="1378"/>
      <c r="P56" s="1411"/>
      <c r="Q56" s="1378"/>
      <c r="R56" s="1411"/>
      <c r="S56" s="1378"/>
      <c r="T56" s="1412" t="s">
        <v>385</v>
      </c>
      <c r="U56" s="1378"/>
      <c r="V56" s="1378"/>
      <c r="W56" s="1378"/>
      <c r="X56" s="1378"/>
      <c r="Y56" s="1378"/>
      <c r="Z56" s="1378"/>
      <c r="AA56" s="1378"/>
      <c r="AB56" s="1411" t="s">
        <v>732</v>
      </c>
      <c r="AC56" s="1378"/>
      <c r="AD56" s="1378"/>
      <c r="AE56" s="1378"/>
      <c r="AF56" s="1378"/>
      <c r="AG56" s="1411" t="s">
        <v>733</v>
      </c>
      <c r="AH56" s="1378"/>
      <c r="AI56" s="1378"/>
      <c r="AJ56" s="1019" t="s">
        <v>417</v>
      </c>
      <c r="AK56" s="1413" t="s">
        <v>734</v>
      </c>
      <c r="AL56" s="1378"/>
      <c r="AM56" s="1378"/>
      <c r="AN56" s="1378"/>
      <c r="AO56" s="1378"/>
      <c r="AP56" s="1378"/>
      <c r="AQ56" s="1015">
        <v>3207076847</v>
      </c>
      <c r="AR56" s="1053">
        <v>0</v>
      </c>
      <c r="AS56" s="1015">
        <v>0</v>
      </c>
      <c r="AT56" s="1015">
        <v>0</v>
      </c>
      <c r="AU56" s="1015">
        <v>0</v>
      </c>
      <c r="AV56" s="1053">
        <v>259678000</v>
      </c>
      <c r="AW56" s="1015">
        <v>259678000</v>
      </c>
      <c r="AX56" s="1053">
        <v>259678000</v>
      </c>
      <c r="AY56" s="1015">
        <v>0</v>
      </c>
      <c r="AZ56" s="1053">
        <v>259678000</v>
      </c>
      <c r="BA56" s="1015">
        <v>0</v>
      </c>
      <c r="BB56" s="1015">
        <v>259678000</v>
      </c>
      <c r="BC56" s="1015">
        <v>0</v>
      </c>
      <c r="BD56" s="1015">
        <v>0</v>
      </c>
      <c r="BG56" s="1057">
        <v>3207076847</v>
      </c>
      <c r="BH56" s="1057">
        <v>0</v>
      </c>
      <c r="BI56" s="1057">
        <v>0</v>
      </c>
      <c r="BJ56" s="1057">
        <v>0</v>
      </c>
      <c r="BK56" s="1057">
        <v>0</v>
      </c>
      <c r="BL56" s="1057">
        <v>259678000</v>
      </c>
      <c r="BM56" s="1057">
        <v>259678000</v>
      </c>
      <c r="BN56" s="1057">
        <v>259678000</v>
      </c>
      <c r="BO56" s="1057">
        <v>0</v>
      </c>
      <c r="BP56" s="1057">
        <v>259678000</v>
      </c>
      <c r="BQ56" s="1057">
        <v>0</v>
      </c>
      <c r="BR56" s="1057">
        <v>259678000</v>
      </c>
      <c r="BS56" s="1057">
        <v>0</v>
      </c>
      <c r="BT56" s="1057">
        <v>0</v>
      </c>
    </row>
    <row r="57" spans="1:72" ht="23.1" customHeight="1" x14ac:dyDescent="0.2">
      <c r="A57" s="1008" t="str">
        <f t="shared" si="0"/>
        <v>A105710</v>
      </c>
      <c r="B57" s="1411" t="s">
        <v>361</v>
      </c>
      <c r="C57" s="1378"/>
      <c r="D57" s="1411" t="s">
        <v>738</v>
      </c>
      <c r="E57" s="1378"/>
      <c r="F57" s="1411" t="s">
        <v>739</v>
      </c>
      <c r="G57" s="1378"/>
      <c r="H57" s="1411" t="s">
        <v>743</v>
      </c>
      <c r="I57" s="1378"/>
      <c r="J57" s="1411" t="s">
        <v>754</v>
      </c>
      <c r="K57" s="1378"/>
      <c r="L57" s="1378"/>
      <c r="M57" s="1411"/>
      <c r="N57" s="1378"/>
      <c r="O57" s="1378"/>
      <c r="P57" s="1411"/>
      <c r="Q57" s="1378"/>
      <c r="R57" s="1411"/>
      <c r="S57" s="1378"/>
      <c r="T57" s="1412" t="s">
        <v>386</v>
      </c>
      <c r="U57" s="1378"/>
      <c r="V57" s="1378"/>
      <c r="W57" s="1378"/>
      <c r="X57" s="1378"/>
      <c r="Y57" s="1378"/>
      <c r="Z57" s="1378"/>
      <c r="AA57" s="1378"/>
      <c r="AB57" s="1411" t="s">
        <v>732</v>
      </c>
      <c r="AC57" s="1378"/>
      <c r="AD57" s="1378"/>
      <c r="AE57" s="1378"/>
      <c r="AF57" s="1378"/>
      <c r="AG57" s="1411" t="s">
        <v>733</v>
      </c>
      <c r="AH57" s="1378"/>
      <c r="AI57" s="1378"/>
      <c r="AJ57" s="1019" t="s">
        <v>417</v>
      </c>
      <c r="AK57" s="1413" t="s">
        <v>734</v>
      </c>
      <c r="AL57" s="1378"/>
      <c r="AM57" s="1378"/>
      <c r="AN57" s="1378"/>
      <c r="AO57" s="1378"/>
      <c r="AP57" s="1378"/>
      <c r="AQ57" s="1015">
        <v>534630552</v>
      </c>
      <c r="AR57" s="1053">
        <v>0</v>
      </c>
      <c r="AS57" s="1015">
        <v>0</v>
      </c>
      <c r="AT57" s="1015">
        <v>0</v>
      </c>
      <c r="AU57" s="1015">
        <v>0</v>
      </c>
      <c r="AV57" s="1053">
        <v>43275500</v>
      </c>
      <c r="AW57" s="1015">
        <v>43275500</v>
      </c>
      <c r="AX57" s="1053">
        <v>43275500</v>
      </c>
      <c r="AY57" s="1015">
        <v>0</v>
      </c>
      <c r="AZ57" s="1053">
        <v>43275500</v>
      </c>
      <c r="BA57" s="1015">
        <v>0</v>
      </c>
      <c r="BB57" s="1015">
        <v>43275500</v>
      </c>
      <c r="BC57" s="1015">
        <v>0</v>
      </c>
      <c r="BD57" s="1015">
        <v>0</v>
      </c>
      <c r="BG57" s="1057">
        <v>534630552</v>
      </c>
      <c r="BH57" s="1057">
        <v>0</v>
      </c>
      <c r="BI57" s="1057">
        <v>0</v>
      </c>
      <c r="BJ57" s="1057">
        <v>0</v>
      </c>
      <c r="BK57" s="1057">
        <v>0</v>
      </c>
      <c r="BL57" s="1057">
        <v>43275500</v>
      </c>
      <c r="BM57" s="1057">
        <v>43275500</v>
      </c>
      <c r="BN57" s="1057">
        <v>43275500</v>
      </c>
      <c r="BO57" s="1057">
        <v>0</v>
      </c>
      <c r="BP57" s="1057">
        <v>43275500</v>
      </c>
      <c r="BQ57" s="1057">
        <v>0</v>
      </c>
      <c r="BR57" s="1057">
        <v>43275500</v>
      </c>
      <c r="BS57" s="1057">
        <v>0</v>
      </c>
      <c r="BT57" s="1057">
        <v>0</v>
      </c>
    </row>
    <row r="58" spans="1:72" ht="23.1" customHeight="1" x14ac:dyDescent="0.2">
      <c r="A58" s="1008" t="str">
        <f t="shared" si="0"/>
        <v>A105810</v>
      </c>
      <c r="B58" s="1411" t="s">
        <v>361</v>
      </c>
      <c r="C58" s="1378"/>
      <c r="D58" s="1411" t="s">
        <v>738</v>
      </c>
      <c r="E58" s="1378"/>
      <c r="F58" s="1411" t="s">
        <v>739</v>
      </c>
      <c r="G58" s="1378"/>
      <c r="H58" s="1411" t="s">
        <v>743</v>
      </c>
      <c r="I58" s="1378"/>
      <c r="J58" s="1411" t="s">
        <v>755</v>
      </c>
      <c r="K58" s="1378"/>
      <c r="L58" s="1378"/>
      <c r="M58" s="1411"/>
      <c r="N58" s="1378"/>
      <c r="O58" s="1378"/>
      <c r="P58" s="1411"/>
      <c r="Q58" s="1378"/>
      <c r="R58" s="1411"/>
      <c r="S58" s="1378"/>
      <c r="T58" s="1412" t="s">
        <v>387</v>
      </c>
      <c r="U58" s="1378"/>
      <c r="V58" s="1378"/>
      <c r="W58" s="1378"/>
      <c r="X58" s="1378"/>
      <c r="Y58" s="1378"/>
      <c r="Z58" s="1378"/>
      <c r="AA58" s="1378"/>
      <c r="AB58" s="1411" t="s">
        <v>732</v>
      </c>
      <c r="AC58" s="1378"/>
      <c r="AD58" s="1378"/>
      <c r="AE58" s="1378"/>
      <c r="AF58" s="1378"/>
      <c r="AG58" s="1411" t="s">
        <v>733</v>
      </c>
      <c r="AH58" s="1378"/>
      <c r="AI58" s="1378"/>
      <c r="AJ58" s="1019" t="s">
        <v>417</v>
      </c>
      <c r="AK58" s="1413" t="s">
        <v>734</v>
      </c>
      <c r="AL58" s="1378"/>
      <c r="AM58" s="1378"/>
      <c r="AN58" s="1378"/>
      <c r="AO58" s="1378"/>
      <c r="AP58" s="1378"/>
      <c r="AQ58" s="1015">
        <v>534630583</v>
      </c>
      <c r="AR58" s="1053">
        <v>0</v>
      </c>
      <c r="AS58" s="1015">
        <v>0</v>
      </c>
      <c r="AT58" s="1015">
        <v>0</v>
      </c>
      <c r="AU58" s="1015">
        <v>0</v>
      </c>
      <c r="AV58" s="1053">
        <v>43275500</v>
      </c>
      <c r="AW58" s="1015">
        <v>43275500</v>
      </c>
      <c r="AX58" s="1053">
        <v>43275500</v>
      </c>
      <c r="AY58" s="1015">
        <v>0</v>
      </c>
      <c r="AZ58" s="1053">
        <v>43275500</v>
      </c>
      <c r="BA58" s="1015">
        <v>0</v>
      </c>
      <c r="BB58" s="1015">
        <v>43275500</v>
      </c>
      <c r="BC58" s="1015">
        <v>0</v>
      </c>
      <c r="BD58" s="1015">
        <v>0</v>
      </c>
      <c r="BG58" s="1057">
        <v>534630583</v>
      </c>
      <c r="BH58" s="1057">
        <v>0</v>
      </c>
      <c r="BI58" s="1057">
        <v>0</v>
      </c>
      <c r="BJ58" s="1057">
        <v>0</v>
      </c>
      <c r="BK58" s="1057">
        <v>0</v>
      </c>
      <c r="BL58" s="1057">
        <v>43275500</v>
      </c>
      <c r="BM58" s="1057">
        <v>43275500</v>
      </c>
      <c r="BN58" s="1057">
        <v>43275500</v>
      </c>
      <c r="BO58" s="1057">
        <v>0</v>
      </c>
      <c r="BP58" s="1057">
        <v>43275500</v>
      </c>
      <c r="BQ58" s="1057">
        <v>0</v>
      </c>
      <c r="BR58" s="1057">
        <v>43275500</v>
      </c>
      <c r="BS58" s="1057">
        <v>0</v>
      </c>
      <c r="BT58" s="1057">
        <v>0</v>
      </c>
    </row>
    <row r="59" spans="1:72" ht="23.1" customHeight="1" x14ac:dyDescent="0.2">
      <c r="A59" s="1008" t="str">
        <f t="shared" si="0"/>
        <v>A105910</v>
      </c>
      <c r="B59" s="1411" t="s">
        <v>361</v>
      </c>
      <c r="C59" s="1378"/>
      <c r="D59" s="1411" t="s">
        <v>738</v>
      </c>
      <c r="E59" s="1378"/>
      <c r="F59" s="1411" t="s">
        <v>739</v>
      </c>
      <c r="G59" s="1378"/>
      <c r="H59" s="1411" t="s">
        <v>743</v>
      </c>
      <c r="I59" s="1378"/>
      <c r="J59" s="1411" t="s">
        <v>747</v>
      </c>
      <c r="K59" s="1378"/>
      <c r="L59" s="1378"/>
      <c r="M59" s="1411"/>
      <c r="N59" s="1378"/>
      <c r="O59" s="1378"/>
      <c r="P59" s="1411"/>
      <c r="Q59" s="1378"/>
      <c r="R59" s="1411"/>
      <c r="S59" s="1378"/>
      <c r="T59" s="1412" t="s">
        <v>388</v>
      </c>
      <c r="U59" s="1378"/>
      <c r="V59" s="1378"/>
      <c r="W59" s="1378"/>
      <c r="X59" s="1378"/>
      <c r="Y59" s="1378"/>
      <c r="Z59" s="1378"/>
      <c r="AA59" s="1378"/>
      <c r="AB59" s="1411" t="s">
        <v>732</v>
      </c>
      <c r="AC59" s="1378"/>
      <c r="AD59" s="1378"/>
      <c r="AE59" s="1378"/>
      <c r="AF59" s="1378"/>
      <c r="AG59" s="1411" t="s">
        <v>733</v>
      </c>
      <c r="AH59" s="1378"/>
      <c r="AI59" s="1378"/>
      <c r="AJ59" s="1019" t="s">
        <v>417</v>
      </c>
      <c r="AK59" s="1413" t="s">
        <v>734</v>
      </c>
      <c r="AL59" s="1378"/>
      <c r="AM59" s="1378"/>
      <c r="AN59" s="1378"/>
      <c r="AO59" s="1378"/>
      <c r="AP59" s="1378"/>
      <c r="AQ59" s="1015">
        <v>1078819879</v>
      </c>
      <c r="AR59" s="1053">
        <v>0</v>
      </c>
      <c r="AS59" s="1015">
        <v>0</v>
      </c>
      <c r="AT59" s="1015">
        <v>0</v>
      </c>
      <c r="AU59" s="1015">
        <v>0</v>
      </c>
      <c r="AV59" s="1053">
        <v>86545200</v>
      </c>
      <c r="AW59" s="1015">
        <v>86545200</v>
      </c>
      <c r="AX59" s="1053">
        <v>86545200</v>
      </c>
      <c r="AY59" s="1015">
        <v>0</v>
      </c>
      <c r="AZ59" s="1053">
        <v>86545200</v>
      </c>
      <c r="BA59" s="1015">
        <v>0</v>
      </c>
      <c r="BB59" s="1015">
        <v>86545200</v>
      </c>
      <c r="BC59" s="1015">
        <v>0</v>
      </c>
      <c r="BD59" s="1015">
        <v>0</v>
      </c>
      <c r="BG59" s="1057">
        <v>1078819879</v>
      </c>
      <c r="BH59" s="1057">
        <v>0</v>
      </c>
      <c r="BI59" s="1057">
        <v>0</v>
      </c>
      <c r="BJ59" s="1057">
        <v>0</v>
      </c>
      <c r="BK59" s="1057">
        <v>0</v>
      </c>
      <c r="BL59" s="1057">
        <v>86545200</v>
      </c>
      <c r="BM59" s="1057">
        <v>86545200</v>
      </c>
      <c r="BN59" s="1057">
        <v>86545200</v>
      </c>
      <c r="BO59" s="1057">
        <v>0</v>
      </c>
      <c r="BP59" s="1057">
        <v>86545200</v>
      </c>
      <c r="BQ59" s="1057">
        <v>0</v>
      </c>
      <c r="BR59" s="1057">
        <v>86545200</v>
      </c>
      <c r="BS59" s="1057">
        <v>0</v>
      </c>
      <c r="BT59" s="1057">
        <v>0</v>
      </c>
    </row>
    <row r="60" spans="1:72" ht="23.1" customHeight="1" x14ac:dyDescent="0.2">
      <c r="A60" s="1008" t="str">
        <f t="shared" si="0"/>
        <v>A210</v>
      </c>
      <c r="B60" s="1403" t="s">
        <v>361</v>
      </c>
      <c r="C60" s="1378"/>
      <c r="D60" s="1403" t="s">
        <v>741</v>
      </c>
      <c r="E60" s="1378"/>
      <c r="F60" s="1403"/>
      <c r="G60" s="1378"/>
      <c r="H60" s="1403"/>
      <c r="I60" s="1378"/>
      <c r="J60" s="1403"/>
      <c r="K60" s="1378"/>
      <c r="L60" s="1378"/>
      <c r="M60" s="1403"/>
      <c r="N60" s="1378"/>
      <c r="O60" s="1378"/>
      <c r="P60" s="1403"/>
      <c r="Q60" s="1378"/>
      <c r="R60" s="1403"/>
      <c r="S60" s="1378"/>
      <c r="T60" s="1402" t="s">
        <v>59</v>
      </c>
      <c r="U60" s="1378"/>
      <c r="V60" s="1378"/>
      <c r="W60" s="1378"/>
      <c r="X60" s="1378"/>
      <c r="Y60" s="1378"/>
      <c r="Z60" s="1378"/>
      <c r="AA60" s="1378"/>
      <c r="AB60" s="1403" t="s">
        <v>732</v>
      </c>
      <c r="AC60" s="1378"/>
      <c r="AD60" s="1378"/>
      <c r="AE60" s="1378"/>
      <c r="AF60" s="1378"/>
      <c r="AG60" s="1403" t="s">
        <v>733</v>
      </c>
      <c r="AH60" s="1378"/>
      <c r="AI60" s="1378"/>
      <c r="AJ60" s="1016" t="s">
        <v>417</v>
      </c>
      <c r="AK60" s="1404" t="s">
        <v>734</v>
      </c>
      <c r="AL60" s="1378"/>
      <c r="AM60" s="1378"/>
      <c r="AN60" s="1378"/>
      <c r="AO60" s="1378"/>
      <c r="AP60" s="1378"/>
      <c r="AQ60" s="1015">
        <v>15227793192</v>
      </c>
      <c r="AR60" s="1053">
        <v>651819471.39999998</v>
      </c>
      <c r="AS60" s="1015">
        <v>249128536.52000001</v>
      </c>
      <c r="AT60" s="1015">
        <v>40295692</v>
      </c>
      <c r="AU60" s="1015">
        <v>0</v>
      </c>
      <c r="AV60" s="1053">
        <v>619885995.54999995</v>
      </c>
      <c r="AW60" s="1015">
        <v>31933475.850000001</v>
      </c>
      <c r="AX60" s="1053">
        <v>999010507</v>
      </c>
      <c r="AY60" s="1015">
        <v>379124511.44999999</v>
      </c>
      <c r="AZ60" s="1053">
        <v>968614572</v>
      </c>
      <c r="BA60" s="1015">
        <v>30395935</v>
      </c>
      <c r="BB60" s="1015">
        <v>962091797</v>
      </c>
      <c r="BC60" s="1015">
        <v>6522775</v>
      </c>
      <c r="BD60" s="1015">
        <v>8500</v>
      </c>
      <c r="BG60" s="1057">
        <v>15227793192</v>
      </c>
      <c r="BH60" s="1057">
        <v>651819471.39999998</v>
      </c>
      <c r="BI60" s="1057">
        <v>249128536.52000001</v>
      </c>
      <c r="BJ60" s="1057">
        <v>40295692</v>
      </c>
      <c r="BK60" s="1057">
        <v>0</v>
      </c>
      <c r="BL60" s="1057">
        <v>619885995.54999995</v>
      </c>
      <c r="BM60" s="1057">
        <v>31933475.850000001</v>
      </c>
      <c r="BN60" s="1057">
        <v>999010507</v>
      </c>
      <c r="BO60" s="1057">
        <v>379124511.44999999</v>
      </c>
      <c r="BP60" s="1057">
        <v>968614572</v>
      </c>
      <c r="BQ60" s="1057">
        <v>30395935</v>
      </c>
      <c r="BR60" s="1057">
        <v>962091797</v>
      </c>
      <c r="BS60" s="1057">
        <v>6522775</v>
      </c>
      <c r="BT60" s="1057">
        <v>8500</v>
      </c>
    </row>
    <row r="61" spans="1:72" ht="23.1" customHeight="1" x14ac:dyDescent="0.2">
      <c r="A61" s="1008" t="str">
        <f t="shared" si="0"/>
        <v>A2010</v>
      </c>
      <c r="B61" s="1403" t="s">
        <v>361</v>
      </c>
      <c r="C61" s="1378"/>
      <c r="D61" s="1403" t="s">
        <v>741</v>
      </c>
      <c r="E61" s="1378"/>
      <c r="F61" s="1403" t="s">
        <v>739</v>
      </c>
      <c r="G61" s="1378"/>
      <c r="H61" s="1403"/>
      <c r="I61" s="1378"/>
      <c r="J61" s="1403"/>
      <c r="K61" s="1378"/>
      <c r="L61" s="1378"/>
      <c r="M61" s="1403"/>
      <c r="N61" s="1378"/>
      <c r="O61" s="1378"/>
      <c r="P61" s="1403"/>
      <c r="Q61" s="1378"/>
      <c r="R61" s="1403"/>
      <c r="S61" s="1378"/>
      <c r="T61" s="1402" t="s">
        <v>59</v>
      </c>
      <c r="U61" s="1378"/>
      <c r="V61" s="1378"/>
      <c r="W61" s="1378"/>
      <c r="X61" s="1378"/>
      <c r="Y61" s="1378"/>
      <c r="Z61" s="1378"/>
      <c r="AA61" s="1378"/>
      <c r="AB61" s="1403" t="s">
        <v>732</v>
      </c>
      <c r="AC61" s="1378"/>
      <c r="AD61" s="1378"/>
      <c r="AE61" s="1378"/>
      <c r="AF61" s="1378"/>
      <c r="AG61" s="1403" t="s">
        <v>733</v>
      </c>
      <c r="AH61" s="1378"/>
      <c r="AI61" s="1378"/>
      <c r="AJ61" s="1016" t="s">
        <v>417</v>
      </c>
      <c r="AK61" s="1404" t="s">
        <v>734</v>
      </c>
      <c r="AL61" s="1378"/>
      <c r="AM61" s="1378"/>
      <c r="AN61" s="1378"/>
      <c r="AO61" s="1378"/>
      <c r="AP61" s="1378"/>
      <c r="AQ61" s="1015">
        <v>15227793192</v>
      </c>
      <c r="AR61" s="1053">
        <v>651819471.39999998</v>
      </c>
      <c r="AS61" s="1015">
        <v>249128536.52000001</v>
      </c>
      <c r="AT61" s="1015">
        <v>40295692</v>
      </c>
      <c r="AU61" s="1015">
        <v>0</v>
      </c>
      <c r="AV61" s="1053">
        <v>619885995.54999995</v>
      </c>
      <c r="AW61" s="1015">
        <v>31933475.850000001</v>
      </c>
      <c r="AX61" s="1053">
        <v>999010507</v>
      </c>
      <c r="AY61" s="1015">
        <v>379124511.44999999</v>
      </c>
      <c r="AZ61" s="1053">
        <v>968614572</v>
      </c>
      <c r="BA61" s="1015">
        <v>30395935</v>
      </c>
      <c r="BB61" s="1015">
        <v>962091797</v>
      </c>
      <c r="BC61" s="1015">
        <v>6522775</v>
      </c>
      <c r="BD61" s="1015">
        <v>8500</v>
      </c>
      <c r="BG61" s="1057">
        <v>15227793192</v>
      </c>
      <c r="BH61" s="1057">
        <v>651819471.39999998</v>
      </c>
      <c r="BI61" s="1057">
        <v>249128536.52000001</v>
      </c>
      <c r="BJ61" s="1057">
        <v>40295692</v>
      </c>
      <c r="BK61" s="1057">
        <v>0</v>
      </c>
      <c r="BL61" s="1057">
        <v>619885995.54999995</v>
      </c>
      <c r="BM61" s="1057">
        <v>31933475.850000001</v>
      </c>
      <c r="BN61" s="1057">
        <v>999010507</v>
      </c>
      <c r="BO61" s="1057">
        <v>379124511.44999999</v>
      </c>
      <c r="BP61" s="1057">
        <v>968614572</v>
      </c>
      <c r="BQ61" s="1057">
        <v>30395935</v>
      </c>
      <c r="BR61" s="1057">
        <v>962091797</v>
      </c>
      <c r="BS61" s="1057">
        <v>6522775</v>
      </c>
      <c r="BT61" s="1057">
        <v>8500</v>
      </c>
    </row>
    <row r="62" spans="1:72" ht="23.1" customHeight="1" x14ac:dyDescent="0.2">
      <c r="A62" s="1008" t="str">
        <f t="shared" si="0"/>
        <v>A20310</v>
      </c>
      <c r="B62" s="1411" t="s">
        <v>361</v>
      </c>
      <c r="C62" s="1378"/>
      <c r="D62" s="1411" t="s">
        <v>741</v>
      </c>
      <c r="E62" s="1378"/>
      <c r="F62" s="1411" t="s">
        <v>739</v>
      </c>
      <c r="G62" s="1378"/>
      <c r="H62" s="1411" t="s">
        <v>748</v>
      </c>
      <c r="I62" s="1378"/>
      <c r="J62" s="1411"/>
      <c r="K62" s="1378"/>
      <c r="L62" s="1378"/>
      <c r="M62" s="1411"/>
      <c r="N62" s="1378"/>
      <c r="O62" s="1378"/>
      <c r="P62" s="1411"/>
      <c r="Q62" s="1378"/>
      <c r="R62" s="1411"/>
      <c r="S62" s="1378"/>
      <c r="T62" s="1412" t="s">
        <v>625</v>
      </c>
      <c r="U62" s="1378"/>
      <c r="V62" s="1378"/>
      <c r="W62" s="1378"/>
      <c r="X62" s="1378"/>
      <c r="Y62" s="1378"/>
      <c r="Z62" s="1378"/>
      <c r="AA62" s="1378"/>
      <c r="AB62" s="1411" t="s">
        <v>732</v>
      </c>
      <c r="AC62" s="1378"/>
      <c r="AD62" s="1378"/>
      <c r="AE62" s="1378"/>
      <c r="AF62" s="1378"/>
      <c r="AG62" s="1411" t="s">
        <v>733</v>
      </c>
      <c r="AH62" s="1378"/>
      <c r="AI62" s="1378"/>
      <c r="AJ62" s="1019" t="s">
        <v>417</v>
      </c>
      <c r="AK62" s="1413" t="s">
        <v>734</v>
      </c>
      <c r="AL62" s="1378"/>
      <c r="AM62" s="1378"/>
      <c r="AN62" s="1378"/>
      <c r="AO62" s="1378"/>
      <c r="AP62" s="1378"/>
      <c r="AQ62" s="1015">
        <v>334000000</v>
      </c>
      <c r="AR62" s="1053">
        <v>0</v>
      </c>
      <c r="AS62" s="1015">
        <v>14075821</v>
      </c>
      <c r="AT62" s="1015">
        <v>0</v>
      </c>
      <c r="AU62" s="1015">
        <v>0</v>
      </c>
      <c r="AV62" s="1053">
        <v>0</v>
      </c>
      <c r="AW62" s="1015">
        <v>0</v>
      </c>
      <c r="AX62" s="1053">
        <v>0</v>
      </c>
      <c r="AY62" s="1015">
        <v>0</v>
      </c>
      <c r="AZ62" s="1053">
        <v>0</v>
      </c>
      <c r="BA62" s="1015">
        <v>0</v>
      </c>
      <c r="BB62" s="1015">
        <v>0</v>
      </c>
      <c r="BC62" s="1015">
        <v>0</v>
      </c>
      <c r="BD62" s="1015">
        <v>0</v>
      </c>
      <c r="BG62" s="1057">
        <v>334000000</v>
      </c>
      <c r="BH62" s="1057">
        <v>0</v>
      </c>
      <c r="BI62" s="1057">
        <v>14075821</v>
      </c>
      <c r="BJ62" s="1057">
        <v>0</v>
      </c>
      <c r="BK62" s="1057">
        <v>0</v>
      </c>
      <c r="BL62" s="1057">
        <v>0</v>
      </c>
      <c r="BM62" s="1057">
        <v>0</v>
      </c>
      <c r="BN62" s="1057">
        <v>0</v>
      </c>
      <c r="BO62" s="1057">
        <v>0</v>
      </c>
      <c r="BP62" s="1057">
        <v>0</v>
      </c>
      <c r="BQ62" s="1057">
        <v>0</v>
      </c>
      <c r="BR62" s="1057">
        <v>0</v>
      </c>
      <c r="BS62" s="1057">
        <v>0</v>
      </c>
      <c r="BT62" s="1057">
        <v>0</v>
      </c>
    </row>
    <row r="63" spans="1:72" ht="23.1" customHeight="1" x14ac:dyDescent="0.2">
      <c r="A63" s="1008" t="str">
        <f t="shared" si="0"/>
        <v>A2035010</v>
      </c>
      <c r="B63" s="1403" t="s">
        <v>361</v>
      </c>
      <c r="C63" s="1378"/>
      <c r="D63" s="1403" t="s">
        <v>741</v>
      </c>
      <c r="E63" s="1378"/>
      <c r="F63" s="1403" t="s">
        <v>739</v>
      </c>
      <c r="G63" s="1378"/>
      <c r="H63" s="1403" t="s">
        <v>748</v>
      </c>
      <c r="I63" s="1378"/>
      <c r="J63" s="1403" t="s">
        <v>756</v>
      </c>
      <c r="K63" s="1378"/>
      <c r="L63" s="1378"/>
      <c r="M63" s="1403"/>
      <c r="N63" s="1378"/>
      <c r="O63" s="1378"/>
      <c r="P63" s="1403"/>
      <c r="Q63" s="1378"/>
      <c r="R63" s="1403"/>
      <c r="S63" s="1378"/>
      <c r="T63" s="1402" t="s">
        <v>632</v>
      </c>
      <c r="U63" s="1378"/>
      <c r="V63" s="1378"/>
      <c r="W63" s="1378"/>
      <c r="X63" s="1378"/>
      <c r="Y63" s="1378"/>
      <c r="Z63" s="1378"/>
      <c r="AA63" s="1378"/>
      <c r="AB63" s="1403" t="s">
        <v>732</v>
      </c>
      <c r="AC63" s="1378"/>
      <c r="AD63" s="1378"/>
      <c r="AE63" s="1378"/>
      <c r="AF63" s="1378"/>
      <c r="AG63" s="1403" t="s">
        <v>733</v>
      </c>
      <c r="AH63" s="1378"/>
      <c r="AI63" s="1378"/>
      <c r="AJ63" s="1016" t="s">
        <v>417</v>
      </c>
      <c r="AK63" s="1404" t="s">
        <v>734</v>
      </c>
      <c r="AL63" s="1378"/>
      <c r="AM63" s="1378"/>
      <c r="AN63" s="1378"/>
      <c r="AO63" s="1378"/>
      <c r="AP63" s="1378"/>
      <c r="AQ63" s="1015">
        <v>334000000</v>
      </c>
      <c r="AR63" s="1053">
        <v>0</v>
      </c>
      <c r="AS63" s="1015">
        <v>14075821</v>
      </c>
      <c r="AT63" s="1015">
        <v>0</v>
      </c>
      <c r="AU63" s="1015">
        <v>0</v>
      </c>
      <c r="AV63" s="1053">
        <v>0</v>
      </c>
      <c r="AW63" s="1015">
        <v>0</v>
      </c>
      <c r="AX63" s="1053">
        <v>0</v>
      </c>
      <c r="AY63" s="1015">
        <v>0</v>
      </c>
      <c r="AZ63" s="1053">
        <v>0</v>
      </c>
      <c r="BA63" s="1015">
        <v>0</v>
      </c>
      <c r="BB63" s="1015">
        <v>0</v>
      </c>
      <c r="BC63" s="1015">
        <v>0</v>
      </c>
      <c r="BD63" s="1015">
        <v>0</v>
      </c>
      <c r="BG63" s="1057">
        <v>334000000</v>
      </c>
      <c r="BH63" s="1057">
        <v>0</v>
      </c>
      <c r="BI63" s="1057">
        <v>14075821</v>
      </c>
      <c r="BJ63" s="1057">
        <v>0</v>
      </c>
      <c r="BK63" s="1057">
        <v>0</v>
      </c>
      <c r="BL63" s="1057">
        <v>0</v>
      </c>
      <c r="BM63" s="1057">
        <v>0</v>
      </c>
      <c r="BN63" s="1057">
        <v>0</v>
      </c>
      <c r="BO63" s="1057">
        <v>0</v>
      </c>
      <c r="BP63" s="1057">
        <v>0</v>
      </c>
      <c r="BQ63" s="1057">
        <v>0</v>
      </c>
      <c r="BR63" s="1057">
        <v>0</v>
      </c>
      <c r="BS63" s="1057">
        <v>0</v>
      </c>
      <c r="BT63" s="1057">
        <v>0</v>
      </c>
    </row>
    <row r="64" spans="1:72" ht="23.1" customHeight="1" x14ac:dyDescent="0.2">
      <c r="A64" s="1008" t="str">
        <f t="shared" si="0"/>
        <v>A20350210</v>
      </c>
      <c r="B64" s="1411" t="s">
        <v>361</v>
      </c>
      <c r="C64" s="1378"/>
      <c r="D64" s="1411" t="s">
        <v>741</v>
      </c>
      <c r="E64" s="1378"/>
      <c r="F64" s="1411" t="s">
        <v>739</v>
      </c>
      <c r="G64" s="1378"/>
      <c r="H64" s="1411" t="s">
        <v>748</v>
      </c>
      <c r="I64" s="1378"/>
      <c r="J64" s="1411" t="s">
        <v>756</v>
      </c>
      <c r="K64" s="1378"/>
      <c r="L64" s="1378"/>
      <c r="M64" s="1411" t="s">
        <v>741</v>
      </c>
      <c r="N64" s="1378"/>
      <c r="O64" s="1378"/>
      <c r="P64" s="1411"/>
      <c r="Q64" s="1378"/>
      <c r="R64" s="1411"/>
      <c r="S64" s="1378"/>
      <c r="T64" s="1412" t="s">
        <v>389</v>
      </c>
      <c r="U64" s="1378"/>
      <c r="V64" s="1378"/>
      <c r="W64" s="1378"/>
      <c r="X64" s="1378"/>
      <c r="Y64" s="1378"/>
      <c r="Z64" s="1378"/>
      <c r="AA64" s="1378"/>
      <c r="AB64" s="1411" t="s">
        <v>732</v>
      </c>
      <c r="AC64" s="1378"/>
      <c r="AD64" s="1378"/>
      <c r="AE64" s="1378"/>
      <c r="AF64" s="1378"/>
      <c r="AG64" s="1411" t="s">
        <v>733</v>
      </c>
      <c r="AH64" s="1378"/>
      <c r="AI64" s="1378"/>
      <c r="AJ64" s="1019" t="s">
        <v>417</v>
      </c>
      <c r="AK64" s="1413" t="s">
        <v>734</v>
      </c>
      <c r="AL64" s="1378"/>
      <c r="AM64" s="1378"/>
      <c r="AN64" s="1378"/>
      <c r="AO64" s="1378"/>
      <c r="AP64" s="1378"/>
      <c r="AQ64" s="1015">
        <v>6375300</v>
      </c>
      <c r="AR64" s="1053">
        <v>0</v>
      </c>
      <c r="AS64" s="1015">
        <v>0</v>
      </c>
      <c r="AT64" s="1015">
        <v>0</v>
      </c>
      <c r="AU64" s="1015">
        <v>0</v>
      </c>
      <c r="AV64" s="1053">
        <v>0</v>
      </c>
      <c r="AW64" s="1015">
        <v>0</v>
      </c>
      <c r="AX64" s="1053">
        <v>0</v>
      </c>
      <c r="AY64" s="1015">
        <v>0</v>
      </c>
      <c r="AZ64" s="1053">
        <v>0</v>
      </c>
      <c r="BA64" s="1015">
        <v>0</v>
      </c>
      <c r="BB64" s="1015">
        <v>0</v>
      </c>
      <c r="BC64" s="1015">
        <v>0</v>
      </c>
      <c r="BD64" s="1015">
        <v>0</v>
      </c>
      <c r="BG64" s="1057">
        <v>6375300</v>
      </c>
      <c r="BH64" s="1057">
        <v>0</v>
      </c>
      <c r="BI64" s="1057">
        <v>0</v>
      </c>
      <c r="BJ64" s="1057">
        <v>0</v>
      </c>
      <c r="BK64" s="1057">
        <v>0</v>
      </c>
      <c r="BL64" s="1057">
        <v>0</v>
      </c>
      <c r="BM64" s="1057">
        <v>0</v>
      </c>
      <c r="BN64" s="1057">
        <v>0</v>
      </c>
      <c r="BO64" s="1057">
        <v>0</v>
      </c>
      <c r="BP64" s="1057">
        <v>0</v>
      </c>
      <c r="BQ64" s="1057">
        <v>0</v>
      </c>
      <c r="BR64" s="1057">
        <v>0</v>
      </c>
      <c r="BS64" s="1057">
        <v>0</v>
      </c>
      <c r="BT64" s="1057">
        <v>0</v>
      </c>
    </row>
    <row r="65" spans="1:72" ht="23.1" customHeight="1" x14ac:dyDescent="0.2">
      <c r="A65" s="1008" t="str">
        <f t="shared" si="0"/>
        <v>A20350310</v>
      </c>
      <c r="B65" s="1411" t="s">
        <v>361</v>
      </c>
      <c r="C65" s="1378"/>
      <c r="D65" s="1411" t="s">
        <v>741</v>
      </c>
      <c r="E65" s="1378"/>
      <c r="F65" s="1411" t="s">
        <v>739</v>
      </c>
      <c r="G65" s="1378"/>
      <c r="H65" s="1411" t="s">
        <v>748</v>
      </c>
      <c r="I65" s="1378"/>
      <c r="J65" s="1411" t="s">
        <v>756</v>
      </c>
      <c r="K65" s="1378"/>
      <c r="L65" s="1378"/>
      <c r="M65" s="1411" t="s">
        <v>748</v>
      </c>
      <c r="N65" s="1378"/>
      <c r="O65" s="1378"/>
      <c r="P65" s="1411"/>
      <c r="Q65" s="1378"/>
      <c r="R65" s="1411"/>
      <c r="S65" s="1378"/>
      <c r="T65" s="1412" t="s">
        <v>390</v>
      </c>
      <c r="U65" s="1378"/>
      <c r="V65" s="1378"/>
      <c r="W65" s="1378"/>
      <c r="X65" s="1378"/>
      <c r="Y65" s="1378"/>
      <c r="Z65" s="1378"/>
      <c r="AA65" s="1378"/>
      <c r="AB65" s="1411" t="s">
        <v>732</v>
      </c>
      <c r="AC65" s="1378"/>
      <c r="AD65" s="1378"/>
      <c r="AE65" s="1378"/>
      <c r="AF65" s="1378"/>
      <c r="AG65" s="1411" t="s">
        <v>733</v>
      </c>
      <c r="AH65" s="1378"/>
      <c r="AI65" s="1378"/>
      <c r="AJ65" s="1019" t="s">
        <v>417</v>
      </c>
      <c r="AK65" s="1413" t="s">
        <v>734</v>
      </c>
      <c r="AL65" s="1378"/>
      <c r="AM65" s="1378"/>
      <c r="AN65" s="1378"/>
      <c r="AO65" s="1378"/>
      <c r="AP65" s="1378"/>
      <c r="AQ65" s="1015">
        <v>326124700</v>
      </c>
      <c r="AR65" s="1053">
        <v>0</v>
      </c>
      <c r="AS65" s="1015">
        <v>13441741</v>
      </c>
      <c r="AT65" s="1015">
        <v>0</v>
      </c>
      <c r="AU65" s="1015">
        <v>0</v>
      </c>
      <c r="AV65" s="1053">
        <v>0</v>
      </c>
      <c r="AW65" s="1015">
        <v>0</v>
      </c>
      <c r="AX65" s="1053">
        <v>0</v>
      </c>
      <c r="AY65" s="1015">
        <v>0</v>
      </c>
      <c r="AZ65" s="1053">
        <v>0</v>
      </c>
      <c r="BA65" s="1015">
        <v>0</v>
      </c>
      <c r="BB65" s="1015">
        <v>0</v>
      </c>
      <c r="BC65" s="1015">
        <v>0</v>
      </c>
      <c r="BD65" s="1015">
        <v>0</v>
      </c>
      <c r="BG65" s="1057">
        <v>326124700</v>
      </c>
      <c r="BH65" s="1057">
        <v>0</v>
      </c>
      <c r="BI65" s="1057">
        <v>13441741</v>
      </c>
      <c r="BJ65" s="1057">
        <v>0</v>
      </c>
      <c r="BK65" s="1057">
        <v>0</v>
      </c>
      <c r="BL65" s="1057">
        <v>0</v>
      </c>
      <c r="BM65" s="1057">
        <v>0</v>
      </c>
      <c r="BN65" s="1057">
        <v>0</v>
      </c>
      <c r="BO65" s="1057">
        <v>0</v>
      </c>
      <c r="BP65" s="1057">
        <v>0</v>
      </c>
      <c r="BQ65" s="1057">
        <v>0</v>
      </c>
      <c r="BR65" s="1057">
        <v>0</v>
      </c>
      <c r="BS65" s="1057">
        <v>0</v>
      </c>
      <c r="BT65" s="1057">
        <v>0</v>
      </c>
    </row>
    <row r="66" spans="1:72" ht="23.1" customHeight="1" x14ac:dyDescent="0.2">
      <c r="A66" s="1008" t="str">
        <f t="shared" si="0"/>
        <v>A203501610</v>
      </c>
      <c r="B66" s="1411" t="s">
        <v>361</v>
      </c>
      <c r="C66" s="1378"/>
      <c r="D66" s="1411" t="s">
        <v>741</v>
      </c>
      <c r="E66" s="1378"/>
      <c r="F66" s="1411" t="s">
        <v>739</v>
      </c>
      <c r="G66" s="1378"/>
      <c r="H66" s="1411" t="s">
        <v>748</v>
      </c>
      <c r="I66" s="1378"/>
      <c r="J66" s="1411" t="s">
        <v>756</v>
      </c>
      <c r="K66" s="1378"/>
      <c r="L66" s="1378"/>
      <c r="M66" s="1411" t="s">
        <v>370</v>
      </c>
      <c r="N66" s="1378"/>
      <c r="O66" s="1378"/>
      <c r="P66" s="1411"/>
      <c r="Q66" s="1378"/>
      <c r="R66" s="1411"/>
      <c r="S66" s="1378"/>
      <c r="T66" s="1412" t="s">
        <v>391</v>
      </c>
      <c r="U66" s="1378"/>
      <c r="V66" s="1378"/>
      <c r="W66" s="1378"/>
      <c r="X66" s="1378"/>
      <c r="Y66" s="1378"/>
      <c r="Z66" s="1378"/>
      <c r="AA66" s="1378"/>
      <c r="AB66" s="1411" t="s">
        <v>732</v>
      </c>
      <c r="AC66" s="1378"/>
      <c r="AD66" s="1378"/>
      <c r="AE66" s="1378"/>
      <c r="AF66" s="1378"/>
      <c r="AG66" s="1411" t="s">
        <v>733</v>
      </c>
      <c r="AH66" s="1378"/>
      <c r="AI66" s="1378"/>
      <c r="AJ66" s="1019" t="s">
        <v>417</v>
      </c>
      <c r="AK66" s="1413" t="s">
        <v>734</v>
      </c>
      <c r="AL66" s="1378"/>
      <c r="AM66" s="1378"/>
      <c r="AN66" s="1378"/>
      <c r="AO66" s="1378"/>
      <c r="AP66" s="1378"/>
      <c r="AQ66" s="1015">
        <v>0</v>
      </c>
      <c r="AR66" s="1053">
        <v>0</v>
      </c>
      <c r="AS66" s="1015">
        <v>0</v>
      </c>
      <c r="AT66" s="1015">
        <v>0</v>
      </c>
      <c r="AU66" s="1015">
        <v>0</v>
      </c>
      <c r="AV66" s="1053">
        <v>0</v>
      </c>
      <c r="AW66" s="1015">
        <v>0</v>
      </c>
      <c r="AX66" s="1053">
        <v>0</v>
      </c>
      <c r="AY66" s="1015">
        <v>0</v>
      </c>
      <c r="AZ66" s="1053">
        <v>0</v>
      </c>
      <c r="BA66" s="1015">
        <v>0</v>
      </c>
      <c r="BB66" s="1015">
        <v>0</v>
      </c>
      <c r="BC66" s="1015">
        <v>0</v>
      </c>
      <c r="BD66" s="1015">
        <v>0</v>
      </c>
      <c r="BG66" s="1057">
        <v>0</v>
      </c>
      <c r="BH66" s="1057">
        <v>0</v>
      </c>
      <c r="BI66" s="1057">
        <v>0</v>
      </c>
      <c r="BJ66" s="1057">
        <v>0</v>
      </c>
      <c r="BK66" s="1057">
        <v>0</v>
      </c>
      <c r="BL66" s="1057">
        <v>0</v>
      </c>
      <c r="BM66" s="1057">
        <v>0</v>
      </c>
      <c r="BN66" s="1057">
        <v>0</v>
      </c>
      <c r="BO66" s="1057">
        <v>0</v>
      </c>
      <c r="BP66" s="1057">
        <v>0</v>
      </c>
      <c r="BQ66" s="1057">
        <v>0</v>
      </c>
      <c r="BR66" s="1057">
        <v>0</v>
      </c>
      <c r="BS66" s="1057">
        <v>0</v>
      </c>
      <c r="BT66" s="1057">
        <v>0</v>
      </c>
    </row>
    <row r="67" spans="1:72" ht="23.1" customHeight="1" x14ac:dyDescent="0.2">
      <c r="A67" s="1008" t="str">
        <f t="shared" si="0"/>
        <v>A203509010</v>
      </c>
      <c r="B67" s="1411" t="s">
        <v>361</v>
      </c>
      <c r="C67" s="1378"/>
      <c r="D67" s="1411" t="s">
        <v>741</v>
      </c>
      <c r="E67" s="1378"/>
      <c r="F67" s="1411" t="s">
        <v>739</v>
      </c>
      <c r="G67" s="1378"/>
      <c r="H67" s="1411" t="s">
        <v>748</v>
      </c>
      <c r="I67" s="1378"/>
      <c r="J67" s="1411" t="s">
        <v>756</v>
      </c>
      <c r="K67" s="1378"/>
      <c r="L67" s="1378"/>
      <c r="M67" s="1411" t="s">
        <v>757</v>
      </c>
      <c r="N67" s="1378"/>
      <c r="O67" s="1378"/>
      <c r="P67" s="1411"/>
      <c r="Q67" s="1378"/>
      <c r="R67" s="1411"/>
      <c r="S67" s="1378"/>
      <c r="T67" s="1412" t="s">
        <v>392</v>
      </c>
      <c r="U67" s="1378"/>
      <c r="V67" s="1378"/>
      <c r="W67" s="1378"/>
      <c r="X67" s="1378"/>
      <c r="Y67" s="1378"/>
      <c r="Z67" s="1378"/>
      <c r="AA67" s="1378"/>
      <c r="AB67" s="1411" t="s">
        <v>732</v>
      </c>
      <c r="AC67" s="1378"/>
      <c r="AD67" s="1378"/>
      <c r="AE67" s="1378"/>
      <c r="AF67" s="1378"/>
      <c r="AG67" s="1411" t="s">
        <v>733</v>
      </c>
      <c r="AH67" s="1378"/>
      <c r="AI67" s="1378"/>
      <c r="AJ67" s="1019" t="s">
        <v>417</v>
      </c>
      <c r="AK67" s="1413" t="s">
        <v>734</v>
      </c>
      <c r="AL67" s="1378"/>
      <c r="AM67" s="1378"/>
      <c r="AN67" s="1378"/>
      <c r="AO67" s="1378"/>
      <c r="AP67" s="1378"/>
      <c r="AQ67" s="1015">
        <v>1500000</v>
      </c>
      <c r="AR67" s="1053">
        <v>0</v>
      </c>
      <c r="AS67" s="1015">
        <v>634080</v>
      </c>
      <c r="AT67" s="1015">
        <v>0</v>
      </c>
      <c r="AU67" s="1015">
        <v>0</v>
      </c>
      <c r="AV67" s="1053">
        <v>0</v>
      </c>
      <c r="AW67" s="1015">
        <v>0</v>
      </c>
      <c r="AX67" s="1053">
        <v>0</v>
      </c>
      <c r="AY67" s="1015">
        <v>0</v>
      </c>
      <c r="AZ67" s="1053">
        <v>0</v>
      </c>
      <c r="BA67" s="1015">
        <v>0</v>
      </c>
      <c r="BB67" s="1015">
        <v>0</v>
      </c>
      <c r="BC67" s="1015">
        <v>0</v>
      </c>
      <c r="BD67" s="1015">
        <v>0</v>
      </c>
      <c r="BG67" s="1057">
        <v>1500000</v>
      </c>
      <c r="BH67" s="1057">
        <v>0</v>
      </c>
      <c r="BI67" s="1057">
        <v>634080</v>
      </c>
      <c r="BJ67" s="1057">
        <v>0</v>
      </c>
      <c r="BK67" s="1057">
        <v>0</v>
      </c>
      <c r="BL67" s="1057">
        <v>0</v>
      </c>
      <c r="BM67" s="1057">
        <v>0</v>
      </c>
      <c r="BN67" s="1057">
        <v>0</v>
      </c>
      <c r="BO67" s="1057">
        <v>0</v>
      </c>
      <c r="BP67" s="1057">
        <v>0</v>
      </c>
      <c r="BQ67" s="1057">
        <v>0</v>
      </c>
      <c r="BR67" s="1057">
        <v>0</v>
      </c>
      <c r="BS67" s="1057">
        <v>0</v>
      </c>
      <c r="BT67" s="1057">
        <v>0</v>
      </c>
    </row>
    <row r="68" spans="1:72" ht="23.1" customHeight="1" x14ac:dyDescent="0.2">
      <c r="A68" s="1008" t="str">
        <f t="shared" si="0"/>
        <v>A2035110</v>
      </c>
      <c r="B68" s="1403" t="s">
        <v>361</v>
      </c>
      <c r="C68" s="1378"/>
      <c r="D68" s="1403" t="s">
        <v>741</v>
      </c>
      <c r="E68" s="1378"/>
      <c r="F68" s="1403" t="s">
        <v>739</v>
      </c>
      <c r="G68" s="1378"/>
      <c r="H68" s="1403" t="s">
        <v>748</v>
      </c>
      <c r="I68" s="1378"/>
      <c r="J68" s="1403" t="s">
        <v>758</v>
      </c>
      <c r="K68" s="1378"/>
      <c r="L68" s="1378"/>
      <c r="M68" s="1403"/>
      <c r="N68" s="1378"/>
      <c r="O68" s="1378"/>
      <c r="P68" s="1403"/>
      <c r="Q68" s="1378"/>
      <c r="R68" s="1403"/>
      <c r="S68" s="1378"/>
      <c r="T68" s="1402" t="s">
        <v>628</v>
      </c>
      <c r="U68" s="1378"/>
      <c r="V68" s="1378"/>
      <c r="W68" s="1378"/>
      <c r="X68" s="1378"/>
      <c r="Y68" s="1378"/>
      <c r="Z68" s="1378"/>
      <c r="AA68" s="1378"/>
      <c r="AB68" s="1403" t="s">
        <v>732</v>
      </c>
      <c r="AC68" s="1378"/>
      <c r="AD68" s="1378"/>
      <c r="AE68" s="1378"/>
      <c r="AF68" s="1378"/>
      <c r="AG68" s="1403" t="s">
        <v>733</v>
      </c>
      <c r="AH68" s="1378"/>
      <c r="AI68" s="1378"/>
      <c r="AJ68" s="1016" t="s">
        <v>417</v>
      </c>
      <c r="AK68" s="1404" t="s">
        <v>734</v>
      </c>
      <c r="AL68" s="1378"/>
      <c r="AM68" s="1378"/>
      <c r="AN68" s="1378"/>
      <c r="AO68" s="1378"/>
      <c r="AP68" s="1378"/>
      <c r="AQ68" s="1015">
        <v>0</v>
      </c>
      <c r="AR68" s="1053">
        <v>0</v>
      </c>
      <c r="AS68" s="1015">
        <v>0</v>
      </c>
      <c r="AT68" s="1015">
        <v>0</v>
      </c>
      <c r="AU68" s="1015">
        <v>0</v>
      </c>
      <c r="AV68" s="1053">
        <v>0</v>
      </c>
      <c r="AW68" s="1015">
        <v>0</v>
      </c>
      <c r="AX68" s="1053">
        <v>0</v>
      </c>
      <c r="AY68" s="1015">
        <v>0</v>
      </c>
      <c r="AZ68" s="1053">
        <v>0</v>
      </c>
      <c r="BA68" s="1015">
        <v>0</v>
      </c>
      <c r="BB68" s="1015">
        <v>0</v>
      </c>
      <c r="BC68" s="1015">
        <v>0</v>
      </c>
      <c r="BD68" s="1015">
        <v>0</v>
      </c>
      <c r="BG68" s="1057">
        <v>0</v>
      </c>
      <c r="BH68" s="1057">
        <v>0</v>
      </c>
      <c r="BI68" s="1057">
        <v>0</v>
      </c>
      <c r="BJ68" s="1057">
        <v>0</v>
      </c>
      <c r="BK68" s="1057">
        <v>0</v>
      </c>
      <c r="BL68" s="1057">
        <v>0</v>
      </c>
      <c r="BM68" s="1057">
        <v>0</v>
      </c>
      <c r="BN68" s="1057">
        <v>0</v>
      </c>
      <c r="BO68" s="1057">
        <v>0</v>
      </c>
      <c r="BP68" s="1057">
        <v>0</v>
      </c>
      <c r="BQ68" s="1057">
        <v>0</v>
      </c>
      <c r="BR68" s="1057">
        <v>0</v>
      </c>
      <c r="BS68" s="1057">
        <v>0</v>
      </c>
      <c r="BT68" s="1057">
        <v>0</v>
      </c>
    </row>
    <row r="69" spans="1:72" ht="23.1" customHeight="1" x14ac:dyDescent="0.2">
      <c r="A69" s="1008" t="str">
        <f t="shared" si="0"/>
        <v>A20351110</v>
      </c>
      <c r="B69" s="1411" t="s">
        <v>361</v>
      </c>
      <c r="C69" s="1378"/>
      <c r="D69" s="1411" t="s">
        <v>741</v>
      </c>
      <c r="E69" s="1378"/>
      <c r="F69" s="1411" t="s">
        <v>739</v>
      </c>
      <c r="G69" s="1378"/>
      <c r="H69" s="1411" t="s">
        <v>748</v>
      </c>
      <c r="I69" s="1378"/>
      <c r="J69" s="1411" t="s">
        <v>758</v>
      </c>
      <c r="K69" s="1378"/>
      <c r="L69" s="1378"/>
      <c r="M69" s="1411" t="s">
        <v>738</v>
      </c>
      <c r="N69" s="1378"/>
      <c r="O69" s="1378"/>
      <c r="P69" s="1411"/>
      <c r="Q69" s="1378"/>
      <c r="R69" s="1411"/>
      <c r="S69" s="1378"/>
      <c r="T69" s="1412" t="s">
        <v>393</v>
      </c>
      <c r="U69" s="1378"/>
      <c r="V69" s="1378"/>
      <c r="W69" s="1378"/>
      <c r="X69" s="1378"/>
      <c r="Y69" s="1378"/>
      <c r="Z69" s="1378"/>
      <c r="AA69" s="1378"/>
      <c r="AB69" s="1411" t="s">
        <v>732</v>
      </c>
      <c r="AC69" s="1378"/>
      <c r="AD69" s="1378"/>
      <c r="AE69" s="1378"/>
      <c r="AF69" s="1378"/>
      <c r="AG69" s="1411" t="s">
        <v>733</v>
      </c>
      <c r="AH69" s="1378"/>
      <c r="AI69" s="1378"/>
      <c r="AJ69" s="1019" t="s">
        <v>417</v>
      </c>
      <c r="AK69" s="1413" t="s">
        <v>734</v>
      </c>
      <c r="AL69" s="1378"/>
      <c r="AM69" s="1378"/>
      <c r="AN69" s="1378"/>
      <c r="AO69" s="1378"/>
      <c r="AP69" s="1378"/>
      <c r="AQ69" s="1015">
        <v>0</v>
      </c>
      <c r="AR69" s="1053">
        <v>0</v>
      </c>
      <c r="AS69" s="1015">
        <v>0</v>
      </c>
      <c r="AT69" s="1015">
        <v>0</v>
      </c>
      <c r="AU69" s="1015">
        <v>0</v>
      </c>
      <c r="AV69" s="1053">
        <v>0</v>
      </c>
      <c r="AW69" s="1015">
        <v>0</v>
      </c>
      <c r="AX69" s="1053">
        <v>0</v>
      </c>
      <c r="AY69" s="1015">
        <v>0</v>
      </c>
      <c r="AZ69" s="1053">
        <v>0</v>
      </c>
      <c r="BA69" s="1015">
        <v>0</v>
      </c>
      <c r="BB69" s="1015">
        <v>0</v>
      </c>
      <c r="BC69" s="1015">
        <v>0</v>
      </c>
      <c r="BD69" s="1015">
        <v>0</v>
      </c>
      <c r="BG69" s="1057">
        <v>0</v>
      </c>
      <c r="BH69" s="1057">
        <v>0</v>
      </c>
      <c r="BI69" s="1057">
        <v>0</v>
      </c>
      <c r="BJ69" s="1057">
        <v>0</v>
      </c>
      <c r="BK69" s="1057">
        <v>0</v>
      </c>
      <c r="BL69" s="1057">
        <v>0</v>
      </c>
      <c r="BM69" s="1057">
        <v>0</v>
      </c>
      <c r="BN69" s="1057">
        <v>0</v>
      </c>
      <c r="BO69" s="1057">
        <v>0</v>
      </c>
      <c r="BP69" s="1057">
        <v>0</v>
      </c>
      <c r="BQ69" s="1057">
        <v>0</v>
      </c>
      <c r="BR69" s="1057">
        <v>0</v>
      </c>
      <c r="BS69" s="1057">
        <v>0</v>
      </c>
      <c r="BT69" s="1057">
        <v>0</v>
      </c>
    </row>
    <row r="70" spans="1:72" ht="23.1" customHeight="1" x14ac:dyDescent="0.2">
      <c r="A70" s="1008" t="str">
        <f t="shared" si="0"/>
        <v>A20351210</v>
      </c>
      <c r="B70" s="1411" t="s">
        <v>361</v>
      </c>
      <c r="C70" s="1378"/>
      <c r="D70" s="1411" t="s">
        <v>741</v>
      </c>
      <c r="E70" s="1378"/>
      <c r="F70" s="1411" t="s">
        <v>739</v>
      </c>
      <c r="G70" s="1378"/>
      <c r="H70" s="1411" t="s">
        <v>748</v>
      </c>
      <c r="I70" s="1378"/>
      <c r="J70" s="1411" t="s">
        <v>758</v>
      </c>
      <c r="K70" s="1378"/>
      <c r="L70" s="1378"/>
      <c r="M70" s="1411" t="s">
        <v>741</v>
      </c>
      <c r="N70" s="1378"/>
      <c r="O70" s="1378"/>
      <c r="P70" s="1411"/>
      <c r="Q70" s="1378"/>
      <c r="R70" s="1411"/>
      <c r="S70" s="1378"/>
      <c r="T70" s="1412" t="s">
        <v>394</v>
      </c>
      <c r="U70" s="1378"/>
      <c r="V70" s="1378"/>
      <c r="W70" s="1378"/>
      <c r="X70" s="1378"/>
      <c r="Y70" s="1378"/>
      <c r="Z70" s="1378"/>
      <c r="AA70" s="1378"/>
      <c r="AB70" s="1411" t="s">
        <v>732</v>
      </c>
      <c r="AC70" s="1378"/>
      <c r="AD70" s="1378"/>
      <c r="AE70" s="1378"/>
      <c r="AF70" s="1378"/>
      <c r="AG70" s="1411" t="s">
        <v>733</v>
      </c>
      <c r="AH70" s="1378"/>
      <c r="AI70" s="1378"/>
      <c r="AJ70" s="1019" t="s">
        <v>417</v>
      </c>
      <c r="AK70" s="1413" t="s">
        <v>734</v>
      </c>
      <c r="AL70" s="1378"/>
      <c r="AM70" s="1378"/>
      <c r="AN70" s="1378"/>
      <c r="AO70" s="1378"/>
      <c r="AP70" s="1378"/>
      <c r="AQ70" s="1015">
        <v>0</v>
      </c>
      <c r="AR70" s="1053">
        <v>0</v>
      </c>
      <c r="AS70" s="1015">
        <v>0</v>
      </c>
      <c r="AT70" s="1015">
        <v>0</v>
      </c>
      <c r="AU70" s="1015">
        <v>0</v>
      </c>
      <c r="AV70" s="1053">
        <v>0</v>
      </c>
      <c r="AW70" s="1015">
        <v>0</v>
      </c>
      <c r="AX70" s="1053">
        <v>0</v>
      </c>
      <c r="AY70" s="1015">
        <v>0</v>
      </c>
      <c r="AZ70" s="1053">
        <v>0</v>
      </c>
      <c r="BA70" s="1015">
        <v>0</v>
      </c>
      <c r="BB70" s="1015">
        <v>0</v>
      </c>
      <c r="BC70" s="1015">
        <v>0</v>
      </c>
      <c r="BD70" s="1015">
        <v>0</v>
      </c>
      <c r="BG70" s="1057">
        <v>0</v>
      </c>
      <c r="BH70" s="1057">
        <v>0</v>
      </c>
      <c r="BI70" s="1057">
        <v>0</v>
      </c>
      <c r="BJ70" s="1057">
        <v>0</v>
      </c>
      <c r="BK70" s="1057">
        <v>0</v>
      </c>
      <c r="BL70" s="1057">
        <v>0</v>
      </c>
      <c r="BM70" s="1057">
        <v>0</v>
      </c>
      <c r="BN70" s="1057">
        <v>0</v>
      </c>
      <c r="BO70" s="1057">
        <v>0</v>
      </c>
      <c r="BP70" s="1057">
        <v>0</v>
      </c>
      <c r="BQ70" s="1057">
        <v>0</v>
      </c>
      <c r="BR70" s="1057">
        <v>0</v>
      </c>
      <c r="BS70" s="1057">
        <v>0</v>
      </c>
      <c r="BT70" s="1057">
        <v>0</v>
      </c>
    </row>
    <row r="71" spans="1:72" ht="23.1" customHeight="1" x14ac:dyDescent="0.2">
      <c r="A71" s="1008" t="str">
        <f t="shared" si="0"/>
        <v>A20410</v>
      </c>
      <c r="B71" s="1411" t="s">
        <v>361</v>
      </c>
      <c r="C71" s="1378"/>
      <c r="D71" s="1411" t="s">
        <v>741</v>
      </c>
      <c r="E71" s="1378"/>
      <c r="F71" s="1411" t="s">
        <v>739</v>
      </c>
      <c r="G71" s="1378"/>
      <c r="H71" s="1411" t="s">
        <v>742</v>
      </c>
      <c r="I71" s="1378"/>
      <c r="J71" s="1411"/>
      <c r="K71" s="1378"/>
      <c r="L71" s="1378"/>
      <c r="M71" s="1411"/>
      <c r="N71" s="1378"/>
      <c r="O71" s="1378"/>
      <c r="P71" s="1411"/>
      <c r="Q71" s="1378"/>
      <c r="R71" s="1411"/>
      <c r="S71" s="1378"/>
      <c r="T71" s="1412" t="s">
        <v>630</v>
      </c>
      <c r="U71" s="1378"/>
      <c r="V71" s="1378"/>
      <c r="W71" s="1378"/>
      <c r="X71" s="1378"/>
      <c r="Y71" s="1378"/>
      <c r="Z71" s="1378"/>
      <c r="AA71" s="1378"/>
      <c r="AB71" s="1411" t="s">
        <v>732</v>
      </c>
      <c r="AC71" s="1378"/>
      <c r="AD71" s="1378"/>
      <c r="AE71" s="1378"/>
      <c r="AF71" s="1378"/>
      <c r="AG71" s="1411" t="s">
        <v>733</v>
      </c>
      <c r="AH71" s="1378"/>
      <c r="AI71" s="1378"/>
      <c r="AJ71" s="1019" t="s">
        <v>417</v>
      </c>
      <c r="AK71" s="1413" t="s">
        <v>734</v>
      </c>
      <c r="AL71" s="1378"/>
      <c r="AM71" s="1378"/>
      <c r="AN71" s="1378"/>
      <c r="AO71" s="1378"/>
      <c r="AP71" s="1378"/>
      <c r="AQ71" s="1015">
        <v>14893793192</v>
      </c>
      <c r="AR71" s="1053">
        <v>651819471.39999998</v>
      </c>
      <c r="AS71" s="1015">
        <v>235052715.52000001</v>
      </c>
      <c r="AT71" s="1015">
        <v>40295692</v>
      </c>
      <c r="AU71" s="1015">
        <v>0</v>
      </c>
      <c r="AV71" s="1053">
        <v>619885995.54999995</v>
      </c>
      <c r="AW71" s="1015">
        <v>31933475.850000001</v>
      </c>
      <c r="AX71" s="1053">
        <v>999010507</v>
      </c>
      <c r="AY71" s="1015">
        <v>379124511.44999999</v>
      </c>
      <c r="AZ71" s="1053">
        <v>968614572</v>
      </c>
      <c r="BA71" s="1015">
        <v>30395935</v>
      </c>
      <c r="BB71" s="1015">
        <v>962091797</v>
      </c>
      <c r="BC71" s="1015">
        <v>6522775</v>
      </c>
      <c r="BD71" s="1015">
        <v>8500</v>
      </c>
      <c r="BG71" s="1057">
        <v>14893793192</v>
      </c>
      <c r="BH71" s="1057">
        <v>651819471.39999998</v>
      </c>
      <c r="BI71" s="1057">
        <v>235052715.52000001</v>
      </c>
      <c r="BJ71" s="1057">
        <v>40295692</v>
      </c>
      <c r="BK71" s="1057">
        <v>0</v>
      </c>
      <c r="BL71" s="1057">
        <v>619885995.54999995</v>
      </c>
      <c r="BM71" s="1057">
        <v>31933475.850000001</v>
      </c>
      <c r="BN71" s="1057">
        <v>999010507</v>
      </c>
      <c r="BO71" s="1057">
        <v>379124511.44999999</v>
      </c>
      <c r="BP71" s="1057">
        <v>968614572</v>
      </c>
      <c r="BQ71" s="1057">
        <v>30395935</v>
      </c>
      <c r="BR71" s="1057">
        <v>962091797</v>
      </c>
      <c r="BS71" s="1057">
        <v>6522775</v>
      </c>
      <c r="BT71" s="1057">
        <v>8500</v>
      </c>
    </row>
    <row r="72" spans="1:72" ht="23.1" customHeight="1" x14ac:dyDescent="0.2">
      <c r="A72" s="1008" t="str">
        <f t="shared" si="0"/>
        <v>A204110</v>
      </c>
      <c r="B72" s="1403" t="s">
        <v>361</v>
      </c>
      <c r="C72" s="1378"/>
      <c r="D72" s="1403" t="s">
        <v>741</v>
      </c>
      <c r="E72" s="1378"/>
      <c r="F72" s="1403" t="s">
        <v>739</v>
      </c>
      <c r="G72" s="1378"/>
      <c r="H72" s="1403" t="s">
        <v>742</v>
      </c>
      <c r="I72" s="1378"/>
      <c r="J72" s="1403" t="s">
        <v>738</v>
      </c>
      <c r="K72" s="1378"/>
      <c r="L72" s="1378"/>
      <c r="M72" s="1403"/>
      <c r="N72" s="1378"/>
      <c r="O72" s="1378"/>
      <c r="P72" s="1403"/>
      <c r="Q72" s="1378"/>
      <c r="R72" s="1403"/>
      <c r="S72" s="1378"/>
      <c r="T72" s="1402" t="s">
        <v>633</v>
      </c>
      <c r="U72" s="1378"/>
      <c r="V72" s="1378"/>
      <c r="W72" s="1378"/>
      <c r="X72" s="1378"/>
      <c r="Y72" s="1378"/>
      <c r="Z72" s="1378"/>
      <c r="AA72" s="1378"/>
      <c r="AB72" s="1403" t="s">
        <v>732</v>
      </c>
      <c r="AC72" s="1378"/>
      <c r="AD72" s="1378"/>
      <c r="AE72" s="1378"/>
      <c r="AF72" s="1378"/>
      <c r="AG72" s="1403" t="s">
        <v>733</v>
      </c>
      <c r="AH72" s="1378"/>
      <c r="AI72" s="1378"/>
      <c r="AJ72" s="1016" t="s">
        <v>417</v>
      </c>
      <c r="AK72" s="1404" t="s">
        <v>734</v>
      </c>
      <c r="AL72" s="1378"/>
      <c r="AM72" s="1378"/>
      <c r="AN72" s="1378"/>
      <c r="AO72" s="1378"/>
      <c r="AP72" s="1378"/>
      <c r="AQ72" s="1015">
        <v>1214345111</v>
      </c>
      <c r="AR72" s="1053">
        <v>397700698.39999998</v>
      </c>
      <c r="AS72" s="1015">
        <v>32808063.600000001</v>
      </c>
      <c r="AT72" s="1015">
        <v>0</v>
      </c>
      <c r="AU72" s="1015">
        <v>0</v>
      </c>
      <c r="AV72" s="1053">
        <v>0</v>
      </c>
      <c r="AW72" s="1015">
        <v>397700698.39999998</v>
      </c>
      <c r="AX72" s="1053">
        <v>0</v>
      </c>
      <c r="AY72" s="1015">
        <v>0</v>
      </c>
      <c r="AZ72" s="1053">
        <v>0</v>
      </c>
      <c r="BA72" s="1015">
        <v>0</v>
      </c>
      <c r="BB72" s="1015">
        <v>0</v>
      </c>
      <c r="BC72" s="1015">
        <v>0</v>
      </c>
      <c r="BD72" s="1015">
        <v>0</v>
      </c>
      <c r="BG72" s="1057">
        <v>1214345111</v>
      </c>
      <c r="BH72" s="1057">
        <v>397700698.39999998</v>
      </c>
      <c r="BI72" s="1057">
        <v>32808063.600000001</v>
      </c>
      <c r="BJ72" s="1057">
        <v>0</v>
      </c>
      <c r="BK72" s="1057">
        <v>0</v>
      </c>
      <c r="BL72" s="1057">
        <v>0</v>
      </c>
      <c r="BM72" s="1057">
        <v>397700698.39999998</v>
      </c>
      <c r="BN72" s="1057">
        <v>0</v>
      </c>
      <c r="BO72" s="1057">
        <v>0</v>
      </c>
      <c r="BP72" s="1057">
        <v>0</v>
      </c>
      <c r="BQ72" s="1057">
        <v>0</v>
      </c>
      <c r="BR72" s="1057">
        <v>0</v>
      </c>
      <c r="BS72" s="1057">
        <v>0</v>
      </c>
      <c r="BT72" s="1057">
        <v>0</v>
      </c>
    </row>
    <row r="73" spans="1:72" ht="23.1" customHeight="1" x14ac:dyDescent="0.2">
      <c r="A73" s="1008" t="str">
        <f t="shared" si="0"/>
        <v>A2041310</v>
      </c>
      <c r="B73" s="1411" t="s">
        <v>361</v>
      </c>
      <c r="C73" s="1378"/>
      <c r="D73" s="1411" t="s">
        <v>741</v>
      </c>
      <c r="E73" s="1378"/>
      <c r="F73" s="1411" t="s">
        <v>739</v>
      </c>
      <c r="G73" s="1378"/>
      <c r="H73" s="1411" t="s">
        <v>742</v>
      </c>
      <c r="I73" s="1378"/>
      <c r="J73" s="1411" t="s">
        <v>738</v>
      </c>
      <c r="K73" s="1378"/>
      <c r="L73" s="1378"/>
      <c r="M73" s="1411" t="s">
        <v>748</v>
      </c>
      <c r="N73" s="1378"/>
      <c r="O73" s="1378"/>
      <c r="P73" s="1411"/>
      <c r="Q73" s="1378"/>
      <c r="R73" s="1411"/>
      <c r="S73" s="1378"/>
      <c r="T73" s="1412" t="s">
        <v>575</v>
      </c>
      <c r="U73" s="1378"/>
      <c r="V73" s="1378"/>
      <c r="W73" s="1378"/>
      <c r="X73" s="1378"/>
      <c r="Y73" s="1378"/>
      <c r="Z73" s="1378"/>
      <c r="AA73" s="1378"/>
      <c r="AB73" s="1411" t="s">
        <v>732</v>
      </c>
      <c r="AC73" s="1378"/>
      <c r="AD73" s="1378"/>
      <c r="AE73" s="1378"/>
      <c r="AF73" s="1378"/>
      <c r="AG73" s="1411" t="s">
        <v>733</v>
      </c>
      <c r="AH73" s="1378"/>
      <c r="AI73" s="1378"/>
      <c r="AJ73" s="1019" t="s">
        <v>417</v>
      </c>
      <c r="AK73" s="1413" t="s">
        <v>734</v>
      </c>
      <c r="AL73" s="1378"/>
      <c r="AM73" s="1378"/>
      <c r="AN73" s="1378"/>
      <c r="AO73" s="1378"/>
      <c r="AP73" s="1378"/>
      <c r="AQ73" s="1015">
        <v>30000000</v>
      </c>
      <c r="AR73" s="1053">
        <v>0</v>
      </c>
      <c r="AS73" s="1015">
        <v>29379150</v>
      </c>
      <c r="AT73" s="1015">
        <v>0</v>
      </c>
      <c r="AU73" s="1015">
        <v>0</v>
      </c>
      <c r="AV73" s="1053">
        <v>0</v>
      </c>
      <c r="AW73" s="1015">
        <v>0</v>
      </c>
      <c r="AX73" s="1053">
        <v>0</v>
      </c>
      <c r="AY73" s="1015">
        <v>0</v>
      </c>
      <c r="AZ73" s="1053">
        <v>0</v>
      </c>
      <c r="BA73" s="1015">
        <v>0</v>
      </c>
      <c r="BB73" s="1015">
        <v>0</v>
      </c>
      <c r="BC73" s="1015">
        <v>0</v>
      </c>
      <c r="BD73" s="1015">
        <v>0</v>
      </c>
      <c r="BG73" s="1057">
        <v>30000000</v>
      </c>
      <c r="BH73" s="1057">
        <v>0</v>
      </c>
      <c r="BI73" s="1057">
        <v>29379150</v>
      </c>
      <c r="BJ73" s="1057">
        <v>0</v>
      </c>
      <c r="BK73" s="1057">
        <v>0</v>
      </c>
      <c r="BL73" s="1057">
        <v>0</v>
      </c>
      <c r="BM73" s="1057">
        <v>0</v>
      </c>
      <c r="BN73" s="1057">
        <v>0</v>
      </c>
      <c r="BO73" s="1057">
        <v>0</v>
      </c>
      <c r="BP73" s="1057">
        <v>0</v>
      </c>
      <c r="BQ73" s="1057">
        <v>0</v>
      </c>
      <c r="BR73" s="1057">
        <v>0</v>
      </c>
      <c r="BS73" s="1057">
        <v>0</v>
      </c>
      <c r="BT73" s="1057">
        <v>0</v>
      </c>
    </row>
    <row r="74" spans="1:72" ht="23.1" customHeight="1" x14ac:dyDescent="0.2">
      <c r="A74" s="1008" t="str">
        <f t="shared" si="0"/>
        <v>A2041410</v>
      </c>
      <c r="B74" s="1411" t="s">
        <v>361</v>
      </c>
      <c r="C74" s="1378"/>
      <c r="D74" s="1411" t="s">
        <v>741</v>
      </c>
      <c r="E74" s="1378"/>
      <c r="F74" s="1411" t="s">
        <v>739</v>
      </c>
      <c r="G74" s="1378"/>
      <c r="H74" s="1411" t="s">
        <v>742</v>
      </c>
      <c r="I74" s="1378"/>
      <c r="J74" s="1411" t="s">
        <v>738</v>
      </c>
      <c r="K74" s="1378"/>
      <c r="L74" s="1378"/>
      <c r="M74" s="1411" t="s">
        <v>742</v>
      </c>
      <c r="N74" s="1378"/>
      <c r="O74" s="1378"/>
      <c r="P74" s="1411"/>
      <c r="Q74" s="1378"/>
      <c r="R74" s="1411"/>
      <c r="S74" s="1378"/>
      <c r="T74" s="1412" t="s">
        <v>395</v>
      </c>
      <c r="U74" s="1378"/>
      <c r="V74" s="1378"/>
      <c r="W74" s="1378"/>
      <c r="X74" s="1378"/>
      <c r="Y74" s="1378"/>
      <c r="Z74" s="1378"/>
      <c r="AA74" s="1378"/>
      <c r="AB74" s="1411" t="s">
        <v>732</v>
      </c>
      <c r="AC74" s="1378"/>
      <c r="AD74" s="1378"/>
      <c r="AE74" s="1378"/>
      <c r="AF74" s="1378"/>
      <c r="AG74" s="1411" t="s">
        <v>733</v>
      </c>
      <c r="AH74" s="1378"/>
      <c r="AI74" s="1378"/>
      <c r="AJ74" s="1019" t="s">
        <v>417</v>
      </c>
      <c r="AK74" s="1413" t="s">
        <v>734</v>
      </c>
      <c r="AL74" s="1378"/>
      <c r="AM74" s="1378"/>
      <c r="AN74" s="1378"/>
      <c r="AO74" s="1378"/>
      <c r="AP74" s="1378"/>
      <c r="AQ74" s="1015">
        <v>1500000</v>
      </c>
      <c r="AR74" s="1053">
        <v>0</v>
      </c>
      <c r="AS74" s="1015">
        <v>1000000</v>
      </c>
      <c r="AT74" s="1015">
        <v>0</v>
      </c>
      <c r="AU74" s="1015">
        <v>0</v>
      </c>
      <c r="AV74" s="1053">
        <v>0</v>
      </c>
      <c r="AW74" s="1015">
        <v>0</v>
      </c>
      <c r="AX74" s="1053">
        <v>0</v>
      </c>
      <c r="AY74" s="1015">
        <v>0</v>
      </c>
      <c r="AZ74" s="1053">
        <v>0</v>
      </c>
      <c r="BA74" s="1015">
        <v>0</v>
      </c>
      <c r="BB74" s="1015">
        <v>0</v>
      </c>
      <c r="BC74" s="1015">
        <v>0</v>
      </c>
      <c r="BD74" s="1015">
        <v>0</v>
      </c>
      <c r="BG74" s="1057">
        <v>1500000</v>
      </c>
      <c r="BH74" s="1057">
        <v>0</v>
      </c>
      <c r="BI74" s="1057">
        <v>1000000</v>
      </c>
      <c r="BJ74" s="1057">
        <v>0</v>
      </c>
      <c r="BK74" s="1057">
        <v>0</v>
      </c>
      <c r="BL74" s="1057">
        <v>0</v>
      </c>
      <c r="BM74" s="1057">
        <v>0</v>
      </c>
      <c r="BN74" s="1057">
        <v>0</v>
      </c>
      <c r="BO74" s="1057">
        <v>0</v>
      </c>
      <c r="BP74" s="1057">
        <v>0</v>
      </c>
      <c r="BQ74" s="1057">
        <v>0</v>
      </c>
      <c r="BR74" s="1057">
        <v>0</v>
      </c>
      <c r="BS74" s="1057">
        <v>0</v>
      </c>
      <c r="BT74" s="1057">
        <v>0</v>
      </c>
    </row>
    <row r="75" spans="1:72" ht="23.1" customHeight="1" x14ac:dyDescent="0.2">
      <c r="A75" s="1008" t="str">
        <f t="shared" si="0"/>
        <v>A2041610</v>
      </c>
      <c r="B75" s="1411" t="s">
        <v>361</v>
      </c>
      <c r="C75" s="1378"/>
      <c r="D75" s="1411" t="s">
        <v>741</v>
      </c>
      <c r="E75" s="1378"/>
      <c r="F75" s="1411" t="s">
        <v>739</v>
      </c>
      <c r="G75" s="1378"/>
      <c r="H75" s="1411" t="s">
        <v>742</v>
      </c>
      <c r="I75" s="1378"/>
      <c r="J75" s="1411" t="s">
        <v>738</v>
      </c>
      <c r="K75" s="1378"/>
      <c r="L75" s="1378"/>
      <c r="M75" s="1411" t="s">
        <v>753</v>
      </c>
      <c r="N75" s="1378"/>
      <c r="O75" s="1378"/>
      <c r="P75" s="1411"/>
      <c r="Q75" s="1378"/>
      <c r="R75" s="1411"/>
      <c r="S75" s="1378"/>
      <c r="T75" s="1412" t="s">
        <v>396</v>
      </c>
      <c r="U75" s="1378"/>
      <c r="V75" s="1378"/>
      <c r="W75" s="1378"/>
      <c r="X75" s="1378"/>
      <c r="Y75" s="1378"/>
      <c r="Z75" s="1378"/>
      <c r="AA75" s="1378"/>
      <c r="AB75" s="1411" t="s">
        <v>732</v>
      </c>
      <c r="AC75" s="1378"/>
      <c r="AD75" s="1378"/>
      <c r="AE75" s="1378"/>
      <c r="AF75" s="1378"/>
      <c r="AG75" s="1411" t="s">
        <v>733</v>
      </c>
      <c r="AH75" s="1378"/>
      <c r="AI75" s="1378"/>
      <c r="AJ75" s="1019" t="s">
        <v>417</v>
      </c>
      <c r="AK75" s="1413" t="s">
        <v>734</v>
      </c>
      <c r="AL75" s="1378"/>
      <c r="AM75" s="1378"/>
      <c r="AN75" s="1378"/>
      <c r="AO75" s="1378"/>
      <c r="AP75" s="1378"/>
      <c r="AQ75" s="1015">
        <v>407625668</v>
      </c>
      <c r="AR75" s="1053">
        <v>0</v>
      </c>
      <c r="AS75" s="1015">
        <v>617134</v>
      </c>
      <c r="AT75" s="1015">
        <v>0</v>
      </c>
      <c r="AU75" s="1015">
        <v>0</v>
      </c>
      <c r="AV75" s="1053">
        <v>0</v>
      </c>
      <c r="AW75" s="1015">
        <v>0</v>
      </c>
      <c r="AX75" s="1053">
        <v>0</v>
      </c>
      <c r="AY75" s="1015">
        <v>0</v>
      </c>
      <c r="AZ75" s="1053">
        <v>0</v>
      </c>
      <c r="BA75" s="1015">
        <v>0</v>
      </c>
      <c r="BB75" s="1015">
        <v>0</v>
      </c>
      <c r="BC75" s="1015">
        <v>0</v>
      </c>
      <c r="BD75" s="1015">
        <v>0</v>
      </c>
      <c r="BG75" s="1057">
        <v>407625668</v>
      </c>
      <c r="BH75" s="1057">
        <v>0</v>
      </c>
      <c r="BI75" s="1057">
        <v>617134</v>
      </c>
      <c r="BJ75" s="1057">
        <v>0</v>
      </c>
      <c r="BK75" s="1057">
        <v>0</v>
      </c>
      <c r="BL75" s="1057">
        <v>0</v>
      </c>
      <c r="BM75" s="1057">
        <v>0</v>
      </c>
      <c r="BN75" s="1057">
        <v>0</v>
      </c>
      <c r="BO75" s="1057">
        <v>0</v>
      </c>
      <c r="BP75" s="1057">
        <v>0</v>
      </c>
      <c r="BQ75" s="1057">
        <v>0</v>
      </c>
      <c r="BR75" s="1057">
        <v>0</v>
      </c>
      <c r="BS75" s="1057">
        <v>0</v>
      </c>
      <c r="BT75" s="1057">
        <v>0</v>
      </c>
    </row>
    <row r="76" spans="1:72" ht="23.1" customHeight="1" x14ac:dyDescent="0.2">
      <c r="A76" s="1008" t="str">
        <f t="shared" si="0"/>
        <v>A2041810</v>
      </c>
      <c r="B76" s="1411" t="s">
        <v>361</v>
      </c>
      <c r="C76" s="1378"/>
      <c r="D76" s="1411" t="s">
        <v>741</v>
      </c>
      <c r="E76" s="1378"/>
      <c r="F76" s="1411" t="s">
        <v>739</v>
      </c>
      <c r="G76" s="1378"/>
      <c r="H76" s="1411" t="s">
        <v>742</v>
      </c>
      <c r="I76" s="1378"/>
      <c r="J76" s="1411" t="s">
        <v>738</v>
      </c>
      <c r="K76" s="1378"/>
      <c r="L76" s="1378"/>
      <c r="M76" s="1411" t="s">
        <v>755</v>
      </c>
      <c r="N76" s="1378"/>
      <c r="O76" s="1378"/>
      <c r="P76" s="1411"/>
      <c r="Q76" s="1378"/>
      <c r="R76" s="1411"/>
      <c r="S76" s="1378"/>
      <c r="T76" s="1412" t="s">
        <v>397</v>
      </c>
      <c r="U76" s="1378"/>
      <c r="V76" s="1378"/>
      <c r="W76" s="1378"/>
      <c r="X76" s="1378"/>
      <c r="Y76" s="1378"/>
      <c r="Z76" s="1378"/>
      <c r="AA76" s="1378"/>
      <c r="AB76" s="1411" t="s">
        <v>732</v>
      </c>
      <c r="AC76" s="1378"/>
      <c r="AD76" s="1378"/>
      <c r="AE76" s="1378"/>
      <c r="AF76" s="1378"/>
      <c r="AG76" s="1411" t="s">
        <v>733</v>
      </c>
      <c r="AH76" s="1378"/>
      <c r="AI76" s="1378"/>
      <c r="AJ76" s="1019" t="s">
        <v>417</v>
      </c>
      <c r="AK76" s="1413" t="s">
        <v>734</v>
      </c>
      <c r="AL76" s="1378"/>
      <c r="AM76" s="1378"/>
      <c r="AN76" s="1378"/>
      <c r="AO76" s="1378"/>
      <c r="AP76" s="1378"/>
      <c r="AQ76" s="1015">
        <v>511719443</v>
      </c>
      <c r="AR76" s="1053">
        <v>397700698.39999998</v>
      </c>
      <c r="AS76" s="1015">
        <v>0.6</v>
      </c>
      <c r="AT76" s="1015">
        <v>0</v>
      </c>
      <c r="AU76" s="1015">
        <v>0</v>
      </c>
      <c r="AV76" s="1053">
        <v>0</v>
      </c>
      <c r="AW76" s="1015">
        <v>397700698.39999998</v>
      </c>
      <c r="AX76" s="1053">
        <v>0</v>
      </c>
      <c r="AY76" s="1015">
        <v>0</v>
      </c>
      <c r="AZ76" s="1053">
        <v>0</v>
      </c>
      <c r="BA76" s="1015">
        <v>0</v>
      </c>
      <c r="BB76" s="1015">
        <v>0</v>
      </c>
      <c r="BC76" s="1015">
        <v>0</v>
      </c>
      <c r="BD76" s="1015">
        <v>0</v>
      </c>
      <c r="BG76" s="1057">
        <v>511719443</v>
      </c>
      <c r="BH76" s="1057">
        <v>397700698.39999998</v>
      </c>
      <c r="BI76" s="1057">
        <v>0.6</v>
      </c>
      <c r="BJ76" s="1057">
        <v>0</v>
      </c>
      <c r="BK76" s="1057">
        <v>0</v>
      </c>
      <c r="BL76" s="1057">
        <v>0</v>
      </c>
      <c r="BM76" s="1057">
        <v>397700698.39999998</v>
      </c>
      <c r="BN76" s="1057">
        <v>0</v>
      </c>
      <c r="BO76" s="1057">
        <v>0</v>
      </c>
      <c r="BP76" s="1057">
        <v>0</v>
      </c>
      <c r="BQ76" s="1057">
        <v>0</v>
      </c>
      <c r="BR76" s="1057">
        <v>0</v>
      </c>
      <c r="BS76" s="1057">
        <v>0</v>
      </c>
      <c r="BT76" s="1057">
        <v>0</v>
      </c>
    </row>
    <row r="77" spans="1:72" ht="23.1" customHeight="1" x14ac:dyDescent="0.2">
      <c r="A77" s="1008" t="str">
        <f t="shared" si="0"/>
        <v>A2041910</v>
      </c>
      <c r="B77" s="1411" t="s">
        <v>361</v>
      </c>
      <c r="C77" s="1378"/>
      <c r="D77" s="1411" t="s">
        <v>741</v>
      </c>
      <c r="E77" s="1378"/>
      <c r="F77" s="1411" t="s">
        <v>739</v>
      </c>
      <c r="G77" s="1378"/>
      <c r="H77" s="1411" t="s">
        <v>742</v>
      </c>
      <c r="I77" s="1378"/>
      <c r="J77" s="1411" t="s">
        <v>738</v>
      </c>
      <c r="K77" s="1378"/>
      <c r="L77" s="1378"/>
      <c r="M77" s="1411" t="s">
        <v>747</v>
      </c>
      <c r="N77" s="1378"/>
      <c r="O77" s="1378"/>
      <c r="P77" s="1411"/>
      <c r="Q77" s="1378"/>
      <c r="R77" s="1411"/>
      <c r="S77" s="1378"/>
      <c r="T77" s="1412" t="s">
        <v>398</v>
      </c>
      <c r="U77" s="1378"/>
      <c r="V77" s="1378"/>
      <c r="W77" s="1378"/>
      <c r="X77" s="1378"/>
      <c r="Y77" s="1378"/>
      <c r="Z77" s="1378"/>
      <c r="AA77" s="1378"/>
      <c r="AB77" s="1411" t="s">
        <v>732</v>
      </c>
      <c r="AC77" s="1378"/>
      <c r="AD77" s="1378"/>
      <c r="AE77" s="1378"/>
      <c r="AF77" s="1378"/>
      <c r="AG77" s="1411" t="s">
        <v>733</v>
      </c>
      <c r="AH77" s="1378"/>
      <c r="AI77" s="1378"/>
      <c r="AJ77" s="1019" t="s">
        <v>417</v>
      </c>
      <c r="AK77" s="1413" t="s">
        <v>734</v>
      </c>
      <c r="AL77" s="1378"/>
      <c r="AM77" s="1378"/>
      <c r="AN77" s="1378"/>
      <c r="AO77" s="1378"/>
      <c r="AP77" s="1378"/>
      <c r="AQ77" s="1015">
        <v>1000000</v>
      </c>
      <c r="AR77" s="1053">
        <v>0</v>
      </c>
      <c r="AS77" s="1015">
        <v>500000</v>
      </c>
      <c r="AT77" s="1015">
        <v>0</v>
      </c>
      <c r="AU77" s="1015">
        <v>0</v>
      </c>
      <c r="AV77" s="1053">
        <v>0</v>
      </c>
      <c r="AW77" s="1015">
        <v>0</v>
      </c>
      <c r="AX77" s="1053">
        <v>0</v>
      </c>
      <c r="AY77" s="1015">
        <v>0</v>
      </c>
      <c r="AZ77" s="1053">
        <v>0</v>
      </c>
      <c r="BA77" s="1015">
        <v>0</v>
      </c>
      <c r="BB77" s="1015">
        <v>0</v>
      </c>
      <c r="BC77" s="1015">
        <v>0</v>
      </c>
      <c r="BD77" s="1015">
        <v>0</v>
      </c>
      <c r="BG77" s="1057">
        <v>1000000</v>
      </c>
      <c r="BH77" s="1057">
        <v>0</v>
      </c>
      <c r="BI77" s="1057">
        <v>500000</v>
      </c>
      <c r="BJ77" s="1057">
        <v>0</v>
      </c>
      <c r="BK77" s="1057">
        <v>0</v>
      </c>
      <c r="BL77" s="1057">
        <v>0</v>
      </c>
      <c r="BM77" s="1057">
        <v>0</v>
      </c>
      <c r="BN77" s="1057">
        <v>0</v>
      </c>
      <c r="BO77" s="1057">
        <v>0</v>
      </c>
      <c r="BP77" s="1057">
        <v>0</v>
      </c>
      <c r="BQ77" s="1057">
        <v>0</v>
      </c>
      <c r="BR77" s="1057">
        <v>0</v>
      </c>
      <c r="BS77" s="1057">
        <v>0</v>
      </c>
      <c r="BT77" s="1057">
        <v>0</v>
      </c>
    </row>
    <row r="78" spans="1:72" ht="23.1" customHeight="1" x14ac:dyDescent="0.2">
      <c r="A78" s="1008" t="str">
        <f t="shared" si="0"/>
        <v>A20411610</v>
      </c>
      <c r="B78" s="1411" t="s">
        <v>361</v>
      </c>
      <c r="C78" s="1378"/>
      <c r="D78" s="1411" t="s">
        <v>741</v>
      </c>
      <c r="E78" s="1378"/>
      <c r="F78" s="1411" t="s">
        <v>739</v>
      </c>
      <c r="G78" s="1378"/>
      <c r="H78" s="1411" t="s">
        <v>742</v>
      </c>
      <c r="I78" s="1378"/>
      <c r="J78" s="1411" t="s">
        <v>738</v>
      </c>
      <c r="K78" s="1378"/>
      <c r="L78" s="1378"/>
      <c r="M78" s="1411" t="s">
        <v>370</v>
      </c>
      <c r="N78" s="1378"/>
      <c r="O78" s="1378"/>
      <c r="P78" s="1411"/>
      <c r="Q78" s="1378"/>
      <c r="R78" s="1411"/>
      <c r="S78" s="1378"/>
      <c r="T78" s="1412" t="s">
        <v>399</v>
      </c>
      <c r="U78" s="1378"/>
      <c r="V78" s="1378"/>
      <c r="W78" s="1378"/>
      <c r="X78" s="1378"/>
      <c r="Y78" s="1378"/>
      <c r="Z78" s="1378"/>
      <c r="AA78" s="1378"/>
      <c r="AB78" s="1411" t="s">
        <v>732</v>
      </c>
      <c r="AC78" s="1378"/>
      <c r="AD78" s="1378"/>
      <c r="AE78" s="1378"/>
      <c r="AF78" s="1378"/>
      <c r="AG78" s="1411" t="s">
        <v>733</v>
      </c>
      <c r="AH78" s="1378"/>
      <c r="AI78" s="1378"/>
      <c r="AJ78" s="1019" t="s">
        <v>417</v>
      </c>
      <c r="AK78" s="1413" t="s">
        <v>734</v>
      </c>
      <c r="AL78" s="1378"/>
      <c r="AM78" s="1378"/>
      <c r="AN78" s="1378"/>
      <c r="AO78" s="1378"/>
      <c r="AP78" s="1378"/>
      <c r="AQ78" s="1015">
        <v>0</v>
      </c>
      <c r="AR78" s="1053">
        <v>0</v>
      </c>
      <c r="AS78" s="1015">
        <v>0</v>
      </c>
      <c r="AT78" s="1015">
        <v>0</v>
      </c>
      <c r="AU78" s="1015">
        <v>0</v>
      </c>
      <c r="AV78" s="1053">
        <v>0</v>
      </c>
      <c r="AW78" s="1015">
        <v>0</v>
      </c>
      <c r="AX78" s="1053">
        <v>0</v>
      </c>
      <c r="AY78" s="1015">
        <v>0</v>
      </c>
      <c r="AZ78" s="1053">
        <v>0</v>
      </c>
      <c r="BA78" s="1015">
        <v>0</v>
      </c>
      <c r="BB78" s="1015">
        <v>0</v>
      </c>
      <c r="BC78" s="1015">
        <v>0</v>
      </c>
      <c r="BD78" s="1015">
        <v>0</v>
      </c>
      <c r="BG78" s="1057">
        <v>0</v>
      </c>
      <c r="BH78" s="1057">
        <v>0</v>
      </c>
      <c r="BI78" s="1057">
        <v>0</v>
      </c>
      <c r="BJ78" s="1057">
        <v>0</v>
      </c>
      <c r="BK78" s="1057">
        <v>0</v>
      </c>
      <c r="BL78" s="1057">
        <v>0</v>
      </c>
      <c r="BM78" s="1057">
        <v>0</v>
      </c>
      <c r="BN78" s="1057">
        <v>0</v>
      </c>
      <c r="BO78" s="1057">
        <v>0</v>
      </c>
      <c r="BP78" s="1057">
        <v>0</v>
      </c>
      <c r="BQ78" s="1057">
        <v>0</v>
      </c>
      <c r="BR78" s="1057">
        <v>0</v>
      </c>
      <c r="BS78" s="1057">
        <v>0</v>
      </c>
      <c r="BT78" s="1057">
        <v>0</v>
      </c>
    </row>
    <row r="79" spans="1:72" ht="23.1" customHeight="1" x14ac:dyDescent="0.2">
      <c r="A79" s="1008" t="str">
        <f t="shared" si="0"/>
        <v>A20412510</v>
      </c>
      <c r="B79" s="1411" t="s">
        <v>361</v>
      </c>
      <c r="C79" s="1378"/>
      <c r="D79" s="1411" t="s">
        <v>741</v>
      </c>
      <c r="E79" s="1378"/>
      <c r="F79" s="1411" t="s">
        <v>739</v>
      </c>
      <c r="G79" s="1378"/>
      <c r="H79" s="1411" t="s">
        <v>742</v>
      </c>
      <c r="I79" s="1378"/>
      <c r="J79" s="1411" t="s">
        <v>738</v>
      </c>
      <c r="K79" s="1378"/>
      <c r="L79" s="1378"/>
      <c r="M79" s="1411" t="s">
        <v>759</v>
      </c>
      <c r="N79" s="1378"/>
      <c r="O79" s="1378"/>
      <c r="P79" s="1411"/>
      <c r="Q79" s="1378"/>
      <c r="R79" s="1411"/>
      <c r="S79" s="1378"/>
      <c r="T79" s="1412" t="s">
        <v>400</v>
      </c>
      <c r="U79" s="1378"/>
      <c r="V79" s="1378"/>
      <c r="W79" s="1378"/>
      <c r="X79" s="1378"/>
      <c r="Y79" s="1378"/>
      <c r="Z79" s="1378"/>
      <c r="AA79" s="1378"/>
      <c r="AB79" s="1411" t="s">
        <v>732</v>
      </c>
      <c r="AC79" s="1378"/>
      <c r="AD79" s="1378"/>
      <c r="AE79" s="1378"/>
      <c r="AF79" s="1378"/>
      <c r="AG79" s="1411" t="s">
        <v>733</v>
      </c>
      <c r="AH79" s="1378"/>
      <c r="AI79" s="1378"/>
      <c r="AJ79" s="1019" t="s">
        <v>417</v>
      </c>
      <c r="AK79" s="1413" t="s">
        <v>734</v>
      </c>
      <c r="AL79" s="1378"/>
      <c r="AM79" s="1378"/>
      <c r="AN79" s="1378"/>
      <c r="AO79" s="1378"/>
      <c r="AP79" s="1378"/>
      <c r="AQ79" s="1015">
        <v>262500000</v>
      </c>
      <c r="AR79" s="1053">
        <v>0</v>
      </c>
      <c r="AS79" s="1015">
        <v>1311779</v>
      </c>
      <c r="AT79" s="1015">
        <v>0</v>
      </c>
      <c r="AU79" s="1015">
        <v>0</v>
      </c>
      <c r="AV79" s="1053">
        <v>0</v>
      </c>
      <c r="AW79" s="1015">
        <v>0</v>
      </c>
      <c r="AX79" s="1053">
        <v>0</v>
      </c>
      <c r="AY79" s="1015">
        <v>0</v>
      </c>
      <c r="AZ79" s="1053">
        <v>0</v>
      </c>
      <c r="BA79" s="1015">
        <v>0</v>
      </c>
      <c r="BB79" s="1015">
        <v>0</v>
      </c>
      <c r="BC79" s="1015">
        <v>0</v>
      </c>
      <c r="BD79" s="1015">
        <v>0</v>
      </c>
      <c r="BG79" s="1057">
        <v>262500000</v>
      </c>
      <c r="BH79" s="1057">
        <v>0</v>
      </c>
      <c r="BI79" s="1057">
        <v>1311779</v>
      </c>
      <c r="BJ79" s="1057">
        <v>0</v>
      </c>
      <c r="BK79" s="1057">
        <v>0</v>
      </c>
      <c r="BL79" s="1057">
        <v>0</v>
      </c>
      <c r="BM79" s="1057">
        <v>0</v>
      </c>
      <c r="BN79" s="1057">
        <v>0</v>
      </c>
      <c r="BO79" s="1057">
        <v>0</v>
      </c>
      <c r="BP79" s="1057">
        <v>0</v>
      </c>
      <c r="BQ79" s="1057">
        <v>0</v>
      </c>
      <c r="BR79" s="1057">
        <v>0</v>
      </c>
      <c r="BS79" s="1057">
        <v>0</v>
      </c>
      <c r="BT79" s="1057">
        <v>0</v>
      </c>
    </row>
    <row r="80" spans="1:72" ht="23.1" customHeight="1" x14ac:dyDescent="0.2">
      <c r="A80" s="1008" t="str">
        <f t="shared" si="0"/>
        <v>A204210</v>
      </c>
      <c r="B80" s="1403" t="s">
        <v>361</v>
      </c>
      <c r="C80" s="1378"/>
      <c r="D80" s="1403" t="s">
        <v>741</v>
      </c>
      <c r="E80" s="1378"/>
      <c r="F80" s="1403" t="s">
        <v>739</v>
      </c>
      <c r="G80" s="1378"/>
      <c r="H80" s="1403" t="s">
        <v>742</v>
      </c>
      <c r="I80" s="1378"/>
      <c r="J80" s="1403" t="s">
        <v>741</v>
      </c>
      <c r="K80" s="1378"/>
      <c r="L80" s="1378"/>
      <c r="M80" s="1403"/>
      <c r="N80" s="1378"/>
      <c r="O80" s="1378"/>
      <c r="P80" s="1403"/>
      <c r="Q80" s="1378"/>
      <c r="R80" s="1403"/>
      <c r="S80" s="1378"/>
      <c r="T80" s="1402" t="s">
        <v>635</v>
      </c>
      <c r="U80" s="1378"/>
      <c r="V80" s="1378"/>
      <c r="W80" s="1378"/>
      <c r="X80" s="1378"/>
      <c r="Y80" s="1378"/>
      <c r="Z80" s="1378"/>
      <c r="AA80" s="1378"/>
      <c r="AB80" s="1403" t="s">
        <v>732</v>
      </c>
      <c r="AC80" s="1378"/>
      <c r="AD80" s="1378"/>
      <c r="AE80" s="1378"/>
      <c r="AF80" s="1378"/>
      <c r="AG80" s="1403" t="s">
        <v>733</v>
      </c>
      <c r="AH80" s="1378"/>
      <c r="AI80" s="1378"/>
      <c r="AJ80" s="1016" t="s">
        <v>417</v>
      </c>
      <c r="AK80" s="1404" t="s">
        <v>734</v>
      </c>
      <c r="AL80" s="1378"/>
      <c r="AM80" s="1378"/>
      <c r="AN80" s="1378"/>
      <c r="AO80" s="1378"/>
      <c r="AP80" s="1378"/>
      <c r="AQ80" s="1015">
        <v>40937304</v>
      </c>
      <c r="AR80" s="1053">
        <v>25526867</v>
      </c>
      <c r="AS80" s="1015">
        <v>7116393</v>
      </c>
      <c r="AT80" s="1015">
        <v>0</v>
      </c>
      <c r="AU80" s="1015">
        <v>0</v>
      </c>
      <c r="AV80" s="1053">
        <v>0</v>
      </c>
      <c r="AW80" s="1015">
        <v>25526867</v>
      </c>
      <c r="AX80" s="1053">
        <v>0</v>
      </c>
      <c r="AY80" s="1015">
        <v>0</v>
      </c>
      <c r="AZ80" s="1053">
        <v>0</v>
      </c>
      <c r="BA80" s="1015">
        <v>0</v>
      </c>
      <c r="BB80" s="1015">
        <v>0</v>
      </c>
      <c r="BC80" s="1015">
        <v>0</v>
      </c>
      <c r="BD80" s="1015">
        <v>0</v>
      </c>
      <c r="BG80" s="1057">
        <v>40937304</v>
      </c>
      <c r="BH80" s="1057">
        <v>25526867</v>
      </c>
      <c r="BI80" s="1057">
        <v>7116393</v>
      </c>
      <c r="BJ80" s="1057">
        <v>0</v>
      </c>
      <c r="BK80" s="1057">
        <v>0</v>
      </c>
      <c r="BL80" s="1057">
        <v>0</v>
      </c>
      <c r="BM80" s="1057">
        <v>25526867</v>
      </c>
      <c r="BN80" s="1057">
        <v>0</v>
      </c>
      <c r="BO80" s="1057">
        <v>0</v>
      </c>
      <c r="BP80" s="1057">
        <v>0</v>
      </c>
      <c r="BQ80" s="1057">
        <v>0</v>
      </c>
      <c r="BR80" s="1057">
        <v>0</v>
      </c>
      <c r="BS80" s="1057">
        <v>0</v>
      </c>
      <c r="BT80" s="1057">
        <v>0</v>
      </c>
    </row>
    <row r="81" spans="1:72" ht="23.1" customHeight="1" x14ac:dyDescent="0.2">
      <c r="A81" s="1008" t="str">
        <f t="shared" si="0"/>
        <v>A2042110</v>
      </c>
      <c r="B81" s="1411" t="s">
        <v>361</v>
      </c>
      <c r="C81" s="1378"/>
      <c r="D81" s="1411" t="s">
        <v>741</v>
      </c>
      <c r="E81" s="1378"/>
      <c r="F81" s="1411" t="s">
        <v>739</v>
      </c>
      <c r="G81" s="1378"/>
      <c r="H81" s="1411" t="s">
        <v>742</v>
      </c>
      <c r="I81" s="1378"/>
      <c r="J81" s="1411" t="s">
        <v>741</v>
      </c>
      <c r="K81" s="1378"/>
      <c r="L81" s="1378"/>
      <c r="M81" s="1411" t="s">
        <v>738</v>
      </c>
      <c r="N81" s="1378"/>
      <c r="O81" s="1378"/>
      <c r="P81" s="1411"/>
      <c r="Q81" s="1378"/>
      <c r="R81" s="1411"/>
      <c r="S81" s="1378"/>
      <c r="T81" s="1412" t="s">
        <v>401</v>
      </c>
      <c r="U81" s="1378"/>
      <c r="V81" s="1378"/>
      <c r="W81" s="1378"/>
      <c r="X81" s="1378"/>
      <c r="Y81" s="1378"/>
      <c r="Z81" s="1378"/>
      <c r="AA81" s="1378"/>
      <c r="AB81" s="1411" t="s">
        <v>732</v>
      </c>
      <c r="AC81" s="1378"/>
      <c r="AD81" s="1378"/>
      <c r="AE81" s="1378"/>
      <c r="AF81" s="1378"/>
      <c r="AG81" s="1411" t="s">
        <v>733</v>
      </c>
      <c r="AH81" s="1378"/>
      <c r="AI81" s="1378"/>
      <c r="AJ81" s="1019" t="s">
        <v>417</v>
      </c>
      <c r="AK81" s="1413" t="s">
        <v>734</v>
      </c>
      <c r="AL81" s="1378"/>
      <c r="AM81" s="1378"/>
      <c r="AN81" s="1378"/>
      <c r="AO81" s="1378"/>
      <c r="AP81" s="1378"/>
      <c r="AQ81" s="1015">
        <v>11780557</v>
      </c>
      <c r="AR81" s="1053">
        <v>0</v>
      </c>
      <c r="AS81" s="1015">
        <v>5116393</v>
      </c>
      <c r="AT81" s="1015">
        <v>0</v>
      </c>
      <c r="AU81" s="1015">
        <v>0</v>
      </c>
      <c r="AV81" s="1053">
        <v>0</v>
      </c>
      <c r="AW81" s="1015">
        <v>0</v>
      </c>
      <c r="AX81" s="1053">
        <v>0</v>
      </c>
      <c r="AY81" s="1015">
        <v>0</v>
      </c>
      <c r="AZ81" s="1053">
        <v>0</v>
      </c>
      <c r="BA81" s="1015">
        <v>0</v>
      </c>
      <c r="BB81" s="1015">
        <v>0</v>
      </c>
      <c r="BC81" s="1015">
        <v>0</v>
      </c>
      <c r="BD81" s="1015">
        <v>0</v>
      </c>
      <c r="BG81" s="1057">
        <v>11780557</v>
      </c>
      <c r="BH81" s="1057">
        <v>0</v>
      </c>
      <c r="BI81" s="1057">
        <v>5116393</v>
      </c>
      <c r="BJ81" s="1057">
        <v>0</v>
      </c>
      <c r="BK81" s="1057">
        <v>0</v>
      </c>
      <c r="BL81" s="1057">
        <v>0</v>
      </c>
      <c r="BM81" s="1057">
        <v>0</v>
      </c>
      <c r="BN81" s="1057">
        <v>0</v>
      </c>
      <c r="BO81" s="1057">
        <v>0</v>
      </c>
      <c r="BP81" s="1057">
        <v>0</v>
      </c>
      <c r="BQ81" s="1057">
        <v>0</v>
      </c>
      <c r="BR81" s="1057">
        <v>0</v>
      </c>
      <c r="BS81" s="1057">
        <v>0</v>
      </c>
      <c r="BT81" s="1057">
        <v>0</v>
      </c>
    </row>
    <row r="82" spans="1:72" ht="23.1" customHeight="1" x14ac:dyDescent="0.2">
      <c r="A82" s="1008" t="str">
        <f t="shared" si="0"/>
        <v>A2042210</v>
      </c>
      <c r="B82" s="1411" t="s">
        <v>361</v>
      </c>
      <c r="C82" s="1378"/>
      <c r="D82" s="1411" t="s">
        <v>741</v>
      </c>
      <c r="E82" s="1378"/>
      <c r="F82" s="1411" t="s">
        <v>739</v>
      </c>
      <c r="G82" s="1378"/>
      <c r="H82" s="1411" t="s">
        <v>742</v>
      </c>
      <c r="I82" s="1378"/>
      <c r="J82" s="1411" t="s">
        <v>741</v>
      </c>
      <c r="K82" s="1378"/>
      <c r="L82" s="1378"/>
      <c r="M82" s="1411" t="s">
        <v>741</v>
      </c>
      <c r="N82" s="1378"/>
      <c r="O82" s="1378"/>
      <c r="P82" s="1411"/>
      <c r="Q82" s="1378"/>
      <c r="R82" s="1411"/>
      <c r="S82" s="1378"/>
      <c r="T82" s="1412" t="s">
        <v>402</v>
      </c>
      <c r="U82" s="1378"/>
      <c r="V82" s="1378"/>
      <c r="W82" s="1378"/>
      <c r="X82" s="1378"/>
      <c r="Y82" s="1378"/>
      <c r="Z82" s="1378"/>
      <c r="AA82" s="1378"/>
      <c r="AB82" s="1411" t="s">
        <v>732</v>
      </c>
      <c r="AC82" s="1378"/>
      <c r="AD82" s="1378"/>
      <c r="AE82" s="1378"/>
      <c r="AF82" s="1378"/>
      <c r="AG82" s="1411" t="s">
        <v>733</v>
      </c>
      <c r="AH82" s="1378"/>
      <c r="AI82" s="1378"/>
      <c r="AJ82" s="1019" t="s">
        <v>417</v>
      </c>
      <c r="AK82" s="1413" t="s">
        <v>734</v>
      </c>
      <c r="AL82" s="1378"/>
      <c r="AM82" s="1378"/>
      <c r="AN82" s="1378"/>
      <c r="AO82" s="1378"/>
      <c r="AP82" s="1378"/>
      <c r="AQ82" s="1015">
        <v>29156747</v>
      </c>
      <c r="AR82" s="1053">
        <v>25526867</v>
      </c>
      <c r="AS82" s="1015">
        <v>2000000</v>
      </c>
      <c r="AT82" s="1015">
        <v>0</v>
      </c>
      <c r="AU82" s="1015">
        <v>0</v>
      </c>
      <c r="AV82" s="1053">
        <v>0</v>
      </c>
      <c r="AW82" s="1015">
        <v>25526867</v>
      </c>
      <c r="AX82" s="1053">
        <v>0</v>
      </c>
      <c r="AY82" s="1015">
        <v>0</v>
      </c>
      <c r="AZ82" s="1053">
        <v>0</v>
      </c>
      <c r="BA82" s="1015">
        <v>0</v>
      </c>
      <c r="BB82" s="1015">
        <v>0</v>
      </c>
      <c r="BC82" s="1015">
        <v>0</v>
      </c>
      <c r="BD82" s="1015">
        <v>0</v>
      </c>
      <c r="BG82" s="1057">
        <v>29156747</v>
      </c>
      <c r="BH82" s="1057">
        <v>25526867</v>
      </c>
      <c r="BI82" s="1057">
        <v>2000000</v>
      </c>
      <c r="BJ82" s="1057">
        <v>0</v>
      </c>
      <c r="BK82" s="1057">
        <v>0</v>
      </c>
      <c r="BL82" s="1057">
        <v>0</v>
      </c>
      <c r="BM82" s="1057">
        <v>25526867</v>
      </c>
      <c r="BN82" s="1057">
        <v>0</v>
      </c>
      <c r="BO82" s="1057">
        <v>0</v>
      </c>
      <c r="BP82" s="1057">
        <v>0</v>
      </c>
      <c r="BQ82" s="1057">
        <v>0</v>
      </c>
      <c r="BR82" s="1057">
        <v>0</v>
      </c>
      <c r="BS82" s="1057">
        <v>0</v>
      </c>
      <c r="BT82" s="1057">
        <v>0</v>
      </c>
    </row>
    <row r="83" spans="1:72" ht="23.1" customHeight="1" x14ac:dyDescent="0.2">
      <c r="A83" s="1008" t="str">
        <f t="shared" si="0"/>
        <v>A204410</v>
      </c>
      <c r="B83" s="1403" t="s">
        <v>361</v>
      </c>
      <c r="C83" s="1378"/>
      <c r="D83" s="1403" t="s">
        <v>741</v>
      </c>
      <c r="E83" s="1378"/>
      <c r="F83" s="1403" t="s">
        <v>739</v>
      </c>
      <c r="G83" s="1378"/>
      <c r="H83" s="1403" t="s">
        <v>742</v>
      </c>
      <c r="I83" s="1378"/>
      <c r="J83" s="1403" t="s">
        <v>742</v>
      </c>
      <c r="K83" s="1378"/>
      <c r="L83" s="1378"/>
      <c r="M83" s="1403"/>
      <c r="N83" s="1378"/>
      <c r="O83" s="1378"/>
      <c r="P83" s="1403"/>
      <c r="Q83" s="1378"/>
      <c r="R83" s="1403"/>
      <c r="S83" s="1378"/>
      <c r="T83" s="1402" t="s">
        <v>637</v>
      </c>
      <c r="U83" s="1378"/>
      <c r="V83" s="1378"/>
      <c r="W83" s="1378"/>
      <c r="X83" s="1378"/>
      <c r="Y83" s="1378"/>
      <c r="Z83" s="1378"/>
      <c r="AA83" s="1378"/>
      <c r="AB83" s="1403" t="s">
        <v>732</v>
      </c>
      <c r="AC83" s="1378"/>
      <c r="AD83" s="1378"/>
      <c r="AE83" s="1378"/>
      <c r="AF83" s="1378"/>
      <c r="AG83" s="1403" t="s">
        <v>733</v>
      </c>
      <c r="AH83" s="1378"/>
      <c r="AI83" s="1378"/>
      <c r="AJ83" s="1016" t="s">
        <v>417</v>
      </c>
      <c r="AK83" s="1404" t="s">
        <v>734</v>
      </c>
      <c r="AL83" s="1378"/>
      <c r="AM83" s="1378"/>
      <c r="AN83" s="1378"/>
      <c r="AO83" s="1378"/>
      <c r="AP83" s="1378"/>
      <c r="AQ83" s="1015">
        <v>1119609341</v>
      </c>
      <c r="AR83" s="1053">
        <v>6126180</v>
      </c>
      <c r="AS83" s="1015">
        <v>10400856</v>
      </c>
      <c r="AT83" s="1015">
        <v>0</v>
      </c>
      <c r="AU83" s="1015">
        <v>0</v>
      </c>
      <c r="AV83" s="1053">
        <v>27488000</v>
      </c>
      <c r="AW83" s="1015">
        <v>21361820</v>
      </c>
      <c r="AX83" s="1053">
        <v>39870347</v>
      </c>
      <c r="AY83" s="1015">
        <v>12382347</v>
      </c>
      <c r="AZ83" s="1053">
        <v>39870347</v>
      </c>
      <c r="BA83" s="1015">
        <v>0</v>
      </c>
      <c r="BB83" s="1015">
        <v>39870347</v>
      </c>
      <c r="BC83" s="1015">
        <v>0</v>
      </c>
      <c r="BD83" s="1015">
        <v>0</v>
      </c>
      <c r="BG83" s="1057">
        <v>1119609341</v>
      </c>
      <c r="BH83" s="1057">
        <v>6126180</v>
      </c>
      <c r="BI83" s="1057">
        <v>10400856</v>
      </c>
      <c r="BJ83" s="1057">
        <v>0</v>
      </c>
      <c r="BK83" s="1057">
        <v>0</v>
      </c>
      <c r="BL83" s="1057">
        <v>27488000</v>
      </c>
      <c r="BM83" s="1057">
        <v>21361820</v>
      </c>
      <c r="BN83" s="1057">
        <v>39870347</v>
      </c>
      <c r="BO83" s="1057">
        <v>12382347</v>
      </c>
      <c r="BP83" s="1057">
        <v>39870347</v>
      </c>
      <c r="BQ83" s="1057">
        <v>0</v>
      </c>
      <c r="BR83" s="1057">
        <v>39870347</v>
      </c>
      <c r="BS83" s="1057">
        <v>0</v>
      </c>
      <c r="BT83" s="1057">
        <v>0</v>
      </c>
    </row>
    <row r="84" spans="1:72" ht="23.1" customHeight="1" x14ac:dyDescent="0.2">
      <c r="A84" s="1008" t="str">
        <f t="shared" si="0"/>
        <v>A2044110</v>
      </c>
      <c r="B84" s="1411" t="s">
        <v>361</v>
      </c>
      <c r="C84" s="1378"/>
      <c r="D84" s="1411" t="s">
        <v>741</v>
      </c>
      <c r="E84" s="1378"/>
      <c r="F84" s="1411" t="s">
        <v>739</v>
      </c>
      <c r="G84" s="1378"/>
      <c r="H84" s="1411" t="s">
        <v>742</v>
      </c>
      <c r="I84" s="1378"/>
      <c r="J84" s="1411" t="s">
        <v>742</v>
      </c>
      <c r="K84" s="1378"/>
      <c r="L84" s="1378"/>
      <c r="M84" s="1411" t="s">
        <v>738</v>
      </c>
      <c r="N84" s="1378"/>
      <c r="O84" s="1378"/>
      <c r="P84" s="1411"/>
      <c r="Q84" s="1378"/>
      <c r="R84" s="1411"/>
      <c r="S84" s="1378"/>
      <c r="T84" s="1412" t="s">
        <v>403</v>
      </c>
      <c r="U84" s="1378"/>
      <c r="V84" s="1378"/>
      <c r="W84" s="1378"/>
      <c r="X84" s="1378"/>
      <c r="Y84" s="1378"/>
      <c r="Z84" s="1378"/>
      <c r="AA84" s="1378"/>
      <c r="AB84" s="1411" t="s">
        <v>732</v>
      </c>
      <c r="AC84" s="1378"/>
      <c r="AD84" s="1378"/>
      <c r="AE84" s="1378"/>
      <c r="AF84" s="1378"/>
      <c r="AG84" s="1411" t="s">
        <v>733</v>
      </c>
      <c r="AH84" s="1378"/>
      <c r="AI84" s="1378"/>
      <c r="AJ84" s="1019" t="s">
        <v>417</v>
      </c>
      <c r="AK84" s="1413" t="s">
        <v>734</v>
      </c>
      <c r="AL84" s="1378"/>
      <c r="AM84" s="1378"/>
      <c r="AN84" s="1378"/>
      <c r="AO84" s="1378"/>
      <c r="AP84" s="1378"/>
      <c r="AQ84" s="1015">
        <v>400000000</v>
      </c>
      <c r="AR84" s="1053">
        <v>0</v>
      </c>
      <c r="AS84" s="1015">
        <v>1000000</v>
      </c>
      <c r="AT84" s="1015">
        <v>0</v>
      </c>
      <c r="AU84" s="1015">
        <v>0</v>
      </c>
      <c r="AV84" s="1053">
        <v>17500000</v>
      </c>
      <c r="AW84" s="1015">
        <v>17500000</v>
      </c>
      <c r="AX84" s="1053">
        <v>35981893</v>
      </c>
      <c r="AY84" s="1015">
        <v>18481893</v>
      </c>
      <c r="AZ84" s="1053">
        <v>35981893</v>
      </c>
      <c r="BA84" s="1015">
        <v>0</v>
      </c>
      <c r="BB84" s="1015">
        <v>35981893</v>
      </c>
      <c r="BC84" s="1015">
        <v>0</v>
      </c>
      <c r="BD84" s="1015">
        <v>0</v>
      </c>
      <c r="BG84" s="1057">
        <v>400000000</v>
      </c>
      <c r="BH84" s="1057">
        <v>0</v>
      </c>
      <c r="BI84" s="1057">
        <v>1000000</v>
      </c>
      <c r="BJ84" s="1057">
        <v>0</v>
      </c>
      <c r="BK84" s="1057">
        <v>0</v>
      </c>
      <c r="BL84" s="1057">
        <v>17500000</v>
      </c>
      <c r="BM84" s="1057">
        <v>17500000</v>
      </c>
      <c r="BN84" s="1057">
        <v>35981893</v>
      </c>
      <c r="BO84" s="1057">
        <v>18481893</v>
      </c>
      <c r="BP84" s="1057">
        <v>35981893</v>
      </c>
      <c r="BQ84" s="1057">
        <v>0</v>
      </c>
      <c r="BR84" s="1057">
        <v>35981893</v>
      </c>
      <c r="BS84" s="1057">
        <v>0</v>
      </c>
      <c r="BT84" s="1057">
        <v>0</v>
      </c>
    </row>
    <row r="85" spans="1:72" ht="23.1" customHeight="1" x14ac:dyDescent="0.2">
      <c r="A85" s="1008" t="str">
        <f t="shared" si="0"/>
        <v>A2044610</v>
      </c>
      <c r="B85" s="1411" t="s">
        <v>361</v>
      </c>
      <c r="C85" s="1378"/>
      <c r="D85" s="1411" t="s">
        <v>741</v>
      </c>
      <c r="E85" s="1378"/>
      <c r="F85" s="1411" t="s">
        <v>739</v>
      </c>
      <c r="G85" s="1378"/>
      <c r="H85" s="1411" t="s">
        <v>742</v>
      </c>
      <c r="I85" s="1378"/>
      <c r="J85" s="1411" t="s">
        <v>742</v>
      </c>
      <c r="K85" s="1378"/>
      <c r="L85" s="1378"/>
      <c r="M85" s="1411" t="s">
        <v>753</v>
      </c>
      <c r="N85" s="1378"/>
      <c r="O85" s="1378"/>
      <c r="P85" s="1411"/>
      <c r="Q85" s="1378"/>
      <c r="R85" s="1411"/>
      <c r="S85" s="1378"/>
      <c r="T85" s="1412" t="s">
        <v>404</v>
      </c>
      <c r="U85" s="1378"/>
      <c r="V85" s="1378"/>
      <c r="W85" s="1378"/>
      <c r="X85" s="1378"/>
      <c r="Y85" s="1378"/>
      <c r="Z85" s="1378"/>
      <c r="AA85" s="1378"/>
      <c r="AB85" s="1411" t="s">
        <v>732</v>
      </c>
      <c r="AC85" s="1378"/>
      <c r="AD85" s="1378"/>
      <c r="AE85" s="1378"/>
      <c r="AF85" s="1378"/>
      <c r="AG85" s="1411" t="s">
        <v>733</v>
      </c>
      <c r="AH85" s="1378"/>
      <c r="AI85" s="1378"/>
      <c r="AJ85" s="1019" t="s">
        <v>417</v>
      </c>
      <c r="AK85" s="1413" t="s">
        <v>734</v>
      </c>
      <c r="AL85" s="1378"/>
      <c r="AM85" s="1378"/>
      <c r="AN85" s="1378"/>
      <c r="AO85" s="1378"/>
      <c r="AP85" s="1378"/>
      <c r="AQ85" s="1015">
        <v>10000000</v>
      </c>
      <c r="AR85" s="1053">
        <v>0</v>
      </c>
      <c r="AS85" s="1015">
        <v>0</v>
      </c>
      <c r="AT85" s="1015">
        <v>0</v>
      </c>
      <c r="AU85" s="1015">
        <v>0</v>
      </c>
      <c r="AV85" s="1053">
        <v>9483000</v>
      </c>
      <c r="AW85" s="1015">
        <v>9483000</v>
      </c>
      <c r="AX85" s="1053">
        <v>0</v>
      </c>
      <c r="AY85" s="1015">
        <v>9483000</v>
      </c>
      <c r="AZ85" s="1053">
        <v>0</v>
      </c>
      <c r="BA85" s="1015">
        <v>0</v>
      </c>
      <c r="BB85" s="1015">
        <v>0</v>
      </c>
      <c r="BC85" s="1015">
        <v>0</v>
      </c>
      <c r="BD85" s="1015">
        <v>0</v>
      </c>
      <c r="BG85" s="1057">
        <v>10000000</v>
      </c>
      <c r="BH85" s="1057">
        <v>0</v>
      </c>
      <c r="BI85" s="1057">
        <v>0</v>
      </c>
      <c r="BJ85" s="1057">
        <v>0</v>
      </c>
      <c r="BK85" s="1057">
        <v>0</v>
      </c>
      <c r="BL85" s="1057">
        <v>9483000</v>
      </c>
      <c r="BM85" s="1057">
        <v>9483000</v>
      </c>
      <c r="BN85" s="1057">
        <v>0</v>
      </c>
      <c r="BO85" s="1057">
        <v>9483000</v>
      </c>
      <c r="BP85" s="1057">
        <v>0</v>
      </c>
      <c r="BQ85" s="1057">
        <v>0</v>
      </c>
      <c r="BR85" s="1057">
        <v>0</v>
      </c>
      <c r="BS85" s="1057">
        <v>0</v>
      </c>
      <c r="BT85" s="1057">
        <v>0</v>
      </c>
    </row>
    <row r="86" spans="1:72" ht="23.1" customHeight="1" x14ac:dyDescent="0.2">
      <c r="A86" s="1008" t="str">
        <f t="shared" si="0"/>
        <v>A2044910</v>
      </c>
      <c r="B86" s="1411" t="s">
        <v>361</v>
      </c>
      <c r="C86" s="1378"/>
      <c r="D86" s="1411" t="s">
        <v>741</v>
      </c>
      <c r="E86" s="1378"/>
      <c r="F86" s="1411" t="s">
        <v>739</v>
      </c>
      <c r="G86" s="1378"/>
      <c r="H86" s="1411" t="s">
        <v>742</v>
      </c>
      <c r="I86" s="1378"/>
      <c r="J86" s="1411" t="s">
        <v>742</v>
      </c>
      <c r="K86" s="1378"/>
      <c r="L86" s="1378"/>
      <c r="M86" s="1411" t="s">
        <v>747</v>
      </c>
      <c r="N86" s="1378"/>
      <c r="O86" s="1378"/>
      <c r="P86" s="1411"/>
      <c r="Q86" s="1378"/>
      <c r="R86" s="1411"/>
      <c r="S86" s="1378"/>
      <c r="T86" s="1412" t="s">
        <v>405</v>
      </c>
      <c r="U86" s="1378"/>
      <c r="V86" s="1378"/>
      <c r="W86" s="1378"/>
      <c r="X86" s="1378"/>
      <c r="Y86" s="1378"/>
      <c r="Z86" s="1378"/>
      <c r="AA86" s="1378"/>
      <c r="AB86" s="1411" t="s">
        <v>732</v>
      </c>
      <c r="AC86" s="1378"/>
      <c r="AD86" s="1378"/>
      <c r="AE86" s="1378"/>
      <c r="AF86" s="1378"/>
      <c r="AG86" s="1411" t="s">
        <v>733</v>
      </c>
      <c r="AH86" s="1378"/>
      <c r="AI86" s="1378"/>
      <c r="AJ86" s="1019" t="s">
        <v>417</v>
      </c>
      <c r="AK86" s="1413" t="s">
        <v>734</v>
      </c>
      <c r="AL86" s="1378"/>
      <c r="AM86" s="1378"/>
      <c r="AN86" s="1378"/>
      <c r="AO86" s="1378"/>
      <c r="AP86" s="1378"/>
      <c r="AQ86" s="1015">
        <v>30000000</v>
      </c>
      <c r="AR86" s="1053">
        <v>0</v>
      </c>
      <c r="AS86" s="1015">
        <v>2957608</v>
      </c>
      <c r="AT86" s="1015">
        <v>0</v>
      </c>
      <c r="AU86" s="1015">
        <v>0</v>
      </c>
      <c r="AV86" s="1053">
        <v>0</v>
      </c>
      <c r="AW86" s="1015">
        <v>0</v>
      </c>
      <c r="AX86" s="1053">
        <v>0</v>
      </c>
      <c r="AY86" s="1015">
        <v>0</v>
      </c>
      <c r="AZ86" s="1053">
        <v>0</v>
      </c>
      <c r="BA86" s="1015">
        <v>0</v>
      </c>
      <c r="BB86" s="1015">
        <v>0</v>
      </c>
      <c r="BC86" s="1015">
        <v>0</v>
      </c>
      <c r="BD86" s="1015">
        <v>0</v>
      </c>
      <c r="BG86" s="1057">
        <v>30000000</v>
      </c>
      <c r="BH86" s="1057">
        <v>0</v>
      </c>
      <c r="BI86" s="1057">
        <v>2957608</v>
      </c>
      <c r="BJ86" s="1057">
        <v>0</v>
      </c>
      <c r="BK86" s="1057">
        <v>0</v>
      </c>
      <c r="BL86" s="1057">
        <v>0</v>
      </c>
      <c r="BM86" s="1057">
        <v>0</v>
      </c>
      <c r="BN86" s="1057">
        <v>0</v>
      </c>
      <c r="BO86" s="1057">
        <v>0</v>
      </c>
      <c r="BP86" s="1057">
        <v>0</v>
      </c>
      <c r="BQ86" s="1057">
        <v>0</v>
      </c>
      <c r="BR86" s="1057">
        <v>0</v>
      </c>
      <c r="BS86" s="1057">
        <v>0</v>
      </c>
      <c r="BT86" s="1057">
        <v>0</v>
      </c>
    </row>
    <row r="87" spans="1:72" ht="23.1" customHeight="1" x14ac:dyDescent="0.2">
      <c r="A87" s="1008" t="str">
        <f t="shared" si="0"/>
        <v>A20441510</v>
      </c>
      <c r="B87" s="1411" t="s">
        <v>361</v>
      </c>
      <c r="C87" s="1378"/>
      <c r="D87" s="1411" t="s">
        <v>741</v>
      </c>
      <c r="E87" s="1378"/>
      <c r="F87" s="1411" t="s">
        <v>739</v>
      </c>
      <c r="G87" s="1378"/>
      <c r="H87" s="1411" t="s">
        <v>742</v>
      </c>
      <c r="I87" s="1378"/>
      <c r="J87" s="1411" t="s">
        <v>742</v>
      </c>
      <c r="K87" s="1378"/>
      <c r="L87" s="1378"/>
      <c r="M87" s="1411" t="s">
        <v>745</v>
      </c>
      <c r="N87" s="1378"/>
      <c r="O87" s="1378"/>
      <c r="P87" s="1411"/>
      <c r="Q87" s="1378"/>
      <c r="R87" s="1411"/>
      <c r="S87" s="1378"/>
      <c r="T87" s="1412" t="s">
        <v>406</v>
      </c>
      <c r="U87" s="1378"/>
      <c r="V87" s="1378"/>
      <c r="W87" s="1378"/>
      <c r="X87" s="1378"/>
      <c r="Y87" s="1378"/>
      <c r="Z87" s="1378"/>
      <c r="AA87" s="1378"/>
      <c r="AB87" s="1411" t="s">
        <v>732</v>
      </c>
      <c r="AC87" s="1378"/>
      <c r="AD87" s="1378"/>
      <c r="AE87" s="1378"/>
      <c r="AF87" s="1378"/>
      <c r="AG87" s="1411" t="s">
        <v>733</v>
      </c>
      <c r="AH87" s="1378"/>
      <c r="AI87" s="1378"/>
      <c r="AJ87" s="1019" t="s">
        <v>417</v>
      </c>
      <c r="AK87" s="1413" t="s">
        <v>734</v>
      </c>
      <c r="AL87" s="1378"/>
      <c r="AM87" s="1378"/>
      <c r="AN87" s="1378"/>
      <c r="AO87" s="1378"/>
      <c r="AP87" s="1378"/>
      <c r="AQ87" s="1015">
        <v>551000000</v>
      </c>
      <c r="AR87" s="1053">
        <v>320000</v>
      </c>
      <c r="AS87" s="1015">
        <v>1361534</v>
      </c>
      <c r="AT87" s="1015">
        <v>0</v>
      </c>
      <c r="AU87" s="1015">
        <v>0</v>
      </c>
      <c r="AV87" s="1053">
        <v>320000</v>
      </c>
      <c r="AW87" s="1015">
        <v>0</v>
      </c>
      <c r="AX87" s="1053">
        <v>320000</v>
      </c>
      <c r="AY87" s="1015">
        <v>0</v>
      </c>
      <c r="AZ87" s="1053">
        <v>320000</v>
      </c>
      <c r="BA87" s="1015">
        <v>0</v>
      </c>
      <c r="BB87" s="1015">
        <v>320000</v>
      </c>
      <c r="BC87" s="1015">
        <v>0</v>
      </c>
      <c r="BD87" s="1015">
        <v>0</v>
      </c>
      <c r="BG87" s="1057">
        <v>551000000</v>
      </c>
      <c r="BH87" s="1057">
        <v>320000</v>
      </c>
      <c r="BI87" s="1057">
        <v>1361534</v>
      </c>
      <c r="BJ87" s="1057">
        <v>0</v>
      </c>
      <c r="BK87" s="1057">
        <v>0</v>
      </c>
      <c r="BL87" s="1057">
        <v>320000</v>
      </c>
      <c r="BM87" s="1057">
        <v>0</v>
      </c>
      <c r="BN87" s="1057">
        <v>320000</v>
      </c>
      <c r="BO87" s="1057">
        <v>0</v>
      </c>
      <c r="BP87" s="1057">
        <v>320000</v>
      </c>
      <c r="BQ87" s="1057">
        <v>0</v>
      </c>
      <c r="BR87" s="1057">
        <v>320000</v>
      </c>
      <c r="BS87" s="1057">
        <v>0</v>
      </c>
      <c r="BT87" s="1057">
        <v>0</v>
      </c>
    </row>
    <row r="88" spans="1:72" ht="23.1" customHeight="1" x14ac:dyDescent="0.2">
      <c r="A88" s="1008" t="str">
        <f t="shared" si="0"/>
        <v>A20441710</v>
      </c>
      <c r="B88" s="1411" t="s">
        <v>361</v>
      </c>
      <c r="C88" s="1378"/>
      <c r="D88" s="1411" t="s">
        <v>741</v>
      </c>
      <c r="E88" s="1378"/>
      <c r="F88" s="1411" t="s">
        <v>739</v>
      </c>
      <c r="G88" s="1378"/>
      <c r="H88" s="1411" t="s">
        <v>742</v>
      </c>
      <c r="I88" s="1378"/>
      <c r="J88" s="1411" t="s">
        <v>742</v>
      </c>
      <c r="K88" s="1378"/>
      <c r="L88" s="1378"/>
      <c r="M88" s="1411" t="s">
        <v>760</v>
      </c>
      <c r="N88" s="1378"/>
      <c r="O88" s="1378"/>
      <c r="P88" s="1411"/>
      <c r="Q88" s="1378"/>
      <c r="R88" s="1411"/>
      <c r="S88" s="1378"/>
      <c r="T88" s="1412" t="s">
        <v>407</v>
      </c>
      <c r="U88" s="1378"/>
      <c r="V88" s="1378"/>
      <c r="W88" s="1378"/>
      <c r="X88" s="1378"/>
      <c r="Y88" s="1378"/>
      <c r="Z88" s="1378"/>
      <c r="AA88" s="1378"/>
      <c r="AB88" s="1411" t="s">
        <v>732</v>
      </c>
      <c r="AC88" s="1378"/>
      <c r="AD88" s="1378"/>
      <c r="AE88" s="1378"/>
      <c r="AF88" s="1378"/>
      <c r="AG88" s="1411" t="s">
        <v>733</v>
      </c>
      <c r="AH88" s="1378"/>
      <c r="AI88" s="1378"/>
      <c r="AJ88" s="1019" t="s">
        <v>417</v>
      </c>
      <c r="AK88" s="1413" t="s">
        <v>734</v>
      </c>
      <c r="AL88" s="1378"/>
      <c r="AM88" s="1378"/>
      <c r="AN88" s="1378"/>
      <c r="AO88" s="1378"/>
      <c r="AP88" s="1378"/>
      <c r="AQ88" s="1015">
        <v>44500000</v>
      </c>
      <c r="AR88" s="1053">
        <v>0</v>
      </c>
      <c r="AS88" s="1015">
        <v>1293342</v>
      </c>
      <c r="AT88" s="1015">
        <v>0</v>
      </c>
      <c r="AU88" s="1015">
        <v>0</v>
      </c>
      <c r="AV88" s="1053">
        <v>0</v>
      </c>
      <c r="AW88" s="1015">
        <v>0</v>
      </c>
      <c r="AX88" s="1053">
        <v>891006</v>
      </c>
      <c r="AY88" s="1015">
        <v>891006</v>
      </c>
      <c r="AZ88" s="1053">
        <v>891006</v>
      </c>
      <c r="BA88" s="1015">
        <v>0</v>
      </c>
      <c r="BB88" s="1015">
        <v>891006</v>
      </c>
      <c r="BC88" s="1015">
        <v>0</v>
      </c>
      <c r="BD88" s="1015">
        <v>0</v>
      </c>
      <c r="BG88" s="1057">
        <v>44500000</v>
      </c>
      <c r="BH88" s="1057">
        <v>0</v>
      </c>
      <c r="BI88" s="1057">
        <v>1293342</v>
      </c>
      <c r="BJ88" s="1057">
        <v>0</v>
      </c>
      <c r="BK88" s="1057">
        <v>0</v>
      </c>
      <c r="BL88" s="1057">
        <v>0</v>
      </c>
      <c r="BM88" s="1057">
        <v>0</v>
      </c>
      <c r="BN88" s="1057">
        <v>891006</v>
      </c>
      <c r="BO88" s="1057">
        <v>891006</v>
      </c>
      <c r="BP88" s="1057">
        <v>891006</v>
      </c>
      <c r="BQ88" s="1057">
        <v>0</v>
      </c>
      <c r="BR88" s="1057">
        <v>891006</v>
      </c>
      <c r="BS88" s="1057">
        <v>0</v>
      </c>
      <c r="BT88" s="1057">
        <v>0</v>
      </c>
    </row>
    <row r="89" spans="1:72" ht="23.1" customHeight="1" x14ac:dyDescent="0.2">
      <c r="A89" s="1008" t="str">
        <f t="shared" si="0"/>
        <v>A20441810</v>
      </c>
      <c r="B89" s="1411" t="s">
        <v>361</v>
      </c>
      <c r="C89" s="1378"/>
      <c r="D89" s="1411" t="s">
        <v>741</v>
      </c>
      <c r="E89" s="1378"/>
      <c r="F89" s="1411" t="s">
        <v>739</v>
      </c>
      <c r="G89" s="1378"/>
      <c r="H89" s="1411" t="s">
        <v>742</v>
      </c>
      <c r="I89" s="1378"/>
      <c r="J89" s="1411" t="s">
        <v>742</v>
      </c>
      <c r="K89" s="1378"/>
      <c r="L89" s="1378"/>
      <c r="M89" s="1411" t="s">
        <v>761</v>
      </c>
      <c r="N89" s="1378"/>
      <c r="O89" s="1378"/>
      <c r="P89" s="1411"/>
      <c r="Q89" s="1378"/>
      <c r="R89" s="1411"/>
      <c r="S89" s="1378"/>
      <c r="T89" s="1412" t="s">
        <v>408</v>
      </c>
      <c r="U89" s="1378"/>
      <c r="V89" s="1378"/>
      <c r="W89" s="1378"/>
      <c r="X89" s="1378"/>
      <c r="Y89" s="1378"/>
      <c r="Z89" s="1378"/>
      <c r="AA89" s="1378"/>
      <c r="AB89" s="1411" t="s">
        <v>732</v>
      </c>
      <c r="AC89" s="1378"/>
      <c r="AD89" s="1378"/>
      <c r="AE89" s="1378"/>
      <c r="AF89" s="1378"/>
      <c r="AG89" s="1411" t="s">
        <v>733</v>
      </c>
      <c r="AH89" s="1378"/>
      <c r="AI89" s="1378"/>
      <c r="AJ89" s="1019" t="s">
        <v>417</v>
      </c>
      <c r="AK89" s="1413" t="s">
        <v>734</v>
      </c>
      <c r="AL89" s="1378"/>
      <c r="AM89" s="1378"/>
      <c r="AN89" s="1378"/>
      <c r="AO89" s="1378"/>
      <c r="AP89" s="1378"/>
      <c r="AQ89" s="1015">
        <v>46000000</v>
      </c>
      <c r="AR89" s="1053">
        <v>0</v>
      </c>
      <c r="AS89" s="1015">
        <v>698521</v>
      </c>
      <c r="AT89" s="1015">
        <v>0</v>
      </c>
      <c r="AU89" s="1015">
        <v>0</v>
      </c>
      <c r="AV89" s="1053">
        <v>0</v>
      </c>
      <c r="AW89" s="1015">
        <v>0</v>
      </c>
      <c r="AX89" s="1053">
        <v>0</v>
      </c>
      <c r="AY89" s="1015">
        <v>0</v>
      </c>
      <c r="AZ89" s="1053">
        <v>0</v>
      </c>
      <c r="BA89" s="1015">
        <v>0</v>
      </c>
      <c r="BB89" s="1015">
        <v>0</v>
      </c>
      <c r="BC89" s="1015">
        <v>0</v>
      </c>
      <c r="BD89" s="1015">
        <v>0</v>
      </c>
      <c r="BG89" s="1057">
        <v>46000000</v>
      </c>
      <c r="BH89" s="1057">
        <v>0</v>
      </c>
      <c r="BI89" s="1057">
        <v>698521</v>
      </c>
      <c r="BJ89" s="1057">
        <v>0</v>
      </c>
      <c r="BK89" s="1057">
        <v>0</v>
      </c>
      <c r="BL89" s="1057">
        <v>0</v>
      </c>
      <c r="BM89" s="1057">
        <v>0</v>
      </c>
      <c r="BN89" s="1057">
        <v>0</v>
      </c>
      <c r="BO89" s="1057">
        <v>0</v>
      </c>
      <c r="BP89" s="1057">
        <v>0</v>
      </c>
      <c r="BQ89" s="1057">
        <v>0</v>
      </c>
      <c r="BR89" s="1057">
        <v>0</v>
      </c>
      <c r="BS89" s="1057">
        <v>0</v>
      </c>
      <c r="BT89" s="1057">
        <v>0</v>
      </c>
    </row>
    <row r="90" spans="1:72" ht="23.1" customHeight="1" x14ac:dyDescent="0.2">
      <c r="A90" s="1008" t="str">
        <f t="shared" si="0"/>
        <v>A20442010</v>
      </c>
      <c r="B90" s="1411" t="s">
        <v>361</v>
      </c>
      <c r="C90" s="1378"/>
      <c r="D90" s="1411" t="s">
        <v>741</v>
      </c>
      <c r="E90" s="1378"/>
      <c r="F90" s="1411" t="s">
        <v>739</v>
      </c>
      <c r="G90" s="1378"/>
      <c r="H90" s="1411" t="s">
        <v>742</v>
      </c>
      <c r="I90" s="1378"/>
      <c r="J90" s="1411" t="s">
        <v>742</v>
      </c>
      <c r="K90" s="1378"/>
      <c r="L90" s="1378"/>
      <c r="M90" s="1411" t="s">
        <v>762</v>
      </c>
      <c r="N90" s="1378"/>
      <c r="O90" s="1378"/>
      <c r="P90" s="1411"/>
      <c r="Q90" s="1378"/>
      <c r="R90" s="1411"/>
      <c r="S90" s="1378"/>
      <c r="T90" s="1412" t="s">
        <v>409</v>
      </c>
      <c r="U90" s="1378"/>
      <c r="V90" s="1378"/>
      <c r="W90" s="1378"/>
      <c r="X90" s="1378"/>
      <c r="Y90" s="1378"/>
      <c r="Z90" s="1378"/>
      <c r="AA90" s="1378"/>
      <c r="AB90" s="1411" t="s">
        <v>732</v>
      </c>
      <c r="AC90" s="1378"/>
      <c r="AD90" s="1378"/>
      <c r="AE90" s="1378"/>
      <c r="AF90" s="1378"/>
      <c r="AG90" s="1411" t="s">
        <v>733</v>
      </c>
      <c r="AH90" s="1378"/>
      <c r="AI90" s="1378"/>
      <c r="AJ90" s="1019" t="s">
        <v>417</v>
      </c>
      <c r="AK90" s="1413" t="s">
        <v>734</v>
      </c>
      <c r="AL90" s="1378"/>
      <c r="AM90" s="1378"/>
      <c r="AN90" s="1378"/>
      <c r="AO90" s="1378"/>
      <c r="AP90" s="1378"/>
      <c r="AQ90" s="1015">
        <v>7000000</v>
      </c>
      <c r="AR90" s="1053">
        <v>185000</v>
      </c>
      <c r="AS90" s="1015">
        <v>1959924</v>
      </c>
      <c r="AT90" s="1015">
        <v>0</v>
      </c>
      <c r="AU90" s="1015">
        <v>0</v>
      </c>
      <c r="AV90" s="1053">
        <v>185000</v>
      </c>
      <c r="AW90" s="1015">
        <v>0</v>
      </c>
      <c r="AX90" s="1053">
        <v>185000</v>
      </c>
      <c r="AY90" s="1015">
        <v>0</v>
      </c>
      <c r="AZ90" s="1053">
        <v>185000</v>
      </c>
      <c r="BA90" s="1015">
        <v>0</v>
      </c>
      <c r="BB90" s="1015">
        <v>185000</v>
      </c>
      <c r="BC90" s="1015">
        <v>0</v>
      </c>
      <c r="BD90" s="1015">
        <v>0</v>
      </c>
      <c r="BG90" s="1057">
        <v>7000000</v>
      </c>
      <c r="BH90" s="1057">
        <v>185000</v>
      </c>
      <c r="BI90" s="1057">
        <v>1959924</v>
      </c>
      <c r="BJ90" s="1057">
        <v>0</v>
      </c>
      <c r="BK90" s="1057">
        <v>0</v>
      </c>
      <c r="BL90" s="1057">
        <v>185000</v>
      </c>
      <c r="BM90" s="1057">
        <v>0</v>
      </c>
      <c r="BN90" s="1057">
        <v>185000</v>
      </c>
      <c r="BO90" s="1057">
        <v>0</v>
      </c>
      <c r="BP90" s="1057">
        <v>185000</v>
      </c>
      <c r="BQ90" s="1057">
        <v>0</v>
      </c>
      <c r="BR90" s="1057">
        <v>185000</v>
      </c>
      <c r="BS90" s="1057">
        <v>0</v>
      </c>
      <c r="BT90" s="1057">
        <v>0</v>
      </c>
    </row>
    <row r="91" spans="1:72" ht="23.1" customHeight="1" x14ac:dyDescent="0.2">
      <c r="A91" s="1008" t="str">
        <f t="shared" ref="A91:A154" si="1">+B91&amp;D91&amp;F91&amp;H91&amp;J91&amp;M91&amp;AJ91</f>
        <v>A20442110</v>
      </c>
      <c r="B91" s="1411" t="s">
        <v>361</v>
      </c>
      <c r="C91" s="1378"/>
      <c r="D91" s="1411" t="s">
        <v>741</v>
      </c>
      <c r="E91" s="1378"/>
      <c r="F91" s="1411" t="s">
        <v>739</v>
      </c>
      <c r="G91" s="1378"/>
      <c r="H91" s="1411" t="s">
        <v>742</v>
      </c>
      <c r="I91" s="1378"/>
      <c r="J91" s="1411" t="s">
        <v>742</v>
      </c>
      <c r="K91" s="1378"/>
      <c r="L91" s="1378"/>
      <c r="M91" s="1411" t="s">
        <v>763</v>
      </c>
      <c r="N91" s="1378"/>
      <c r="O91" s="1378"/>
      <c r="P91" s="1411"/>
      <c r="Q91" s="1378"/>
      <c r="R91" s="1411"/>
      <c r="S91" s="1378"/>
      <c r="T91" s="1412" t="s">
        <v>410</v>
      </c>
      <c r="U91" s="1378"/>
      <c r="V91" s="1378"/>
      <c r="W91" s="1378"/>
      <c r="X91" s="1378"/>
      <c r="Y91" s="1378"/>
      <c r="Z91" s="1378"/>
      <c r="AA91" s="1378"/>
      <c r="AB91" s="1411" t="s">
        <v>732</v>
      </c>
      <c r="AC91" s="1378"/>
      <c r="AD91" s="1378"/>
      <c r="AE91" s="1378"/>
      <c r="AF91" s="1378"/>
      <c r="AG91" s="1411" t="s">
        <v>733</v>
      </c>
      <c r="AH91" s="1378"/>
      <c r="AI91" s="1378"/>
      <c r="AJ91" s="1019" t="s">
        <v>417</v>
      </c>
      <c r="AK91" s="1413" t="s">
        <v>734</v>
      </c>
      <c r="AL91" s="1378"/>
      <c r="AM91" s="1378"/>
      <c r="AN91" s="1378"/>
      <c r="AO91" s="1378"/>
      <c r="AP91" s="1378"/>
      <c r="AQ91" s="1015">
        <v>1000000</v>
      </c>
      <c r="AR91" s="1053">
        <v>0</v>
      </c>
      <c r="AS91" s="1015">
        <v>700000</v>
      </c>
      <c r="AT91" s="1015">
        <v>0</v>
      </c>
      <c r="AU91" s="1015">
        <v>0</v>
      </c>
      <c r="AV91" s="1053">
        <v>0</v>
      </c>
      <c r="AW91" s="1015">
        <v>0</v>
      </c>
      <c r="AX91" s="1053">
        <v>0</v>
      </c>
      <c r="AY91" s="1015">
        <v>0</v>
      </c>
      <c r="AZ91" s="1053">
        <v>0</v>
      </c>
      <c r="BA91" s="1015">
        <v>0</v>
      </c>
      <c r="BB91" s="1015">
        <v>0</v>
      </c>
      <c r="BC91" s="1015">
        <v>0</v>
      </c>
      <c r="BD91" s="1015">
        <v>0</v>
      </c>
      <c r="BG91" s="1057">
        <v>1000000</v>
      </c>
      <c r="BH91" s="1057">
        <v>0</v>
      </c>
      <c r="BI91" s="1057">
        <v>700000</v>
      </c>
      <c r="BJ91" s="1057">
        <v>0</v>
      </c>
      <c r="BK91" s="1057">
        <v>0</v>
      </c>
      <c r="BL91" s="1057">
        <v>0</v>
      </c>
      <c r="BM91" s="1057">
        <v>0</v>
      </c>
      <c r="BN91" s="1057">
        <v>0</v>
      </c>
      <c r="BO91" s="1057">
        <v>0</v>
      </c>
      <c r="BP91" s="1057">
        <v>0</v>
      </c>
      <c r="BQ91" s="1057">
        <v>0</v>
      </c>
      <c r="BR91" s="1057">
        <v>0</v>
      </c>
      <c r="BS91" s="1057">
        <v>0</v>
      </c>
      <c r="BT91" s="1057">
        <v>0</v>
      </c>
    </row>
    <row r="92" spans="1:72" ht="23.1" customHeight="1" x14ac:dyDescent="0.2">
      <c r="A92" s="1008" t="str">
        <f t="shared" si="1"/>
        <v>A20442310</v>
      </c>
      <c r="B92" s="1411" t="s">
        <v>361</v>
      </c>
      <c r="C92" s="1378"/>
      <c r="D92" s="1411" t="s">
        <v>741</v>
      </c>
      <c r="E92" s="1378"/>
      <c r="F92" s="1411" t="s">
        <v>739</v>
      </c>
      <c r="G92" s="1378"/>
      <c r="H92" s="1411" t="s">
        <v>742</v>
      </c>
      <c r="I92" s="1378"/>
      <c r="J92" s="1411" t="s">
        <v>742</v>
      </c>
      <c r="K92" s="1378"/>
      <c r="L92" s="1378"/>
      <c r="M92" s="1411" t="s">
        <v>764</v>
      </c>
      <c r="N92" s="1378"/>
      <c r="O92" s="1378"/>
      <c r="P92" s="1411"/>
      <c r="Q92" s="1378"/>
      <c r="R92" s="1411"/>
      <c r="S92" s="1378"/>
      <c r="T92" s="1412" t="s">
        <v>411</v>
      </c>
      <c r="U92" s="1378"/>
      <c r="V92" s="1378"/>
      <c r="W92" s="1378"/>
      <c r="X92" s="1378"/>
      <c r="Y92" s="1378"/>
      <c r="Z92" s="1378"/>
      <c r="AA92" s="1378"/>
      <c r="AB92" s="1411" t="s">
        <v>732</v>
      </c>
      <c r="AC92" s="1378"/>
      <c r="AD92" s="1378"/>
      <c r="AE92" s="1378"/>
      <c r="AF92" s="1378"/>
      <c r="AG92" s="1411" t="s">
        <v>733</v>
      </c>
      <c r="AH92" s="1378"/>
      <c r="AI92" s="1378"/>
      <c r="AJ92" s="1019" t="s">
        <v>417</v>
      </c>
      <c r="AK92" s="1413" t="s">
        <v>734</v>
      </c>
      <c r="AL92" s="1378"/>
      <c r="AM92" s="1378"/>
      <c r="AN92" s="1378"/>
      <c r="AO92" s="1378"/>
      <c r="AP92" s="1378"/>
      <c r="AQ92" s="1015">
        <v>30109341</v>
      </c>
      <c r="AR92" s="1053">
        <v>5621180</v>
      </c>
      <c r="AS92" s="1015">
        <v>429927</v>
      </c>
      <c r="AT92" s="1015">
        <v>0</v>
      </c>
      <c r="AU92" s="1015">
        <v>0</v>
      </c>
      <c r="AV92" s="1053">
        <v>0</v>
      </c>
      <c r="AW92" s="1015">
        <v>5621180</v>
      </c>
      <c r="AX92" s="1053">
        <v>2492448</v>
      </c>
      <c r="AY92" s="1015">
        <v>2492448</v>
      </c>
      <c r="AZ92" s="1053">
        <v>2492448</v>
      </c>
      <c r="BA92" s="1015">
        <v>0</v>
      </c>
      <c r="BB92" s="1015">
        <v>2492448</v>
      </c>
      <c r="BC92" s="1015">
        <v>0</v>
      </c>
      <c r="BD92" s="1015">
        <v>0</v>
      </c>
      <c r="BG92" s="1057">
        <v>30109341</v>
      </c>
      <c r="BH92" s="1057">
        <v>5621180</v>
      </c>
      <c r="BI92" s="1057">
        <v>429927</v>
      </c>
      <c r="BJ92" s="1057">
        <v>0</v>
      </c>
      <c r="BK92" s="1057">
        <v>0</v>
      </c>
      <c r="BL92" s="1057">
        <v>0</v>
      </c>
      <c r="BM92" s="1057">
        <v>5621180</v>
      </c>
      <c r="BN92" s="1057">
        <v>2492448</v>
      </c>
      <c r="BO92" s="1057">
        <v>2492448</v>
      </c>
      <c r="BP92" s="1057">
        <v>2492448</v>
      </c>
      <c r="BQ92" s="1057">
        <v>0</v>
      </c>
      <c r="BR92" s="1057">
        <v>2492448</v>
      </c>
      <c r="BS92" s="1057">
        <v>0</v>
      </c>
      <c r="BT92" s="1057">
        <v>0</v>
      </c>
    </row>
    <row r="93" spans="1:72" ht="23.1" customHeight="1" x14ac:dyDescent="0.2">
      <c r="A93" s="1008" t="str">
        <f t="shared" si="1"/>
        <v>A204510</v>
      </c>
      <c r="B93" s="1403" t="s">
        <v>361</v>
      </c>
      <c r="C93" s="1378"/>
      <c r="D93" s="1403" t="s">
        <v>741</v>
      </c>
      <c r="E93" s="1378"/>
      <c r="F93" s="1403" t="s">
        <v>739</v>
      </c>
      <c r="G93" s="1378"/>
      <c r="H93" s="1403" t="s">
        <v>742</v>
      </c>
      <c r="I93" s="1378"/>
      <c r="J93" s="1403" t="s">
        <v>743</v>
      </c>
      <c r="K93" s="1378"/>
      <c r="L93" s="1378"/>
      <c r="M93" s="1403"/>
      <c r="N93" s="1378"/>
      <c r="O93" s="1378"/>
      <c r="P93" s="1403"/>
      <c r="Q93" s="1378"/>
      <c r="R93" s="1403"/>
      <c r="S93" s="1378"/>
      <c r="T93" s="1402" t="s">
        <v>640</v>
      </c>
      <c r="U93" s="1378"/>
      <c r="V93" s="1378"/>
      <c r="W93" s="1378"/>
      <c r="X93" s="1378"/>
      <c r="Y93" s="1378"/>
      <c r="Z93" s="1378"/>
      <c r="AA93" s="1378"/>
      <c r="AB93" s="1403" t="s">
        <v>732</v>
      </c>
      <c r="AC93" s="1378"/>
      <c r="AD93" s="1378"/>
      <c r="AE93" s="1378"/>
      <c r="AF93" s="1378"/>
      <c r="AG93" s="1403" t="s">
        <v>733</v>
      </c>
      <c r="AH93" s="1378"/>
      <c r="AI93" s="1378"/>
      <c r="AJ93" s="1016" t="s">
        <v>417</v>
      </c>
      <c r="AK93" s="1404" t="s">
        <v>734</v>
      </c>
      <c r="AL93" s="1378"/>
      <c r="AM93" s="1378"/>
      <c r="AN93" s="1378"/>
      <c r="AO93" s="1378"/>
      <c r="AP93" s="1378"/>
      <c r="AQ93" s="1015">
        <v>5804683387.96</v>
      </c>
      <c r="AR93" s="1053">
        <v>62123189</v>
      </c>
      <c r="AS93" s="1015">
        <v>42943618.880000003</v>
      </c>
      <c r="AT93" s="1015">
        <v>0</v>
      </c>
      <c r="AU93" s="1015">
        <v>0</v>
      </c>
      <c r="AV93" s="1053">
        <v>272654886.55000001</v>
      </c>
      <c r="AW93" s="1015">
        <v>210531697.55000001</v>
      </c>
      <c r="AX93" s="1053">
        <v>569217326</v>
      </c>
      <c r="AY93" s="1015">
        <v>296562439.44999999</v>
      </c>
      <c r="AZ93" s="1053">
        <v>571982428</v>
      </c>
      <c r="BA93" s="1015">
        <v>2765102</v>
      </c>
      <c r="BB93" s="1015">
        <v>571982428</v>
      </c>
      <c r="BC93" s="1015">
        <v>0</v>
      </c>
      <c r="BD93" s="1015">
        <v>0</v>
      </c>
      <c r="BG93" s="1057">
        <v>5804683387.96</v>
      </c>
      <c r="BH93" s="1057">
        <v>62123189</v>
      </c>
      <c r="BI93" s="1057">
        <v>42943618.880000003</v>
      </c>
      <c r="BJ93" s="1057">
        <v>0</v>
      </c>
      <c r="BK93" s="1057">
        <v>0</v>
      </c>
      <c r="BL93" s="1057">
        <v>272654886.55000001</v>
      </c>
      <c r="BM93" s="1057">
        <v>210531697.55000001</v>
      </c>
      <c r="BN93" s="1057">
        <v>569217326</v>
      </c>
      <c r="BO93" s="1057">
        <v>296562439.44999999</v>
      </c>
      <c r="BP93" s="1057">
        <v>571982428</v>
      </c>
      <c r="BQ93" s="1057">
        <v>2765102</v>
      </c>
      <c r="BR93" s="1057">
        <v>571982428</v>
      </c>
      <c r="BS93" s="1057">
        <v>0</v>
      </c>
      <c r="BT93" s="1057">
        <v>0</v>
      </c>
    </row>
    <row r="94" spans="1:72" ht="23.1" customHeight="1" x14ac:dyDescent="0.2">
      <c r="A94" s="1008" t="str">
        <f t="shared" si="1"/>
        <v>A2045110</v>
      </c>
      <c r="B94" s="1411" t="s">
        <v>361</v>
      </c>
      <c r="C94" s="1378"/>
      <c r="D94" s="1411" t="s">
        <v>741</v>
      </c>
      <c r="E94" s="1378"/>
      <c r="F94" s="1411" t="s">
        <v>739</v>
      </c>
      <c r="G94" s="1378"/>
      <c r="H94" s="1411" t="s">
        <v>742</v>
      </c>
      <c r="I94" s="1378"/>
      <c r="J94" s="1411" t="s">
        <v>743</v>
      </c>
      <c r="K94" s="1378"/>
      <c r="L94" s="1378"/>
      <c r="M94" s="1411" t="s">
        <v>738</v>
      </c>
      <c r="N94" s="1378"/>
      <c r="O94" s="1378"/>
      <c r="P94" s="1411"/>
      <c r="Q94" s="1378"/>
      <c r="R94" s="1411"/>
      <c r="S94" s="1378"/>
      <c r="T94" s="1412" t="s">
        <v>412</v>
      </c>
      <c r="U94" s="1378"/>
      <c r="V94" s="1378"/>
      <c r="W94" s="1378"/>
      <c r="X94" s="1378"/>
      <c r="Y94" s="1378"/>
      <c r="Z94" s="1378"/>
      <c r="AA94" s="1378"/>
      <c r="AB94" s="1411" t="s">
        <v>732</v>
      </c>
      <c r="AC94" s="1378"/>
      <c r="AD94" s="1378"/>
      <c r="AE94" s="1378"/>
      <c r="AF94" s="1378"/>
      <c r="AG94" s="1411" t="s">
        <v>733</v>
      </c>
      <c r="AH94" s="1378"/>
      <c r="AI94" s="1378"/>
      <c r="AJ94" s="1019" t="s">
        <v>417</v>
      </c>
      <c r="AK94" s="1413" t="s">
        <v>734</v>
      </c>
      <c r="AL94" s="1378"/>
      <c r="AM94" s="1378"/>
      <c r="AN94" s="1378"/>
      <c r="AO94" s="1378"/>
      <c r="AP94" s="1378"/>
      <c r="AQ94" s="1015">
        <v>1311685086</v>
      </c>
      <c r="AR94" s="1053">
        <v>59423189</v>
      </c>
      <c r="AS94" s="1015">
        <v>31270846.879999999</v>
      </c>
      <c r="AT94" s="1015">
        <v>0</v>
      </c>
      <c r="AU94" s="1015">
        <v>0</v>
      </c>
      <c r="AV94" s="1053">
        <v>0</v>
      </c>
      <c r="AW94" s="1015">
        <v>59423189</v>
      </c>
      <c r="AX94" s="1053">
        <v>25864664</v>
      </c>
      <c r="AY94" s="1015">
        <v>25864664</v>
      </c>
      <c r="AZ94" s="1053">
        <v>25864664</v>
      </c>
      <c r="BA94" s="1015">
        <v>0</v>
      </c>
      <c r="BB94" s="1015">
        <v>25864664</v>
      </c>
      <c r="BC94" s="1015">
        <v>0</v>
      </c>
      <c r="BD94" s="1015">
        <v>0</v>
      </c>
      <c r="BG94" s="1057">
        <v>1311685086</v>
      </c>
      <c r="BH94" s="1057">
        <v>59423189</v>
      </c>
      <c r="BI94" s="1057">
        <v>31270846.879999999</v>
      </c>
      <c r="BJ94" s="1057">
        <v>0</v>
      </c>
      <c r="BK94" s="1057">
        <v>0</v>
      </c>
      <c r="BL94" s="1057">
        <v>0</v>
      </c>
      <c r="BM94" s="1057">
        <v>59423189</v>
      </c>
      <c r="BN94" s="1057">
        <v>25864664</v>
      </c>
      <c r="BO94" s="1057">
        <v>25864664</v>
      </c>
      <c r="BP94" s="1057">
        <v>25864664</v>
      </c>
      <c r="BQ94" s="1057">
        <v>0</v>
      </c>
      <c r="BR94" s="1057">
        <v>25864664</v>
      </c>
      <c r="BS94" s="1057">
        <v>0</v>
      </c>
      <c r="BT94" s="1057">
        <v>0</v>
      </c>
    </row>
    <row r="95" spans="1:72" ht="23.1" customHeight="1" x14ac:dyDescent="0.2">
      <c r="A95" s="1008" t="str">
        <f t="shared" si="1"/>
        <v>A2045210</v>
      </c>
      <c r="B95" s="1411" t="s">
        <v>361</v>
      </c>
      <c r="C95" s="1378"/>
      <c r="D95" s="1411" t="s">
        <v>741</v>
      </c>
      <c r="E95" s="1378"/>
      <c r="F95" s="1411" t="s">
        <v>739</v>
      </c>
      <c r="G95" s="1378"/>
      <c r="H95" s="1411" t="s">
        <v>742</v>
      </c>
      <c r="I95" s="1378"/>
      <c r="J95" s="1411" t="s">
        <v>743</v>
      </c>
      <c r="K95" s="1378"/>
      <c r="L95" s="1378"/>
      <c r="M95" s="1411" t="s">
        <v>741</v>
      </c>
      <c r="N95" s="1378"/>
      <c r="O95" s="1378"/>
      <c r="P95" s="1411"/>
      <c r="Q95" s="1378"/>
      <c r="R95" s="1411"/>
      <c r="S95" s="1378"/>
      <c r="T95" s="1412" t="s">
        <v>413</v>
      </c>
      <c r="U95" s="1378"/>
      <c r="V95" s="1378"/>
      <c r="W95" s="1378"/>
      <c r="X95" s="1378"/>
      <c r="Y95" s="1378"/>
      <c r="Z95" s="1378"/>
      <c r="AA95" s="1378"/>
      <c r="AB95" s="1411" t="s">
        <v>732</v>
      </c>
      <c r="AC95" s="1378"/>
      <c r="AD95" s="1378"/>
      <c r="AE95" s="1378"/>
      <c r="AF95" s="1378"/>
      <c r="AG95" s="1411" t="s">
        <v>733</v>
      </c>
      <c r="AH95" s="1378"/>
      <c r="AI95" s="1378"/>
      <c r="AJ95" s="1019" t="s">
        <v>417</v>
      </c>
      <c r="AK95" s="1413" t="s">
        <v>734</v>
      </c>
      <c r="AL95" s="1378"/>
      <c r="AM95" s="1378"/>
      <c r="AN95" s="1378"/>
      <c r="AO95" s="1378"/>
      <c r="AP95" s="1378"/>
      <c r="AQ95" s="1015">
        <v>80232301</v>
      </c>
      <c r="AR95" s="1053">
        <v>0</v>
      </c>
      <c r="AS95" s="1015">
        <v>207758</v>
      </c>
      <c r="AT95" s="1015">
        <v>0</v>
      </c>
      <c r="AU95" s="1015">
        <v>0</v>
      </c>
      <c r="AV95" s="1053">
        <v>3235160</v>
      </c>
      <c r="AW95" s="1015">
        <v>3235160</v>
      </c>
      <c r="AX95" s="1053">
        <v>5935200</v>
      </c>
      <c r="AY95" s="1015">
        <v>2700040</v>
      </c>
      <c r="AZ95" s="1053">
        <v>6654400</v>
      </c>
      <c r="BA95" s="1015">
        <v>719200</v>
      </c>
      <c r="BB95" s="1015">
        <v>6654400</v>
      </c>
      <c r="BC95" s="1015">
        <v>0</v>
      </c>
      <c r="BD95" s="1015">
        <v>0</v>
      </c>
      <c r="BG95" s="1057">
        <v>80232301</v>
      </c>
      <c r="BH95" s="1057">
        <v>0</v>
      </c>
      <c r="BI95" s="1057">
        <v>207758</v>
      </c>
      <c r="BJ95" s="1057">
        <v>0</v>
      </c>
      <c r="BK95" s="1057">
        <v>0</v>
      </c>
      <c r="BL95" s="1057">
        <v>3235160</v>
      </c>
      <c r="BM95" s="1057">
        <v>3235160</v>
      </c>
      <c r="BN95" s="1057">
        <v>5935200</v>
      </c>
      <c r="BO95" s="1057">
        <v>2700040</v>
      </c>
      <c r="BP95" s="1057">
        <v>6654400</v>
      </c>
      <c r="BQ95" s="1057">
        <v>719200</v>
      </c>
      <c r="BR95" s="1057">
        <v>6654400</v>
      </c>
      <c r="BS95" s="1057">
        <v>0</v>
      </c>
      <c r="BT95" s="1057">
        <v>0</v>
      </c>
    </row>
    <row r="96" spans="1:72" ht="23.1" customHeight="1" x14ac:dyDescent="0.2">
      <c r="A96" s="1008" t="str">
        <f t="shared" si="1"/>
        <v>A2045510</v>
      </c>
      <c r="B96" s="1411" t="s">
        <v>361</v>
      </c>
      <c r="C96" s="1378"/>
      <c r="D96" s="1411" t="s">
        <v>741</v>
      </c>
      <c r="E96" s="1378"/>
      <c r="F96" s="1411" t="s">
        <v>739</v>
      </c>
      <c r="G96" s="1378"/>
      <c r="H96" s="1411" t="s">
        <v>742</v>
      </c>
      <c r="I96" s="1378"/>
      <c r="J96" s="1411" t="s">
        <v>743</v>
      </c>
      <c r="K96" s="1378"/>
      <c r="L96" s="1378"/>
      <c r="M96" s="1411" t="s">
        <v>743</v>
      </c>
      <c r="N96" s="1378"/>
      <c r="O96" s="1378"/>
      <c r="P96" s="1411"/>
      <c r="Q96" s="1378"/>
      <c r="R96" s="1411"/>
      <c r="S96" s="1378"/>
      <c r="T96" s="1412" t="s">
        <v>414</v>
      </c>
      <c r="U96" s="1378"/>
      <c r="V96" s="1378"/>
      <c r="W96" s="1378"/>
      <c r="X96" s="1378"/>
      <c r="Y96" s="1378"/>
      <c r="Z96" s="1378"/>
      <c r="AA96" s="1378"/>
      <c r="AB96" s="1411" t="s">
        <v>732</v>
      </c>
      <c r="AC96" s="1378"/>
      <c r="AD96" s="1378"/>
      <c r="AE96" s="1378"/>
      <c r="AF96" s="1378"/>
      <c r="AG96" s="1411" t="s">
        <v>733</v>
      </c>
      <c r="AH96" s="1378"/>
      <c r="AI96" s="1378"/>
      <c r="AJ96" s="1019" t="s">
        <v>417</v>
      </c>
      <c r="AK96" s="1413" t="s">
        <v>734</v>
      </c>
      <c r="AL96" s="1378"/>
      <c r="AM96" s="1378"/>
      <c r="AN96" s="1378"/>
      <c r="AO96" s="1378"/>
      <c r="AP96" s="1378"/>
      <c r="AQ96" s="1015">
        <v>162376243</v>
      </c>
      <c r="AR96" s="1053">
        <v>0</v>
      </c>
      <c r="AS96" s="1015">
        <v>0</v>
      </c>
      <c r="AT96" s="1015">
        <v>0</v>
      </c>
      <c r="AU96" s="1015">
        <v>0</v>
      </c>
      <c r="AV96" s="1053">
        <v>0</v>
      </c>
      <c r="AW96" s="1015">
        <v>0</v>
      </c>
      <c r="AX96" s="1053">
        <v>0</v>
      </c>
      <c r="AY96" s="1015">
        <v>0</v>
      </c>
      <c r="AZ96" s="1053">
        <v>0</v>
      </c>
      <c r="BA96" s="1015">
        <v>0</v>
      </c>
      <c r="BB96" s="1015">
        <v>0</v>
      </c>
      <c r="BC96" s="1015">
        <v>0</v>
      </c>
      <c r="BD96" s="1015">
        <v>0</v>
      </c>
      <c r="BG96" s="1057">
        <v>162376243</v>
      </c>
      <c r="BH96" s="1057">
        <v>0</v>
      </c>
      <c r="BI96" s="1057">
        <v>0</v>
      </c>
      <c r="BJ96" s="1057">
        <v>0</v>
      </c>
      <c r="BK96" s="1057">
        <v>0</v>
      </c>
      <c r="BL96" s="1057">
        <v>0</v>
      </c>
      <c r="BM96" s="1057">
        <v>0</v>
      </c>
      <c r="BN96" s="1057">
        <v>0</v>
      </c>
      <c r="BO96" s="1057">
        <v>0</v>
      </c>
      <c r="BP96" s="1057">
        <v>0</v>
      </c>
      <c r="BQ96" s="1057">
        <v>0</v>
      </c>
      <c r="BR96" s="1057">
        <v>0</v>
      </c>
      <c r="BS96" s="1057">
        <v>0</v>
      </c>
      <c r="BT96" s="1057">
        <v>0</v>
      </c>
    </row>
    <row r="97" spans="1:72" ht="23.1" customHeight="1" x14ac:dyDescent="0.2">
      <c r="A97" s="1008" t="str">
        <f t="shared" si="1"/>
        <v>A2045610</v>
      </c>
      <c r="B97" s="1411" t="s">
        <v>361</v>
      </c>
      <c r="C97" s="1378"/>
      <c r="D97" s="1411" t="s">
        <v>741</v>
      </c>
      <c r="E97" s="1378"/>
      <c r="F97" s="1411" t="s">
        <v>739</v>
      </c>
      <c r="G97" s="1378"/>
      <c r="H97" s="1411" t="s">
        <v>742</v>
      </c>
      <c r="I97" s="1378"/>
      <c r="J97" s="1411" t="s">
        <v>743</v>
      </c>
      <c r="K97" s="1378"/>
      <c r="L97" s="1378"/>
      <c r="M97" s="1411" t="s">
        <v>753</v>
      </c>
      <c r="N97" s="1378"/>
      <c r="O97" s="1378"/>
      <c r="P97" s="1411"/>
      <c r="Q97" s="1378"/>
      <c r="R97" s="1411"/>
      <c r="S97" s="1378"/>
      <c r="T97" s="1412" t="s">
        <v>415</v>
      </c>
      <c r="U97" s="1378"/>
      <c r="V97" s="1378"/>
      <c r="W97" s="1378"/>
      <c r="X97" s="1378"/>
      <c r="Y97" s="1378"/>
      <c r="Z97" s="1378"/>
      <c r="AA97" s="1378"/>
      <c r="AB97" s="1411" t="s">
        <v>732</v>
      </c>
      <c r="AC97" s="1378"/>
      <c r="AD97" s="1378"/>
      <c r="AE97" s="1378"/>
      <c r="AF97" s="1378"/>
      <c r="AG97" s="1411" t="s">
        <v>733</v>
      </c>
      <c r="AH97" s="1378"/>
      <c r="AI97" s="1378"/>
      <c r="AJ97" s="1019" t="s">
        <v>417</v>
      </c>
      <c r="AK97" s="1413" t="s">
        <v>734</v>
      </c>
      <c r="AL97" s="1378"/>
      <c r="AM97" s="1378"/>
      <c r="AN97" s="1378"/>
      <c r="AO97" s="1378"/>
      <c r="AP97" s="1378"/>
      <c r="AQ97" s="1015">
        <v>304000000</v>
      </c>
      <c r="AR97" s="1053">
        <v>2700000</v>
      </c>
      <c r="AS97" s="1015">
        <v>1992480</v>
      </c>
      <c r="AT97" s="1015">
        <v>0</v>
      </c>
      <c r="AU97" s="1015">
        <v>0</v>
      </c>
      <c r="AV97" s="1053">
        <v>8965088</v>
      </c>
      <c r="AW97" s="1015">
        <v>6265088</v>
      </c>
      <c r="AX97" s="1053">
        <v>0</v>
      </c>
      <c r="AY97" s="1015">
        <v>8965088</v>
      </c>
      <c r="AZ97" s="1053">
        <v>3597745</v>
      </c>
      <c r="BA97" s="1015">
        <v>3597745</v>
      </c>
      <c r="BB97" s="1015">
        <v>3597745</v>
      </c>
      <c r="BC97" s="1015">
        <v>0</v>
      </c>
      <c r="BD97" s="1015">
        <v>0</v>
      </c>
      <c r="BG97" s="1057">
        <v>304000000</v>
      </c>
      <c r="BH97" s="1057">
        <v>2700000</v>
      </c>
      <c r="BI97" s="1057">
        <v>1992480</v>
      </c>
      <c r="BJ97" s="1057">
        <v>0</v>
      </c>
      <c r="BK97" s="1057">
        <v>0</v>
      </c>
      <c r="BL97" s="1057">
        <v>8965088</v>
      </c>
      <c r="BM97" s="1057">
        <v>6265088</v>
      </c>
      <c r="BN97" s="1057">
        <v>0</v>
      </c>
      <c r="BO97" s="1057">
        <v>8965088</v>
      </c>
      <c r="BP97" s="1057">
        <v>3597745</v>
      </c>
      <c r="BQ97" s="1057">
        <v>3597745</v>
      </c>
      <c r="BR97" s="1057">
        <v>3597745</v>
      </c>
      <c r="BS97" s="1057">
        <v>0</v>
      </c>
      <c r="BT97" s="1057">
        <v>0</v>
      </c>
    </row>
    <row r="98" spans="1:72" ht="23.1" customHeight="1" x14ac:dyDescent="0.2">
      <c r="A98" s="1008" t="str">
        <f t="shared" si="1"/>
        <v>A2045810</v>
      </c>
      <c r="B98" s="1411" t="s">
        <v>361</v>
      </c>
      <c r="C98" s="1378"/>
      <c r="D98" s="1411" t="s">
        <v>741</v>
      </c>
      <c r="E98" s="1378"/>
      <c r="F98" s="1411" t="s">
        <v>739</v>
      </c>
      <c r="G98" s="1378"/>
      <c r="H98" s="1411" t="s">
        <v>742</v>
      </c>
      <c r="I98" s="1378"/>
      <c r="J98" s="1411" t="s">
        <v>743</v>
      </c>
      <c r="K98" s="1378"/>
      <c r="L98" s="1378"/>
      <c r="M98" s="1411" t="s">
        <v>755</v>
      </c>
      <c r="N98" s="1378"/>
      <c r="O98" s="1378"/>
      <c r="P98" s="1411"/>
      <c r="Q98" s="1378"/>
      <c r="R98" s="1411"/>
      <c r="S98" s="1378"/>
      <c r="T98" s="1412" t="s">
        <v>416</v>
      </c>
      <c r="U98" s="1378"/>
      <c r="V98" s="1378"/>
      <c r="W98" s="1378"/>
      <c r="X98" s="1378"/>
      <c r="Y98" s="1378"/>
      <c r="Z98" s="1378"/>
      <c r="AA98" s="1378"/>
      <c r="AB98" s="1411" t="s">
        <v>732</v>
      </c>
      <c r="AC98" s="1378"/>
      <c r="AD98" s="1378"/>
      <c r="AE98" s="1378"/>
      <c r="AF98" s="1378"/>
      <c r="AG98" s="1411" t="s">
        <v>733</v>
      </c>
      <c r="AH98" s="1378"/>
      <c r="AI98" s="1378"/>
      <c r="AJ98" s="1019" t="s">
        <v>417</v>
      </c>
      <c r="AK98" s="1413" t="s">
        <v>734</v>
      </c>
      <c r="AL98" s="1378"/>
      <c r="AM98" s="1378"/>
      <c r="AN98" s="1378"/>
      <c r="AO98" s="1378"/>
      <c r="AP98" s="1378"/>
      <c r="AQ98" s="1015">
        <v>1440594471.96</v>
      </c>
      <c r="AR98" s="1053">
        <v>0</v>
      </c>
      <c r="AS98" s="1015">
        <v>751210</v>
      </c>
      <c r="AT98" s="1015">
        <v>0</v>
      </c>
      <c r="AU98" s="1015">
        <v>0</v>
      </c>
      <c r="AV98" s="1053">
        <v>56540118.549999997</v>
      </c>
      <c r="AW98" s="1015">
        <v>56540118.549999997</v>
      </c>
      <c r="AX98" s="1053">
        <v>127815883</v>
      </c>
      <c r="AY98" s="1015">
        <v>71275764.450000003</v>
      </c>
      <c r="AZ98" s="1053">
        <v>127815883</v>
      </c>
      <c r="BA98" s="1015">
        <v>0</v>
      </c>
      <c r="BB98" s="1015">
        <v>127815883</v>
      </c>
      <c r="BC98" s="1015">
        <v>0</v>
      </c>
      <c r="BD98" s="1015">
        <v>0</v>
      </c>
      <c r="BG98" s="1057">
        <v>1440594471.96</v>
      </c>
      <c r="BH98" s="1057">
        <v>0</v>
      </c>
      <c r="BI98" s="1057">
        <v>751210</v>
      </c>
      <c r="BJ98" s="1057">
        <v>0</v>
      </c>
      <c r="BK98" s="1057">
        <v>0</v>
      </c>
      <c r="BL98" s="1057">
        <v>56540118.549999997</v>
      </c>
      <c r="BM98" s="1057">
        <v>56540118.549999997</v>
      </c>
      <c r="BN98" s="1057">
        <v>127815883</v>
      </c>
      <c r="BO98" s="1057">
        <v>71275764.450000003</v>
      </c>
      <c r="BP98" s="1057">
        <v>127815883</v>
      </c>
      <c r="BQ98" s="1057">
        <v>0</v>
      </c>
      <c r="BR98" s="1057">
        <v>127815883</v>
      </c>
      <c r="BS98" s="1057">
        <v>0</v>
      </c>
      <c r="BT98" s="1057">
        <v>0</v>
      </c>
    </row>
    <row r="99" spans="1:72" ht="23.1" customHeight="1" x14ac:dyDescent="0.2">
      <c r="A99" s="1008" t="str">
        <f t="shared" si="1"/>
        <v>A20451010</v>
      </c>
      <c r="B99" s="1411" t="s">
        <v>361</v>
      </c>
      <c r="C99" s="1378"/>
      <c r="D99" s="1411" t="s">
        <v>741</v>
      </c>
      <c r="E99" s="1378"/>
      <c r="F99" s="1411" t="s">
        <v>739</v>
      </c>
      <c r="G99" s="1378"/>
      <c r="H99" s="1411" t="s">
        <v>742</v>
      </c>
      <c r="I99" s="1378"/>
      <c r="J99" s="1411" t="s">
        <v>743</v>
      </c>
      <c r="K99" s="1378"/>
      <c r="L99" s="1378"/>
      <c r="M99" s="1411" t="s">
        <v>417</v>
      </c>
      <c r="N99" s="1378"/>
      <c r="O99" s="1378"/>
      <c r="P99" s="1411"/>
      <c r="Q99" s="1378"/>
      <c r="R99" s="1411"/>
      <c r="S99" s="1378"/>
      <c r="T99" s="1412" t="s">
        <v>418</v>
      </c>
      <c r="U99" s="1378"/>
      <c r="V99" s="1378"/>
      <c r="W99" s="1378"/>
      <c r="X99" s="1378"/>
      <c r="Y99" s="1378"/>
      <c r="Z99" s="1378"/>
      <c r="AA99" s="1378"/>
      <c r="AB99" s="1411" t="s">
        <v>732</v>
      </c>
      <c r="AC99" s="1378"/>
      <c r="AD99" s="1378"/>
      <c r="AE99" s="1378"/>
      <c r="AF99" s="1378"/>
      <c r="AG99" s="1411" t="s">
        <v>733</v>
      </c>
      <c r="AH99" s="1378"/>
      <c r="AI99" s="1378"/>
      <c r="AJ99" s="1019" t="s">
        <v>417</v>
      </c>
      <c r="AK99" s="1413" t="s">
        <v>734</v>
      </c>
      <c r="AL99" s="1378"/>
      <c r="AM99" s="1378"/>
      <c r="AN99" s="1378"/>
      <c r="AO99" s="1378"/>
      <c r="AP99" s="1378"/>
      <c r="AQ99" s="1015">
        <v>2503795286</v>
      </c>
      <c r="AR99" s="1053">
        <v>0</v>
      </c>
      <c r="AS99" s="1015">
        <v>7721324</v>
      </c>
      <c r="AT99" s="1015">
        <v>0</v>
      </c>
      <c r="AU99" s="1015">
        <v>0</v>
      </c>
      <c r="AV99" s="1053">
        <v>203914520</v>
      </c>
      <c r="AW99" s="1015">
        <v>203914520</v>
      </c>
      <c r="AX99" s="1053">
        <v>409601579</v>
      </c>
      <c r="AY99" s="1015">
        <v>205687059</v>
      </c>
      <c r="AZ99" s="1053">
        <v>408049736</v>
      </c>
      <c r="BA99" s="1015">
        <v>1551843</v>
      </c>
      <c r="BB99" s="1015">
        <v>408049736</v>
      </c>
      <c r="BC99" s="1015">
        <v>0</v>
      </c>
      <c r="BD99" s="1015">
        <v>0</v>
      </c>
      <c r="BG99" s="1057">
        <v>2503795286</v>
      </c>
      <c r="BH99" s="1057">
        <v>0</v>
      </c>
      <c r="BI99" s="1057">
        <v>7721324</v>
      </c>
      <c r="BJ99" s="1057">
        <v>0</v>
      </c>
      <c r="BK99" s="1057">
        <v>0</v>
      </c>
      <c r="BL99" s="1057">
        <v>203914520</v>
      </c>
      <c r="BM99" s="1057">
        <v>203914520</v>
      </c>
      <c r="BN99" s="1057">
        <v>409601579</v>
      </c>
      <c r="BO99" s="1057">
        <v>205687059</v>
      </c>
      <c r="BP99" s="1057">
        <v>408049736</v>
      </c>
      <c r="BQ99" s="1057">
        <v>1551843</v>
      </c>
      <c r="BR99" s="1057">
        <v>408049736</v>
      </c>
      <c r="BS99" s="1057">
        <v>0</v>
      </c>
      <c r="BT99" s="1057">
        <v>0</v>
      </c>
    </row>
    <row r="100" spans="1:72" ht="23.1" customHeight="1" x14ac:dyDescent="0.2">
      <c r="A100" s="1008" t="str">
        <f t="shared" si="1"/>
        <v>A20451210</v>
      </c>
      <c r="B100" s="1411" t="s">
        <v>361</v>
      </c>
      <c r="C100" s="1378"/>
      <c r="D100" s="1411" t="s">
        <v>741</v>
      </c>
      <c r="E100" s="1378"/>
      <c r="F100" s="1411" t="s">
        <v>739</v>
      </c>
      <c r="G100" s="1378"/>
      <c r="H100" s="1411" t="s">
        <v>742</v>
      </c>
      <c r="I100" s="1378"/>
      <c r="J100" s="1411" t="s">
        <v>743</v>
      </c>
      <c r="K100" s="1378"/>
      <c r="L100" s="1378"/>
      <c r="M100" s="1411" t="s">
        <v>751</v>
      </c>
      <c r="N100" s="1378"/>
      <c r="O100" s="1378"/>
      <c r="P100" s="1411"/>
      <c r="Q100" s="1378"/>
      <c r="R100" s="1411"/>
      <c r="S100" s="1378"/>
      <c r="T100" s="1412" t="s">
        <v>419</v>
      </c>
      <c r="U100" s="1378"/>
      <c r="V100" s="1378"/>
      <c r="W100" s="1378"/>
      <c r="X100" s="1378"/>
      <c r="Y100" s="1378"/>
      <c r="Z100" s="1378"/>
      <c r="AA100" s="1378"/>
      <c r="AB100" s="1411" t="s">
        <v>732</v>
      </c>
      <c r="AC100" s="1378"/>
      <c r="AD100" s="1378"/>
      <c r="AE100" s="1378"/>
      <c r="AF100" s="1378"/>
      <c r="AG100" s="1411" t="s">
        <v>733</v>
      </c>
      <c r="AH100" s="1378"/>
      <c r="AI100" s="1378"/>
      <c r="AJ100" s="1019" t="s">
        <v>417</v>
      </c>
      <c r="AK100" s="1413" t="s">
        <v>734</v>
      </c>
      <c r="AL100" s="1378"/>
      <c r="AM100" s="1378"/>
      <c r="AN100" s="1378"/>
      <c r="AO100" s="1378"/>
      <c r="AP100" s="1378"/>
      <c r="AQ100" s="1015">
        <v>2000000</v>
      </c>
      <c r="AR100" s="1053">
        <v>0</v>
      </c>
      <c r="AS100" s="1015">
        <v>1000000</v>
      </c>
      <c r="AT100" s="1015">
        <v>0</v>
      </c>
      <c r="AU100" s="1015">
        <v>0</v>
      </c>
      <c r="AV100" s="1053">
        <v>0</v>
      </c>
      <c r="AW100" s="1015">
        <v>0</v>
      </c>
      <c r="AX100" s="1053">
        <v>0</v>
      </c>
      <c r="AY100" s="1015">
        <v>0</v>
      </c>
      <c r="AZ100" s="1053">
        <v>0</v>
      </c>
      <c r="BA100" s="1015">
        <v>0</v>
      </c>
      <c r="BB100" s="1015">
        <v>0</v>
      </c>
      <c r="BC100" s="1015">
        <v>0</v>
      </c>
      <c r="BD100" s="1015">
        <v>0</v>
      </c>
      <c r="BG100" s="1057">
        <v>2000000</v>
      </c>
      <c r="BH100" s="1057">
        <v>0</v>
      </c>
      <c r="BI100" s="1057">
        <v>1000000</v>
      </c>
      <c r="BJ100" s="1057">
        <v>0</v>
      </c>
      <c r="BK100" s="1057">
        <v>0</v>
      </c>
      <c r="BL100" s="1057">
        <v>0</v>
      </c>
      <c r="BM100" s="1057">
        <v>0</v>
      </c>
      <c r="BN100" s="1057">
        <v>0</v>
      </c>
      <c r="BO100" s="1057">
        <v>0</v>
      </c>
      <c r="BP100" s="1057">
        <v>0</v>
      </c>
      <c r="BQ100" s="1057">
        <v>0</v>
      </c>
      <c r="BR100" s="1057">
        <v>0</v>
      </c>
      <c r="BS100" s="1057">
        <v>0</v>
      </c>
      <c r="BT100" s="1057">
        <v>0</v>
      </c>
    </row>
    <row r="101" spans="1:72" ht="23.1" customHeight="1" x14ac:dyDescent="0.2">
      <c r="A101" s="1008" t="str">
        <f t="shared" si="1"/>
        <v>A20451310</v>
      </c>
      <c r="B101" s="1411" t="s">
        <v>361</v>
      </c>
      <c r="C101" s="1378"/>
      <c r="D101" s="1411" t="s">
        <v>741</v>
      </c>
      <c r="E101" s="1378"/>
      <c r="F101" s="1411" t="s">
        <v>739</v>
      </c>
      <c r="G101" s="1378"/>
      <c r="H101" s="1411" t="s">
        <v>742</v>
      </c>
      <c r="I101" s="1378"/>
      <c r="J101" s="1411" t="s">
        <v>743</v>
      </c>
      <c r="K101" s="1378"/>
      <c r="L101" s="1378"/>
      <c r="M101" s="1411" t="s">
        <v>765</v>
      </c>
      <c r="N101" s="1378"/>
      <c r="O101" s="1378"/>
      <c r="P101" s="1411"/>
      <c r="Q101" s="1378"/>
      <c r="R101" s="1411"/>
      <c r="S101" s="1378"/>
      <c r="T101" s="1412" t="s">
        <v>420</v>
      </c>
      <c r="U101" s="1378"/>
      <c r="V101" s="1378"/>
      <c r="W101" s="1378"/>
      <c r="X101" s="1378"/>
      <c r="Y101" s="1378"/>
      <c r="Z101" s="1378"/>
      <c r="AA101" s="1378"/>
      <c r="AB101" s="1411" t="s">
        <v>732</v>
      </c>
      <c r="AC101" s="1378"/>
      <c r="AD101" s="1378"/>
      <c r="AE101" s="1378"/>
      <c r="AF101" s="1378"/>
      <c r="AG101" s="1411" t="s">
        <v>733</v>
      </c>
      <c r="AH101" s="1378"/>
      <c r="AI101" s="1378"/>
      <c r="AJ101" s="1019" t="s">
        <v>417</v>
      </c>
      <c r="AK101" s="1413" t="s">
        <v>734</v>
      </c>
      <c r="AL101" s="1378"/>
      <c r="AM101" s="1378"/>
      <c r="AN101" s="1378"/>
      <c r="AO101" s="1378"/>
      <c r="AP101" s="1378"/>
      <c r="AQ101" s="1015">
        <v>0</v>
      </c>
      <c r="AR101" s="1053">
        <v>0</v>
      </c>
      <c r="AS101" s="1015">
        <v>0</v>
      </c>
      <c r="AT101" s="1015">
        <v>0</v>
      </c>
      <c r="AU101" s="1015">
        <v>0</v>
      </c>
      <c r="AV101" s="1053">
        <v>0</v>
      </c>
      <c r="AW101" s="1015">
        <v>0</v>
      </c>
      <c r="AX101" s="1053">
        <v>0</v>
      </c>
      <c r="AY101" s="1015">
        <v>0</v>
      </c>
      <c r="AZ101" s="1053">
        <v>0</v>
      </c>
      <c r="BA101" s="1015">
        <v>0</v>
      </c>
      <c r="BB101" s="1015">
        <v>0</v>
      </c>
      <c r="BC101" s="1015">
        <v>0</v>
      </c>
      <c r="BD101" s="1015">
        <v>0</v>
      </c>
      <c r="BG101" s="1057">
        <v>0</v>
      </c>
      <c r="BH101" s="1057">
        <v>0</v>
      </c>
      <c r="BI101" s="1057">
        <v>0</v>
      </c>
      <c r="BJ101" s="1057">
        <v>0</v>
      </c>
      <c r="BK101" s="1057">
        <v>0</v>
      </c>
      <c r="BL101" s="1057">
        <v>0</v>
      </c>
      <c r="BM101" s="1057">
        <v>0</v>
      </c>
      <c r="BN101" s="1057">
        <v>0</v>
      </c>
      <c r="BO101" s="1057">
        <v>0</v>
      </c>
      <c r="BP101" s="1057">
        <v>0</v>
      </c>
      <c r="BQ101" s="1057">
        <v>0</v>
      </c>
      <c r="BR101" s="1057">
        <v>0</v>
      </c>
      <c r="BS101" s="1057">
        <v>0</v>
      </c>
      <c r="BT101" s="1057">
        <v>0</v>
      </c>
    </row>
    <row r="102" spans="1:72" ht="23.1" customHeight="1" x14ac:dyDescent="0.2">
      <c r="A102" s="1008" t="str">
        <f t="shared" si="1"/>
        <v>A204610</v>
      </c>
      <c r="B102" s="1403" t="s">
        <v>361</v>
      </c>
      <c r="C102" s="1378"/>
      <c r="D102" s="1403" t="s">
        <v>741</v>
      </c>
      <c r="E102" s="1378"/>
      <c r="F102" s="1403" t="s">
        <v>739</v>
      </c>
      <c r="G102" s="1378"/>
      <c r="H102" s="1403" t="s">
        <v>742</v>
      </c>
      <c r="I102" s="1378"/>
      <c r="J102" s="1403" t="s">
        <v>753</v>
      </c>
      <c r="K102" s="1378"/>
      <c r="L102" s="1378"/>
      <c r="M102" s="1403"/>
      <c r="N102" s="1378"/>
      <c r="O102" s="1378"/>
      <c r="P102" s="1403"/>
      <c r="Q102" s="1378"/>
      <c r="R102" s="1403"/>
      <c r="S102" s="1378"/>
      <c r="T102" s="1402" t="s">
        <v>766</v>
      </c>
      <c r="U102" s="1378"/>
      <c r="V102" s="1378"/>
      <c r="W102" s="1378"/>
      <c r="X102" s="1378"/>
      <c r="Y102" s="1378"/>
      <c r="Z102" s="1378"/>
      <c r="AA102" s="1378"/>
      <c r="AB102" s="1403" t="s">
        <v>732</v>
      </c>
      <c r="AC102" s="1378"/>
      <c r="AD102" s="1378"/>
      <c r="AE102" s="1378"/>
      <c r="AF102" s="1378"/>
      <c r="AG102" s="1403" t="s">
        <v>733</v>
      </c>
      <c r="AH102" s="1378"/>
      <c r="AI102" s="1378"/>
      <c r="AJ102" s="1016" t="s">
        <v>417</v>
      </c>
      <c r="AK102" s="1404" t="s">
        <v>734</v>
      </c>
      <c r="AL102" s="1378"/>
      <c r="AM102" s="1378"/>
      <c r="AN102" s="1378"/>
      <c r="AO102" s="1378"/>
      <c r="AP102" s="1378"/>
      <c r="AQ102" s="1015">
        <v>2379558591.04</v>
      </c>
      <c r="AR102" s="1053">
        <v>0</v>
      </c>
      <c r="AS102" s="1015">
        <v>9348203.0399999991</v>
      </c>
      <c r="AT102" s="1015">
        <v>0</v>
      </c>
      <c r="AU102" s="1015">
        <v>0</v>
      </c>
      <c r="AV102" s="1053">
        <v>0</v>
      </c>
      <c r="AW102" s="1015">
        <v>0</v>
      </c>
      <c r="AX102" s="1053">
        <v>94021157</v>
      </c>
      <c r="AY102" s="1015">
        <v>94021157</v>
      </c>
      <c r="AZ102" s="1053">
        <v>94021157</v>
      </c>
      <c r="BA102" s="1015">
        <v>0</v>
      </c>
      <c r="BB102" s="1015">
        <v>94021157</v>
      </c>
      <c r="BC102" s="1015">
        <v>0</v>
      </c>
      <c r="BD102" s="1015">
        <v>0</v>
      </c>
      <c r="BG102" s="1057">
        <v>2379558591.04</v>
      </c>
      <c r="BH102" s="1057">
        <v>0</v>
      </c>
      <c r="BI102" s="1057">
        <v>9348203.0399999991</v>
      </c>
      <c r="BJ102" s="1057">
        <v>0</v>
      </c>
      <c r="BK102" s="1057">
        <v>0</v>
      </c>
      <c r="BL102" s="1057">
        <v>0</v>
      </c>
      <c r="BM102" s="1057">
        <v>0</v>
      </c>
      <c r="BN102" s="1057">
        <v>94021157</v>
      </c>
      <c r="BO102" s="1057">
        <v>94021157</v>
      </c>
      <c r="BP102" s="1057">
        <v>94021157</v>
      </c>
      <c r="BQ102" s="1057">
        <v>0</v>
      </c>
      <c r="BR102" s="1057">
        <v>94021157</v>
      </c>
      <c r="BS102" s="1057">
        <v>0</v>
      </c>
      <c r="BT102" s="1057">
        <v>0</v>
      </c>
    </row>
    <row r="103" spans="1:72" ht="23.1" customHeight="1" x14ac:dyDescent="0.2">
      <c r="A103" s="1008" t="str">
        <f t="shared" si="1"/>
        <v>A2046210</v>
      </c>
      <c r="B103" s="1411" t="s">
        <v>361</v>
      </c>
      <c r="C103" s="1378"/>
      <c r="D103" s="1411" t="s">
        <v>741</v>
      </c>
      <c r="E103" s="1378"/>
      <c r="F103" s="1411" t="s">
        <v>739</v>
      </c>
      <c r="G103" s="1378"/>
      <c r="H103" s="1411" t="s">
        <v>742</v>
      </c>
      <c r="I103" s="1378"/>
      <c r="J103" s="1411" t="s">
        <v>753</v>
      </c>
      <c r="K103" s="1378"/>
      <c r="L103" s="1378"/>
      <c r="M103" s="1411" t="s">
        <v>741</v>
      </c>
      <c r="N103" s="1378"/>
      <c r="O103" s="1378"/>
      <c r="P103" s="1411"/>
      <c r="Q103" s="1378"/>
      <c r="R103" s="1411"/>
      <c r="S103" s="1378"/>
      <c r="T103" s="1412" t="s">
        <v>421</v>
      </c>
      <c r="U103" s="1378"/>
      <c r="V103" s="1378"/>
      <c r="W103" s="1378"/>
      <c r="X103" s="1378"/>
      <c r="Y103" s="1378"/>
      <c r="Z103" s="1378"/>
      <c r="AA103" s="1378"/>
      <c r="AB103" s="1411" t="s">
        <v>732</v>
      </c>
      <c r="AC103" s="1378"/>
      <c r="AD103" s="1378"/>
      <c r="AE103" s="1378"/>
      <c r="AF103" s="1378"/>
      <c r="AG103" s="1411" t="s">
        <v>733</v>
      </c>
      <c r="AH103" s="1378"/>
      <c r="AI103" s="1378"/>
      <c r="AJ103" s="1019" t="s">
        <v>417</v>
      </c>
      <c r="AK103" s="1413" t="s">
        <v>734</v>
      </c>
      <c r="AL103" s="1378"/>
      <c r="AM103" s="1378"/>
      <c r="AN103" s="1378"/>
      <c r="AO103" s="1378"/>
      <c r="AP103" s="1378"/>
      <c r="AQ103" s="1015">
        <v>1247737438.04</v>
      </c>
      <c r="AR103" s="1053">
        <v>0</v>
      </c>
      <c r="AS103" s="1015">
        <v>2148203.04</v>
      </c>
      <c r="AT103" s="1015">
        <v>0</v>
      </c>
      <c r="AU103" s="1015">
        <v>0</v>
      </c>
      <c r="AV103" s="1053">
        <v>0</v>
      </c>
      <c r="AW103" s="1015">
        <v>0</v>
      </c>
      <c r="AX103" s="1053">
        <v>94021157</v>
      </c>
      <c r="AY103" s="1015">
        <v>94021157</v>
      </c>
      <c r="AZ103" s="1053">
        <v>94021157</v>
      </c>
      <c r="BA103" s="1015">
        <v>0</v>
      </c>
      <c r="BB103" s="1015">
        <v>94021157</v>
      </c>
      <c r="BC103" s="1015">
        <v>0</v>
      </c>
      <c r="BD103" s="1015">
        <v>0</v>
      </c>
      <c r="BG103" s="1057">
        <v>1247737438.04</v>
      </c>
      <c r="BH103" s="1057">
        <v>0</v>
      </c>
      <c r="BI103" s="1057">
        <v>2148203.04</v>
      </c>
      <c r="BJ103" s="1057">
        <v>0</v>
      </c>
      <c r="BK103" s="1057">
        <v>0</v>
      </c>
      <c r="BL103" s="1057">
        <v>0</v>
      </c>
      <c r="BM103" s="1057">
        <v>0</v>
      </c>
      <c r="BN103" s="1057">
        <v>94021157</v>
      </c>
      <c r="BO103" s="1057">
        <v>94021157</v>
      </c>
      <c r="BP103" s="1057">
        <v>94021157</v>
      </c>
      <c r="BQ103" s="1057">
        <v>0</v>
      </c>
      <c r="BR103" s="1057">
        <v>94021157</v>
      </c>
      <c r="BS103" s="1057">
        <v>0</v>
      </c>
      <c r="BT103" s="1057">
        <v>0</v>
      </c>
    </row>
    <row r="104" spans="1:72" ht="23.1" customHeight="1" x14ac:dyDescent="0.2">
      <c r="A104" s="1008" t="str">
        <f t="shared" si="1"/>
        <v>A2046310</v>
      </c>
      <c r="B104" s="1411" t="s">
        <v>361</v>
      </c>
      <c r="C104" s="1378"/>
      <c r="D104" s="1411" t="s">
        <v>741</v>
      </c>
      <c r="E104" s="1378"/>
      <c r="F104" s="1411" t="s">
        <v>739</v>
      </c>
      <c r="G104" s="1378"/>
      <c r="H104" s="1411" t="s">
        <v>742</v>
      </c>
      <c r="I104" s="1378"/>
      <c r="J104" s="1411" t="s">
        <v>753</v>
      </c>
      <c r="K104" s="1378"/>
      <c r="L104" s="1378"/>
      <c r="M104" s="1411" t="s">
        <v>748</v>
      </c>
      <c r="N104" s="1378"/>
      <c r="O104" s="1378"/>
      <c r="P104" s="1411"/>
      <c r="Q104" s="1378"/>
      <c r="R104" s="1411"/>
      <c r="S104" s="1378"/>
      <c r="T104" s="1412" t="s">
        <v>422</v>
      </c>
      <c r="U104" s="1378"/>
      <c r="V104" s="1378"/>
      <c r="W104" s="1378"/>
      <c r="X104" s="1378"/>
      <c r="Y104" s="1378"/>
      <c r="Z104" s="1378"/>
      <c r="AA104" s="1378"/>
      <c r="AB104" s="1411" t="s">
        <v>732</v>
      </c>
      <c r="AC104" s="1378"/>
      <c r="AD104" s="1378"/>
      <c r="AE104" s="1378"/>
      <c r="AF104" s="1378"/>
      <c r="AG104" s="1411" t="s">
        <v>733</v>
      </c>
      <c r="AH104" s="1378"/>
      <c r="AI104" s="1378"/>
      <c r="AJ104" s="1019" t="s">
        <v>417</v>
      </c>
      <c r="AK104" s="1413" t="s">
        <v>734</v>
      </c>
      <c r="AL104" s="1378"/>
      <c r="AM104" s="1378"/>
      <c r="AN104" s="1378"/>
      <c r="AO104" s="1378"/>
      <c r="AP104" s="1378"/>
      <c r="AQ104" s="1015">
        <v>7500000</v>
      </c>
      <c r="AR104" s="1053">
        <v>0</v>
      </c>
      <c r="AS104" s="1015">
        <v>7200000</v>
      </c>
      <c r="AT104" s="1015">
        <v>0</v>
      </c>
      <c r="AU104" s="1015">
        <v>0</v>
      </c>
      <c r="AV104" s="1053">
        <v>0</v>
      </c>
      <c r="AW104" s="1015">
        <v>0</v>
      </c>
      <c r="AX104" s="1053">
        <v>0</v>
      </c>
      <c r="AY104" s="1015">
        <v>0</v>
      </c>
      <c r="AZ104" s="1053">
        <v>0</v>
      </c>
      <c r="BA104" s="1015">
        <v>0</v>
      </c>
      <c r="BB104" s="1015">
        <v>0</v>
      </c>
      <c r="BC104" s="1015">
        <v>0</v>
      </c>
      <c r="BD104" s="1015">
        <v>0</v>
      </c>
      <c r="BG104" s="1057">
        <v>7500000</v>
      </c>
      <c r="BH104" s="1057">
        <v>0</v>
      </c>
      <c r="BI104" s="1057">
        <v>7200000</v>
      </c>
      <c r="BJ104" s="1057">
        <v>0</v>
      </c>
      <c r="BK104" s="1057">
        <v>0</v>
      </c>
      <c r="BL104" s="1057">
        <v>0</v>
      </c>
      <c r="BM104" s="1057">
        <v>0</v>
      </c>
      <c r="BN104" s="1057">
        <v>0</v>
      </c>
      <c r="BO104" s="1057">
        <v>0</v>
      </c>
      <c r="BP104" s="1057">
        <v>0</v>
      </c>
      <c r="BQ104" s="1057">
        <v>0</v>
      </c>
      <c r="BR104" s="1057">
        <v>0</v>
      </c>
      <c r="BS104" s="1057">
        <v>0</v>
      </c>
      <c r="BT104" s="1057">
        <v>0</v>
      </c>
    </row>
    <row r="105" spans="1:72" ht="23.1" customHeight="1" x14ac:dyDescent="0.2">
      <c r="A105" s="1008" t="str">
        <f t="shared" si="1"/>
        <v>A2046510</v>
      </c>
      <c r="B105" s="1411" t="s">
        <v>361</v>
      </c>
      <c r="C105" s="1378"/>
      <c r="D105" s="1411" t="s">
        <v>741</v>
      </c>
      <c r="E105" s="1378"/>
      <c r="F105" s="1411" t="s">
        <v>739</v>
      </c>
      <c r="G105" s="1378"/>
      <c r="H105" s="1411" t="s">
        <v>742</v>
      </c>
      <c r="I105" s="1378"/>
      <c r="J105" s="1411" t="s">
        <v>753</v>
      </c>
      <c r="K105" s="1378"/>
      <c r="L105" s="1378"/>
      <c r="M105" s="1411" t="s">
        <v>743</v>
      </c>
      <c r="N105" s="1378"/>
      <c r="O105" s="1378"/>
      <c r="P105" s="1411"/>
      <c r="Q105" s="1378"/>
      <c r="R105" s="1411"/>
      <c r="S105" s="1378"/>
      <c r="T105" s="1412" t="s">
        <v>423</v>
      </c>
      <c r="U105" s="1378"/>
      <c r="V105" s="1378"/>
      <c r="W105" s="1378"/>
      <c r="X105" s="1378"/>
      <c r="Y105" s="1378"/>
      <c r="Z105" s="1378"/>
      <c r="AA105" s="1378"/>
      <c r="AB105" s="1411" t="s">
        <v>732</v>
      </c>
      <c r="AC105" s="1378"/>
      <c r="AD105" s="1378"/>
      <c r="AE105" s="1378"/>
      <c r="AF105" s="1378"/>
      <c r="AG105" s="1411" t="s">
        <v>733</v>
      </c>
      <c r="AH105" s="1378"/>
      <c r="AI105" s="1378"/>
      <c r="AJ105" s="1019" t="s">
        <v>417</v>
      </c>
      <c r="AK105" s="1413" t="s">
        <v>734</v>
      </c>
      <c r="AL105" s="1378"/>
      <c r="AM105" s="1378"/>
      <c r="AN105" s="1378"/>
      <c r="AO105" s="1378"/>
      <c r="AP105" s="1378"/>
      <c r="AQ105" s="1015">
        <v>1124321153</v>
      </c>
      <c r="AR105" s="1053">
        <v>0</v>
      </c>
      <c r="AS105" s="1015">
        <v>0</v>
      </c>
      <c r="AT105" s="1015">
        <v>0</v>
      </c>
      <c r="AU105" s="1015">
        <v>0</v>
      </c>
      <c r="AV105" s="1053">
        <v>0</v>
      </c>
      <c r="AW105" s="1015">
        <v>0</v>
      </c>
      <c r="AX105" s="1053">
        <v>0</v>
      </c>
      <c r="AY105" s="1015">
        <v>0</v>
      </c>
      <c r="AZ105" s="1053">
        <v>0</v>
      </c>
      <c r="BA105" s="1015">
        <v>0</v>
      </c>
      <c r="BB105" s="1015">
        <v>0</v>
      </c>
      <c r="BC105" s="1015">
        <v>0</v>
      </c>
      <c r="BD105" s="1015">
        <v>0</v>
      </c>
      <c r="BG105" s="1057">
        <v>1124321153</v>
      </c>
      <c r="BH105" s="1057">
        <v>0</v>
      </c>
      <c r="BI105" s="1057">
        <v>0</v>
      </c>
      <c r="BJ105" s="1057">
        <v>0</v>
      </c>
      <c r="BK105" s="1057">
        <v>0</v>
      </c>
      <c r="BL105" s="1057">
        <v>0</v>
      </c>
      <c r="BM105" s="1057">
        <v>0</v>
      </c>
      <c r="BN105" s="1057">
        <v>0</v>
      </c>
      <c r="BO105" s="1057">
        <v>0</v>
      </c>
      <c r="BP105" s="1057">
        <v>0</v>
      </c>
      <c r="BQ105" s="1057">
        <v>0</v>
      </c>
      <c r="BR105" s="1057">
        <v>0</v>
      </c>
      <c r="BS105" s="1057">
        <v>0</v>
      </c>
      <c r="BT105" s="1057">
        <v>0</v>
      </c>
    </row>
    <row r="106" spans="1:72" ht="23.1" customHeight="1" x14ac:dyDescent="0.2">
      <c r="A106" s="1008" t="str">
        <f t="shared" si="1"/>
        <v>A204710</v>
      </c>
      <c r="B106" s="1403" t="s">
        <v>361</v>
      </c>
      <c r="C106" s="1378"/>
      <c r="D106" s="1403" t="s">
        <v>741</v>
      </c>
      <c r="E106" s="1378"/>
      <c r="F106" s="1403" t="s">
        <v>739</v>
      </c>
      <c r="G106" s="1378"/>
      <c r="H106" s="1403" t="s">
        <v>742</v>
      </c>
      <c r="I106" s="1378"/>
      <c r="J106" s="1403" t="s">
        <v>754</v>
      </c>
      <c r="K106" s="1378"/>
      <c r="L106" s="1378"/>
      <c r="M106" s="1403"/>
      <c r="N106" s="1378"/>
      <c r="O106" s="1378"/>
      <c r="P106" s="1403"/>
      <c r="Q106" s="1378"/>
      <c r="R106" s="1403"/>
      <c r="S106" s="1378"/>
      <c r="T106" s="1402" t="s">
        <v>644</v>
      </c>
      <c r="U106" s="1378"/>
      <c r="V106" s="1378"/>
      <c r="W106" s="1378"/>
      <c r="X106" s="1378"/>
      <c r="Y106" s="1378"/>
      <c r="Z106" s="1378"/>
      <c r="AA106" s="1378"/>
      <c r="AB106" s="1403" t="s">
        <v>732</v>
      </c>
      <c r="AC106" s="1378"/>
      <c r="AD106" s="1378"/>
      <c r="AE106" s="1378"/>
      <c r="AF106" s="1378"/>
      <c r="AG106" s="1403" t="s">
        <v>733</v>
      </c>
      <c r="AH106" s="1378"/>
      <c r="AI106" s="1378"/>
      <c r="AJ106" s="1016" t="s">
        <v>417</v>
      </c>
      <c r="AK106" s="1404" t="s">
        <v>734</v>
      </c>
      <c r="AL106" s="1378"/>
      <c r="AM106" s="1378"/>
      <c r="AN106" s="1378"/>
      <c r="AO106" s="1378"/>
      <c r="AP106" s="1378"/>
      <c r="AQ106" s="1015">
        <v>25000000</v>
      </c>
      <c r="AR106" s="1053">
        <v>281500</v>
      </c>
      <c r="AS106" s="1015">
        <v>10417643</v>
      </c>
      <c r="AT106" s="1015">
        <v>0</v>
      </c>
      <c r="AU106" s="1015">
        <v>0</v>
      </c>
      <c r="AV106" s="1053">
        <v>4709500</v>
      </c>
      <c r="AW106" s="1015">
        <v>4428000</v>
      </c>
      <c r="AX106" s="1053">
        <v>281500</v>
      </c>
      <c r="AY106" s="1015">
        <v>4428000</v>
      </c>
      <c r="AZ106" s="1053">
        <v>281500</v>
      </c>
      <c r="BA106" s="1015">
        <v>0</v>
      </c>
      <c r="BB106" s="1015">
        <v>281500</v>
      </c>
      <c r="BC106" s="1015">
        <v>0</v>
      </c>
      <c r="BD106" s="1015">
        <v>0</v>
      </c>
      <c r="BG106" s="1057">
        <v>25000000</v>
      </c>
      <c r="BH106" s="1057">
        <v>281500</v>
      </c>
      <c r="BI106" s="1057">
        <v>10417643</v>
      </c>
      <c r="BJ106" s="1057">
        <v>0</v>
      </c>
      <c r="BK106" s="1057">
        <v>0</v>
      </c>
      <c r="BL106" s="1057">
        <v>4709500</v>
      </c>
      <c r="BM106" s="1057">
        <v>4428000</v>
      </c>
      <c r="BN106" s="1057">
        <v>281500</v>
      </c>
      <c r="BO106" s="1057">
        <v>4428000</v>
      </c>
      <c r="BP106" s="1057">
        <v>281500</v>
      </c>
      <c r="BQ106" s="1057">
        <v>0</v>
      </c>
      <c r="BR106" s="1057">
        <v>281500</v>
      </c>
      <c r="BS106" s="1057">
        <v>0</v>
      </c>
      <c r="BT106" s="1057">
        <v>0</v>
      </c>
    </row>
    <row r="107" spans="1:72" ht="23.1" customHeight="1" x14ac:dyDescent="0.2">
      <c r="A107" s="1008" t="str">
        <f t="shared" si="1"/>
        <v>A2047510</v>
      </c>
      <c r="B107" s="1411" t="s">
        <v>361</v>
      </c>
      <c r="C107" s="1378"/>
      <c r="D107" s="1411" t="s">
        <v>741</v>
      </c>
      <c r="E107" s="1378"/>
      <c r="F107" s="1411" t="s">
        <v>739</v>
      </c>
      <c r="G107" s="1378"/>
      <c r="H107" s="1411" t="s">
        <v>742</v>
      </c>
      <c r="I107" s="1378"/>
      <c r="J107" s="1411" t="s">
        <v>754</v>
      </c>
      <c r="K107" s="1378"/>
      <c r="L107" s="1378"/>
      <c r="M107" s="1411" t="s">
        <v>743</v>
      </c>
      <c r="N107" s="1378"/>
      <c r="O107" s="1378"/>
      <c r="P107" s="1411"/>
      <c r="Q107" s="1378"/>
      <c r="R107" s="1411"/>
      <c r="S107" s="1378"/>
      <c r="T107" s="1412" t="s">
        <v>424</v>
      </c>
      <c r="U107" s="1378"/>
      <c r="V107" s="1378"/>
      <c r="W107" s="1378"/>
      <c r="X107" s="1378"/>
      <c r="Y107" s="1378"/>
      <c r="Z107" s="1378"/>
      <c r="AA107" s="1378"/>
      <c r="AB107" s="1411" t="s">
        <v>732</v>
      </c>
      <c r="AC107" s="1378"/>
      <c r="AD107" s="1378"/>
      <c r="AE107" s="1378"/>
      <c r="AF107" s="1378"/>
      <c r="AG107" s="1411" t="s">
        <v>733</v>
      </c>
      <c r="AH107" s="1378"/>
      <c r="AI107" s="1378"/>
      <c r="AJ107" s="1019" t="s">
        <v>417</v>
      </c>
      <c r="AK107" s="1413" t="s">
        <v>734</v>
      </c>
      <c r="AL107" s="1378"/>
      <c r="AM107" s="1378"/>
      <c r="AN107" s="1378"/>
      <c r="AO107" s="1378"/>
      <c r="AP107" s="1378"/>
      <c r="AQ107" s="1015">
        <v>20000000</v>
      </c>
      <c r="AR107" s="1053">
        <v>0</v>
      </c>
      <c r="AS107" s="1015">
        <v>9800000</v>
      </c>
      <c r="AT107" s="1015">
        <v>0</v>
      </c>
      <c r="AU107" s="1015">
        <v>0</v>
      </c>
      <c r="AV107" s="1053">
        <v>4428000</v>
      </c>
      <c r="AW107" s="1015">
        <v>4428000</v>
      </c>
      <c r="AX107" s="1053">
        <v>0</v>
      </c>
      <c r="AY107" s="1015">
        <v>4428000</v>
      </c>
      <c r="AZ107" s="1053">
        <v>0</v>
      </c>
      <c r="BA107" s="1015">
        <v>0</v>
      </c>
      <c r="BB107" s="1015">
        <v>0</v>
      </c>
      <c r="BC107" s="1015">
        <v>0</v>
      </c>
      <c r="BD107" s="1015">
        <v>0</v>
      </c>
      <c r="BG107" s="1057">
        <v>20000000</v>
      </c>
      <c r="BH107" s="1057">
        <v>0</v>
      </c>
      <c r="BI107" s="1057">
        <v>9800000</v>
      </c>
      <c r="BJ107" s="1057">
        <v>0</v>
      </c>
      <c r="BK107" s="1057">
        <v>0</v>
      </c>
      <c r="BL107" s="1057">
        <v>4428000</v>
      </c>
      <c r="BM107" s="1057">
        <v>4428000</v>
      </c>
      <c r="BN107" s="1057">
        <v>0</v>
      </c>
      <c r="BO107" s="1057">
        <v>4428000</v>
      </c>
      <c r="BP107" s="1057">
        <v>0</v>
      </c>
      <c r="BQ107" s="1057">
        <v>0</v>
      </c>
      <c r="BR107" s="1057">
        <v>0</v>
      </c>
      <c r="BS107" s="1057">
        <v>0</v>
      </c>
      <c r="BT107" s="1057">
        <v>0</v>
      </c>
    </row>
    <row r="108" spans="1:72" ht="23.1" customHeight="1" x14ac:dyDescent="0.2">
      <c r="A108" s="1008" t="str">
        <f t="shared" si="1"/>
        <v>A2047610</v>
      </c>
      <c r="B108" s="1411" t="s">
        <v>361</v>
      </c>
      <c r="C108" s="1378"/>
      <c r="D108" s="1411" t="s">
        <v>741</v>
      </c>
      <c r="E108" s="1378"/>
      <c r="F108" s="1411" t="s">
        <v>739</v>
      </c>
      <c r="G108" s="1378"/>
      <c r="H108" s="1411" t="s">
        <v>742</v>
      </c>
      <c r="I108" s="1378"/>
      <c r="J108" s="1411" t="s">
        <v>754</v>
      </c>
      <c r="K108" s="1378"/>
      <c r="L108" s="1378"/>
      <c r="M108" s="1411" t="s">
        <v>753</v>
      </c>
      <c r="N108" s="1378"/>
      <c r="O108" s="1378"/>
      <c r="P108" s="1411"/>
      <c r="Q108" s="1378"/>
      <c r="R108" s="1411"/>
      <c r="S108" s="1378"/>
      <c r="T108" s="1412" t="s">
        <v>425</v>
      </c>
      <c r="U108" s="1378"/>
      <c r="V108" s="1378"/>
      <c r="W108" s="1378"/>
      <c r="X108" s="1378"/>
      <c r="Y108" s="1378"/>
      <c r="Z108" s="1378"/>
      <c r="AA108" s="1378"/>
      <c r="AB108" s="1411" t="s">
        <v>732</v>
      </c>
      <c r="AC108" s="1378"/>
      <c r="AD108" s="1378"/>
      <c r="AE108" s="1378"/>
      <c r="AF108" s="1378"/>
      <c r="AG108" s="1411" t="s">
        <v>733</v>
      </c>
      <c r="AH108" s="1378"/>
      <c r="AI108" s="1378"/>
      <c r="AJ108" s="1019" t="s">
        <v>417</v>
      </c>
      <c r="AK108" s="1413" t="s">
        <v>734</v>
      </c>
      <c r="AL108" s="1378"/>
      <c r="AM108" s="1378"/>
      <c r="AN108" s="1378"/>
      <c r="AO108" s="1378"/>
      <c r="AP108" s="1378"/>
      <c r="AQ108" s="1015">
        <v>5000000</v>
      </c>
      <c r="AR108" s="1053">
        <v>281500</v>
      </c>
      <c r="AS108" s="1015">
        <v>617643</v>
      </c>
      <c r="AT108" s="1015">
        <v>0</v>
      </c>
      <c r="AU108" s="1015">
        <v>0</v>
      </c>
      <c r="AV108" s="1053">
        <v>281500</v>
      </c>
      <c r="AW108" s="1015">
        <v>0</v>
      </c>
      <c r="AX108" s="1053">
        <v>281500</v>
      </c>
      <c r="AY108" s="1015">
        <v>0</v>
      </c>
      <c r="AZ108" s="1053">
        <v>281500</v>
      </c>
      <c r="BA108" s="1015">
        <v>0</v>
      </c>
      <c r="BB108" s="1015">
        <v>281500</v>
      </c>
      <c r="BC108" s="1015">
        <v>0</v>
      </c>
      <c r="BD108" s="1015">
        <v>0</v>
      </c>
      <c r="BG108" s="1057">
        <v>5000000</v>
      </c>
      <c r="BH108" s="1057">
        <v>281500</v>
      </c>
      <c r="BI108" s="1057">
        <v>617643</v>
      </c>
      <c r="BJ108" s="1057">
        <v>0</v>
      </c>
      <c r="BK108" s="1057">
        <v>0</v>
      </c>
      <c r="BL108" s="1057">
        <v>281500</v>
      </c>
      <c r="BM108" s="1057">
        <v>0</v>
      </c>
      <c r="BN108" s="1057">
        <v>281500</v>
      </c>
      <c r="BO108" s="1057">
        <v>0</v>
      </c>
      <c r="BP108" s="1057">
        <v>281500</v>
      </c>
      <c r="BQ108" s="1057">
        <v>0</v>
      </c>
      <c r="BR108" s="1057">
        <v>281500</v>
      </c>
      <c r="BS108" s="1057">
        <v>0</v>
      </c>
      <c r="BT108" s="1057">
        <v>0</v>
      </c>
    </row>
    <row r="109" spans="1:72" ht="23.1" customHeight="1" x14ac:dyDescent="0.2">
      <c r="A109" s="1008" t="str">
        <f t="shared" si="1"/>
        <v>A204810</v>
      </c>
      <c r="B109" s="1403" t="s">
        <v>361</v>
      </c>
      <c r="C109" s="1378"/>
      <c r="D109" s="1403" t="s">
        <v>741</v>
      </c>
      <c r="E109" s="1378"/>
      <c r="F109" s="1403" t="s">
        <v>739</v>
      </c>
      <c r="G109" s="1378"/>
      <c r="H109" s="1403" t="s">
        <v>742</v>
      </c>
      <c r="I109" s="1378"/>
      <c r="J109" s="1403" t="s">
        <v>755</v>
      </c>
      <c r="K109" s="1378"/>
      <c r="L109" s="1378"/>
      <c r="M109" s="1403"/>
      <c r="N109" s="1378"/>
      <c r="O109" s="1378"/>
      <c r="P109" s="1403"/>
      <c r="Q109" s="1378"/>
      <c r="R109" s="1403"/>
      <c r="S109" s="1378"/>
      <c r="T109" s="1402" t="s">
        <v>767</v>
      </c>
      <c r="U109" s="1378"/>
      <c r="V109" s="1378"/>
      <c r="W109" s="1378"/>
      <c r="X109" s="1378"/>
      <c r="Y109" s="1378"/>
      <c r="Z109" s="1378"/>
      <c r="AA109" s="1378"/>
      <c r="AB109" s="1403" t="s">
        <v>732</v>
      </c>
      <c r="AC109" s="1378"/>
      <c r="AD109" s="1378"/>
      <c r="AE109" s="1378"/>
      <c r="AF109" s="1378"/>
      <c r="AG109" s="1403" t="s">
        <v>733</v>
      </c>
      <c r="AH109" s="1378"/>
      <c r="AI109" s="1378"/>
      <c r="AJ109" s="1016" t="s">
        <v>417</v>
      </c>
      <c r="AK109" s="1404" t="s">
        <v>734</v>
      </c>
      <c r="AL109" s="1378"/>
      <c r="AM109" s="1378"/>
      <c r="AN109" s="1378"/>
      <c r="AO109" s="1378"/>
      <c r="AP109" s="1378"/>
      <c r="AQ109" s="1015">
        <v>1456300000</v>
      </c>
      <c r="AR109" s="1053">
        <v>0</v>
      </c>
      <c r="AS109" s="1015">
        <v>11000000</v>
      </c>
      <c r="AT109" s="1015">
        <v>0</v>
      </c>
      <c r="AU109" s="1015">
        <v>0</v>
      </c>
      <c r="AV109" s="1053">
        <v>139859158</v>
      </c>
      <c r="AW109" s="1015">
        <v>139859158</v>
      </c>
      <c r="AX109" s="1053">
        <v>149582817</v>
      </c>
      <c r="AY109" s="1015">
        <v>9723659</v>
      </c>
      <c r="AZ109" s="1053">
        <v>146169047</v>
      </c>
      <c r="BA109" s="1015">
        <v>3413770</v>
      </c>
      <c r="BB109" s="1015">
        <v>139646272</v>
      </c>
      <c r="BC109" s="1015">
        <v>6522775</v>
      </c>
      <c r="BD109" s="1015">
        <v>8500</v>
      </c>
      <c r="BG109" s="1057">
        <v>1456300000</v>
      </c>
      <c r="BH109" s="1057">
        <v>0</v>
      </c>
      <c r="BI109" s="1057">
        <v>11000000</v>
      </c>
      <c r="BJ109" s="1057">
        <v>0</v>
      </c>
      <c r="BK109" s="1057">
        <v>0</v>
      </c>
      <c r="BL109" s="1057">
        <v>139859158</v>
      </c>
      <c r="BM109" s="1057">
        <v>139859158</v>
      </c>
      <c r="BN109" s="1057">
        <v>149582817</v>
      </c>
      <c r="BO109" s="1057">
        <v>9723659</v>
      </c>
      <c r="BP109" s="1057">
        <v>146169047</v>
      </c>
      <c r="BQ109" s="1057">
        <v>3413770</v>
      </c>
      <c r="BR109" s="1057">
        <v>139646272</v>
      </c>
      <c r="BS109" s="1057">
        <v>6522775</v>
      </c>
      <c r="BT109" s="1057">
        <v>8500</v>
      </c>
    </row>
    <row r="110" spans="1:72" ht="23.1" customHeight="1" x14ac:dyDescent="0.2">
      <c r="A110" s="1008" t="str">
        <f t="shared" si="1"/>
        <v>A2048110</v>
      </c>
      <c r="B110" s="1411" t="s">
        <v>361</v>
      </c>
      <c r="C110" s="1378"/>
      <c r="D110" s="1411" t="s">
        <v>741</v>
      </c>
      <c r="E110" s="1378"/>
      <c r="F110" s="1411" t="s">
        <v>739</v>
      </c>
      <c r="G110" s="1378"/>
      <c r="H110" s="1411" t="s">
        <v>742</v>
      </c>
      <c r="I110" s="1378"/>
      <c r="J110" s="1411" t="s">
        <v>755</v>
      </c>
      <c r="K110" s="1378"/>
      <c r="L110" s="1378"/>
      <c r="M110" s="1411" t="s">
        <v>738</v>
      </c>
      <c r="N110" s="1378"/>
      <c r="O110" s="1378"/>
      <c r="P110" s="1411"/>
      <c r="Q110" s="1378"/>
      <c r="R110" s="1411"/>
      <c r="S110" s="1378"/>
      <c r="T110" s="1412" t="s">
        <v>426</v>
      </c>
      <c r="U110" s="1378"/>
      <c r="V110" s="1378"/>
      <c r="W110" s="1378"/>
      <c r="X110" s="1378"/>
      <c r="Y110" s="1378"/>
      <c r="Z110" s="1378"/>
      <c r="AA110" s="1378"/>
      <c r="AB110" s="1411" t="s">
        <v>732</v>
      </c>
      <c r="AC110" s="1378"/>
      <c r="AD110" s="1378"/>
      <c r="AE110" s="1378"/>
      <c r="AF110" s="1378"/>
      <c r="AG110" s="1411" t="s">
        <v>733</v>
      </c>
      <c r="AH110" s="1378"/>
      <c r="AI110" s="1378"/>
      <c r="AJ110" s="1019" t="s">
        <v>417</v>
      </c>
      <c r="AK110" s="1413" t="s">
        <v>734</v>
      </c>
      <c r="AL110" s="1378"/>
      <c r="AM110" s="1378"/>
      <c r="AN110" s="1378"/>
      <c r="AO110" s="1378"/>
      <c r="AP110" s="1378"/>
      <c r="AQ110" s="1015">
        <v>159000000</v>
      </c>
      <c r="AR110" s="1053">
        <v>0</v>
      </c>
      <c r="AS110" s="1015">
        <v>11000000</v>
      </c>
      <c r="AT110" s="1015">
        <v>0</v>
      </c>
      <c r="AU110" s="1015">
        <v>0</v>
      </c>
      <c r="AV110" s="1053">
        <v>30903370</v>
      </c>
      <c r="AW110" s="1015">
        <v>30903370</v>
      </c>
      <c r="AX110" s="1053">
        <v>37365780</v>
      </c>
      <c r="AY110" s="1015">
        <v>6462410</v>
      </c>
      <c r="AZ110" s="1053">
        <v>37365780</v>
      </c>
      <c r="BA110" s="1015">
        <v>0</v>
      </c>
      <c r="BB110" s="1015">
        <v>37296080</v>
      </c>
      <c r="BC110" s="1015">
        <v>69700</v>
      </c>
      <c r="BD110" s="1015">
        <v>0</v>
      </c>
      <c r="BG110" s="1057">
        <v>159000000</v>
      </c>
      <c r="BH110" s="1057">
        <v>0</v>
      </c>
      <c r="BI110" s="1057">
        <v>11000000</v>
      </c>
      <c r="BJ110" s="1057">
        <v>0</v>
      </c>
      <c r="BK110" s="1057">
        <v>0</v>
      </c>
      <c r="BL110" s="1057">
        <v>30903370</v>
      </c>
      <c r="BM110" s="1057">
        <v>30903370</v>
      </c>
      <c r="BN110" s="1057">
        <v>37365780</v>
      </c>
      <c r="BO110" s="1057">
        <v>6462410</v>
      </c>
      <c r="BP110" s="1057">
        <v>37365780</v>
      </c>
      <c r="BQ110" s="1057">
        <v>0</v>
      </c>
      <c r="BR110" s="1057">
        <v>37296080</v>
      </c>
      <c r="BS110" s="1057">
        <v>69700</v>
      </c>
      <c r="BT110" s="1057">
        <v>0</v>
      </c>
    </row>
    <row r="111" spans="1:72" ht="23.1" customHeight="1" x14ac:dyDescent="0.2">
      <c r="A111" s="1008" t="str">
        <f t="shared" si="1"/>
        <v>A2048210</v>
      </c>
      <c r="B111" s="1411" t="s">
        <v>361</v>
      </c>
      <c r="C111" s="1378"/>
      <c r="D111" s="1411" t="s">
        <v>741</v>
      </c>
      <c r="E111" s="1378"/>
      <c r="F111" s="1411" t="s">
        <v>739</v>
      </c>
      <c r="G111" s="1378"/>
      <c r="H111" s="1411" t="s">
        <v>742</v>
      </c>
      <c r="I111" s="1378"/>
      <c r="J111" s="1411" t="s">
        <v>755</v>
      </c>
      <c r="K111" s="1378"/>
      <c r="L111" s="1378"/>
      <c r="M111" s="1411" t="s">
        <v>741</v>
      </c>
      <c r="N111" s="1378"/>
      <c r="O111" s="1378"/>
      <c r="P111" s="1411"/>
      <c r="Q111" s="1378"/>
      <c r="R111" s="1411"/>
      <c r="S111" s="1378"/>
      <c r="T111" s="1412" t="s">
        <v>427</v>
      </c>
      <c r="U111" s="1378"/>
      <c r="V111" s="1378"/>
      <c r="W111" s="1378"/>
      <c r="X111" s="1378"/>
      <c r="Y111" s="1378"/>
      <c r="Z111" s="1378"/>
      <c r="AA111" s="1378"/>
      <c r="AB111" s="1411" t="s">
        <v>732</v>
      </c>
      <c r="AC111" s="1378"/>
      <c r="AD111" s="1378"/>
      <c r="AE111" s="1378"/>
      <c r="AF111" s="1378"/>
      <c r="AG111" s="1411" t="s">
        <v>733</v>
      </c>
      <c r="AH111" s="1378"/>
      <c r="AI111" s="1378"/>
      <c r="AJ111" s="1019" t="s">
        <v>417</v>
      </c>
      <c r="AK111" s="1413" t="s">
        <v>734</v>
      </c>
      <c r="AL111" s="1378"/>
      <c r="AM111" s="1378"/>
      <c r="AN111" s="1378"/>
      <c r="AO111" s="1378"/>
      <c r="AP111" s="1378"/>
      <c r="AQ111" s="1015">
        <v>848000000</v>
      </c>
      <c r="AR111" s="1053">
        <v>0</v>
      </c>
      <c r="AS111" s="1015">
        <v>0</v>
      </c>
      <c r="AT111" s="1015">
        <v>0</v>
      </c>
      <c r="AU111" s="1015">
        <v>0</v>
      </c>
      <c r="AV111" s="1053">
        <v>77398427</v>
      </c>
      <c r="AW111" s="1015">
        <v>77398427</v>
      </c>
      <c r="AX111" s="1053">
        <v>79845449</v>
      </c>
      <c r="AY111" s="1015">
        <v>2447022</v>
      </c>
      <c r="AZ111" s="1053">
        <v>77334949</v>
      </c>
      <c r="BA111" s="1015">
        <v>2510500</v>
      </c>
      <c r="BB111" s="1015">
        <v>70881874</v>
      </c>
      <c r="BC111" s="1015">
        <v>6453075</v>
      </c>
      <c r="BD111" s="1015">
        <v>0</v>
      </c>
      <c r="BG111" s="1057">
        <v>848000000</v>
      </c>
      <c r="BH111" s="1057">
        <v>0</v>
      </c>
      <c r="BI111" s="1057">
        <v>0</v>
      </c>
      <c r="BJ111" s="1057">
        <v>0</v>
      </c>
      <c r="BK111" s="1057">
        <v>0</v>
      </c>
      <c r="BL111" s="1057">
        <v>77398427</v>
      </c>
      <c r="BM111" s="1057">
        <v>77398427</v>
      </c>
      <c r="BN111" s="1057">
        <v>79845449</v>
      </c>
      <c r="BO111" s="1057">
        <v>2447022</v>
      </c>
      <c r="BP111" s="1057">
        <v>77334949</v>
      </c>
      <c r="BQ111" s="1057">
        <v>2510500</v>
      </c>
      <c r="BR111" s="1057">
        <v>70881874</v>
      </c>
      <c r="BS111" s="1057">
        <v>6453075</v>
      </c>
      <c r="BT111" s="1057">
        <v>0</v>
      </c>
    </row>
    <row r="112" spans="1:72" ht="23.1" customHeight="1" x14ac:dyDescent="0.2">
      <c r="A112" s="1008" t="str">
        <f t="shared" si="1"/>
        <v>A2048310</v>
      </c>
      <c r="B112" s="1411" t="s">
        <v>361</v>
      </c>
      <c r="C112" s="1378"/>
      <c r="D112" s="1411" t="s">
        <v>741</v>
      </c>
      <c r="E112" s="1378"/>
      <c r="F112" s="1411" t="s">
        <v>739</v>
      </c>
      <c r="G112" s="1378"/>
      <c r="H112" s="1411" t="s">
        <v>742</v>
      </c>
      <c r="I112" s="1378"/>
      <c r="J112" s="1411" t="s">
        <v>755</v>
      </c>
      <c r="K112" s="1378"/>
      <c r="L112" s="1378"/>
      <c r="M112" s="1411" t="s">
        <v>748</v>
      </c>
      <c r="N112" s="1378"/>
      <c r="O112" s="1378"/>
      <c r="P112" s="1411"/>
      <c r="Q112" s="1378"/>
      <c r="R112" s="1411"/>
      <c r="S112" s="1378"/>
      <c r="T112" s="1412" t="s">
        <v>428</v>
      </c>
      <c r="U112" s="1378"/>
      <c r="V112" s="1378"/>
      <c r="W112" s="1378"/>
      <c r="X112" s="1378"/>
      <c r="Y112" s="1378"/>
      <c r="Z112" s="1378"/>
      <c r="AA112" s="1378"/>
      <c r="AB112" s="1411" t="s">
        <v>732</v>
      </c>
      <c r="AC112" s="1378"/>
      <c r="AD112" s="1378"/>
      <c r="AE112" s="1378"/>
      <c r="AF112" s="1378"/>
      <c r="AG112" s="1411" t="s">
        <v>733</v>
      </c>
      <c r="AH112" s="1378"/>
      <c r="AI112" s="1378"/>
      <c r="AJ112" s="1019" t="s">
        <v>417</v>
      </c>
      <c r="AK112" s="1413" t="s">
        <v>734</v>
      </c>
      <c r="AL112" s="1378"/>
      <c r="AM112" s="1378"/>
      <c r="AN112" s="1378"/>
      <c r="AO112" s="1378"/>
      <c r="AP112" s="1378"/>
      <c r="AQ112" s="1015">
        <v>300000</v>
      </c>
      <c r="AR112" s="1053">
        <v>0</v>
      </c>
      <c r="AS112" s="1015">
        <v>0</v>
      </c>
      <c r="AT112" s="1015">
        <v>0</v>
      </c>
      <c r="AU112" s="1015">
        <v>0</v>
      </c>
      <c r="AV112" s="1053">
        <v>70412</v>
      </c>
      <c r="AW112" s="1015">
        <v>70412</v>
      </c>
      <c r="AX112" s="1053">
        <v>70412</v>
      </c>
      <c r="AY112" s="1015">
        <v>0</v>
      </c>
      <c r="AZ112" s="1053">
        <v>70412</v>
      </c>
      <c r="BA112" s="1015">
        <v>0</v>
      </c>
      <c r="BB112" s="1015">
        <v>70412</v>
      </c>
      <c r="BC112" s="1015">
        <v>0</v>
      </c>
      <c r="BD112" s="1015">
        <v>0</v>
      </c>
      <c r="BG112" s="1057">
        <v>300000</v>
      </c>
      <c r="BH112" s="1057">
        <v>0</v>
      </c>
      <c r="BI112" s="1057">
        <v>0</v>
      </c>
      <c r="BJ112" s="1057">
        <v>0</v>
      </c>
      <c r="BK112" s="1057">
        <v>0</v>
      </c>
      <c r="BL112" s="1057">
        <v>70412</v>
      </c>
      <c r="BM112" s="1057">
        <v>70412</v>
      </c>
      <c r="BN112" s="1057">
        <v>70412</v>
      </c>
      <c r="BO112" s="1057">
        <v>0</v>
      </c>
      <c r="BP112" s="1057">
        <v>70412</v>
      </c>
      <c r="BQ112" s="1057">
        <v>0</v>
      </c>
      <c r="BR112" s="1057">
        <v>70412</v>
      </c>
      <c r="BS112" s="1057">
        <v>0</v>
      </c>
      <c r="BT112" s="1057">
        <v>0</v>
      </c>
    </row>
    <row r="113" spans="1:72" ht="23.1" customHeight="1" x14ac:dyDescent="0.2">
      <c r="A113" s="1008" t="str">
        <f t="shared" si="1"/>
        <v>A2048510</v>
      </c>
      <c r="B113" s="1411" t="s">
        <v>361</v>
      </c>
      <c r="C113" s="1378"/>
      <c r="D113" s="1411" t="s">
        <v>741</v>
      </c>
      <c r="E113" s="1378"/>
      <c r="F113" s="1411" t="s">
        <v>739</v>
      </c>
      <c r="G113" s="1378"/>
      <c r="H113" s="1411" t="s">
        <v>742</v>
      </c>
      <c r="I113" s="1378"/>
      <c r="J113" s="1411" t="s">
        <v>755</v>
      </c>
      <c r="K113" s="1378"/>
      <c r="L113" s="1378"/>
      <c r="M113" s="1411" t="s">
        <v>743</v>
      </c>
      <c r="N113" s="1378"/>
      <c r="O113" s="1378"/>
      <c r="P113" s="1411"/>
      <c r="Q113" s="1378"/>
      <c r="R113" s="1411"/>
      <c r="S113" s="1378"/>
      <c r="T113" s="1412" t="s">
        <v>429</v>
      </c>
      <c r="U113" s="1378"/>
      <c r="V113" s="1378"/>
      <c r="W113" s="1378"/>
      <c r="X113" s="1378"/>
      <c r="Y113" s="1378"/>
      <c r="Z113" s="1378"/>
      <c r="AA113" s="1378"/>
      <c r="AB113" s="1411" t="s">
        <v>732</v>
      </c>
      <c r="AC113" s="1378"/>
      <c r="AD113" s="1378"/>
      <c r="AE113" s="1378"/>
      <c r="AF113" s="1378"/>
      <c r="AG113" s="1411" t="s">
        <v>733</v>
      </c>
      <c r="AH113" s="1378"/>
      <c r="AI113" s="1378"/>
      <c r="AJ113" s="1019" t="s">
        <v>417</v>
      </c>
      <c r="AK113" s="1413" t="s">
        <v>734</v>
      </c>
      <c r="AL113" s="1378"/>
      <c r="AM113" s="1378"/>
      <c r="AN113" s="1378"/>
      <c r="AO113" s="1378"/>
      <c r="AP113" s="1378"/>
      <c r="AQ113" s="1015">
        <v>179000000</v>
      </c>
      <c r="AR113" s="1053">
        <v>0</v>
      </c>
      <c r="AS113" s="1015">
        <v>0</v>
      </c>
      <c r="AT113" s="1015">
        <v>0</v>
      </c>
      <c r="AU113" s="1015">
        <v>0</v>
      </c>
      <c r="AV113" s="1053">
        <v>13551564</v>
      </c>
      <c r="AW113" s="1015">
        <v>13551564</v>
      </c>
      <c r="AX113" s="1053">
        <v>13775167</v>
      </c>
      <c r="AY113" s="1015">
        <v>223603</v>
      </c>
      <c r="AZ113" s="1053">
        <v>12871897</v>
      </c>
      <c r="BA113" s="1015">
        <v>903270</v>
      </c>
      <c r="BB113" s="1015">
        <v>12871897</v>
      </c>
      <c r="BC113" s="1015">
        <v>0</v>
      </c>
      <c r="BD113" s="1015">
        <v>8500</v>
      </c>
      <c r="BG113" s="1057">
        <v>179000000</v>
      </c>
      <c r="BH113" s="1057">
        <v>0</v>
      </c>
      <c r="BI113" s="1057">
        <v>0</v>
      </c>
      <c r="BJ113" s="1057">
        <v>0</v>
      </c>
      <c r="BK113" s="1057">
        <v>0</v>
      </c>
      <c r="BL113" s="1057">
        <v>13551564</v>
      </c>
      <c r="BM113" s="1057">
        <v>13551564</v>
      </c>
      <c r="BN113" s="1057">
        <v>13775167</v>
      </c>
      <c r="BO113" s="1057">
        <v>223603</v>
      </c>
      <c r="BP113" s="1057">
        <v>12871897</v>
      </c>
      <c r="BQ113" s="1057">
        <v>903270</v>
      </c>
      <c r="BR113" s="1057">
        <v>12871897</v>
      </c>
      <c r="BS113" s="1057">
        <v>0</v>
      </c>
      <c r="BT113" s="1057">
        <v>8500</v>
      </c>
    </row>
    <row r="114" spans="1:72" ht="23.1" customHeight="1" x14ac:dyDescent="0.2">
      <c r="A114" s="1008" t="str">
        <f t="shared" si="1"/>
        <v>A2048610</v>
      </c>
      <c r="B114" s="1411" t="s">
        <v>361</v>
      </c>
      <c r="C114" s="1378"/>
      <c r="D114" s="1411" t="s">
        <v>741</v>
      </c>
      <c r="E114" s="1378"/>
      <c r="F114" s="1411" t="s">
        <v>739</v>
      </c>
      <c r="G114" s="1378"/>
      <c r="H114" s="1411" t="s">
        <v>742</v>
      </c>
      <c r="I114" s="1378"/>
      <c r="J114" s="1411" t="s">
        <v>755</v>
      </c>
      <c r="K114" s="1378"/>
      <c r="L114" s="1378"/>
      <c r="M114" s="1411" t="s">
        <v>753</v>
      </c>
      <c r="N114" s="1378"/>
      <c r="O114" s="1378"/>
      <c r="P114" s="1411"/>
      <c r="Q114" s="1378"/>
      <c r="R114" s="1411"/>
      <c r="S114" s="1378"/>
      <c r="T114" s="1412" t="s">
        <v>430</v>
      </c>
      <c r="U114" s="1378"/>
      <c r="V114" s="1378"/>
      <c r="W114" s="1378"/>
      <c r="X114" s="1378"/>
      <c r="Y114" s="1378"/>
      <c r="Z114" s="1378"/>
      <c r="AA114" s="1378"/>
      <c r="AB114" s="1411" t="s">
        <v>732</v>
      </c>
      <c r="AC114" s="1378"/>
      <c r="AD114" s="1378"/>
      <c r="AE114" s="1378"/>
      <c r="AF114" s="1378"/>
      <c r="AG114" s="1411" t="s">
        <v>733</v>
      </c>
      <c r="AH114" s="1378"/>
      <c r="AI114" s="1378"/>
      <c r="AJ114" s="1019" t="s">
        <v>417</v>
      </c>
      <c r="AK114" s="1413" t="s">
        <v>734</v>
      </c>
      <c r="AL114" s="1378"/>
      <c r="AM114" s="1378"/>
      <c r="AN114" s="1378"/>
      <c r="AO114" s="1378"/>
      <c r="AP114" s="1378"/>
      <c r="AQ114" s="1015">
        <v>270000000</v>
      </c>
      <c r="AR114" s="1053">
        <v>0</v>
      </c>
      <c r="AS114" s="1015">
        <v>0</v>
      </c>
      <c r="AT114" s="1015">
        <v>0</v>
      </c>
      <c r="AU114" s="1015">
        <v>0</v>
      </c>
      <c r="AV114" s="1053">
        <v>17935385</v>
      </c>
      <c r="AW114" s="1015">
        <v>17935385</v>
      </c>
      <c r="AX114" s="1053">
        <v>18526009</v>
      </c>
      <c r="AY114" s="1015">
        <v>590624</v>
      </c>
      <c r="AZ114" s="1053">
        <v>18526009</v>
      </c>
      <c r="BA114" s="1015">
        <v>0</v>
      </c>
      <c r="BB114" s="1015">
        <v>18526009</v>
      </c>
      <c r="BC114" s="1015">
        <v>0</v>
      </c>
      <c r="BD114" s="1015">
        <v>0</v>
      </c>
      <c r="BG114" s="1057">
        <v>270000000</v>
      </c>
      <c r="BH114" s="1057">
        <v>0</v>
      </c>
      <c r="BI114" s="1057">
        <v>0</v>
      </c>
      <c r="BJ114" s="1057">
        <v>0</v>
      </c>
      <c r="BK114" s="1057">
        <v>0</v>
      </c>
      <c r="BL114" s="1057">
        <v>17935385</v>
      </c>
      <c r="BM114" s="1057">
        <v>17935385</v>
      </c>
      <c r="BN114" s="1057">
        <v>18526009</v>
      </c>
      <c r="BO114" s="1057">
        <v>590624</v>
      </c>
      <c r="BP114" s="1057">
        <v>18526009</v>
      </c>
      <c r="BQ114" s="1057">
        <v>0</v>
      </c>
      <c r="BR114" s="1057">
        <v>18526009</v>
      </c>
      <c r="BS114" s="1057">
        <v>0</v>
      </c>
      <c r="BT114" s="1057">
        <v>0</v>
      </c>
    </row>
    <row r="115" spans="1:72" ht="23.1" customHeight="1" x14ac:dyDescent="0.2">
      <c r="A115" s="1008" t="str">
        <f t="shared" si="1"/>
        <v>A204910</v>
      </c>
      <c r="B115" s="1403" t="s">
        <v>361</v>
      </c>
      <c r="C115" s="1378"/>
      <c r="D115" s="1403" t="s">
        <v>741</v>
      </c>
      <c r="E115" s="1378"/>
      <c r="F115" s="1403" t="s">
        <v>739</v>
      </c>
      <c r="G115" s="1378"/>
      <c r="H115" s="1403" t="s">
        <v>742</v>
      </c>
      <c r="I115" s="1378"/>
      <c r="J115" s="1403" t="s">
        <v>747</v>
      </c>
      <c r="K115" s="1378"/>
      <c r="L115" s="1378"/>
      <c r="M115" s="1403"/>
      <c r="N115" s="1378"/>
      <c r="O115" s="1378"/>
      <c r="P115" s="1403"/>
      <c r="Q115" s="1378"/>
      <c r="R115" s="1403"/>
      <c r="S115" s="1378"/>
      <c r="T115" s="1402" t="s">
        <v>648</v>
      </c>
      <c r="U115" s="1378"/>
      <c r="V115" s="1378"/>
      <c r="W115" s="1378"/>
      <c r="X115" s="1378"/>
      <c r="Y115" s="1378"/>
      <c r="Z115" s="1378"/>
      <c r="AA115" s="1378"/>
      <c r="AB115" s="1403" t="s">
        <v>732</v>
      </c>
      <c r="AC115" s="1378"/>
      <c r="AD115" s="1378"/>
      <c r="AE115" s="1378"/>
      <c r="AF115" s="1378"/>
      <c r="AG115" s="1403" t="s">
        <v>733</v>
      </c>
      <c r="AH115" s="1378"/>
      <c r="AI115" s="1378"/>
      <c r="AJ115" s="1016" t="s">
        <v>417</v>
      </c>
      <c r="AK115" s="1404" t="s">
        <v>734</v>
      </c>
      <c r="AL115" s="1378"/>
      <c r="AM115" s="1378"/>
      <c r="AN115" s="1378"/>
      <c r="AO115" s="1378"/>
      <c r="AP115" s="1378"/>
      <c r="AQ115" s="1015">
        <v>95000000</v>
      </c>
      <c r="AR115" s="1053">
        <v>0</v>
      </c>
      <c r="AS115" s="1015">
        <v>7233078</v>
      </c>
      <c r="AT115" s="1015">
        <v>0</v>
      </c>
      <c r="AU115" s="1015">
        <v>0</v>
      </c>
      <c r="AV115" s="1053">
        <v>0</v>
      </c>
      <c r="AW115" s="1015">
        <v>0</v>
      </c>
      <c r="AX115" s="1053">
        <v>0</v>
      </c>
      <c r="AY115" s="1015">
        <v>0</v>
      </c>
      <c r="AZ115" s="1053">
        <v>0</v>
      </c>
      <c r="BA115" s="1015">
        <v>0</v>
      </c>
      <c r="BB115" s="1015">
        <v>0</v>
      </c>
      <c r="BC115" s="1015">
        <v>0</v>
      </c>
      <c r="BD115" s="1015">
        <v>0</v>
      </c>
      <c r="BG115" s="1057">
        <v>95000000</v>
      </c>
      <c r="BH115" s="1057">
        <v>0</v>
      </c>
      <c r="BI115" s="1057">
        <v>7233078</v>
      </c>
      <c r="BJ115" s="1057">
        <v>0</v>
      </c>
      <c r="BK115" s="1057">
        <v>0</v>
      </c>
      <c r="BL115" s="1057">
        <v>0</v>
      </c>
      <c r="BM115" s="1057">
        <v>0</v>
      </c>
      <c r="BN115" s="1057">
        <v>0</v>
      </c>
      <c r="BO115" s="1057">
        <v>0</v>
      </c>
      <c r="BP115" s="1057">
        <v>0</v>
      </c>
      <c r="BQ115" s="1057">
        <v>0</v>
      </c>
      <c r="BR115" s="1057">
        <v>0</v>
      </c>
      <c r="BS115" s="1057">
        <v>0</v>
      </c>
      <c r="BT115" s="1057">
        <v>0</v>
      </c>
    </row>
    <row r="116" spans="1:72" ht="23.1" customHeight="1" x14ac:dyDescent="0.2">
      <c r="A116" s="1008" t="str">
        <f t="shared" si="1"/>
        <v>A2049110</v>
      </c>
      <c r="B116" s="1411" t="s">
        <v>361</v>
      </c>
      <c r="C116" s="1378"/>
      <c r="D116" s="1411" t="s">
        <v>741</v>
      </c>
      <c r="E116" s="1378"/>
      <c r="F116" s="1411" t="s">
        <v>739</v>
      </c>
      <c r="G116" s="1378"/>
      <c r="H116" s="1411" t="s">
        <v>742</v>
      </c>
      <c r="I116" s="1378"/>
      <c r="J116" s="1411" t="s">
        <v>747</v>
      </c>
      <c r="K116" s="1378"/>
      <c r="L116" s="1378"/>
      <c r="M116" s="1411" t="s">
        <v>738</v>
      </c>
      <c r="N116" s="1378"/>
      <c r="O116" s="1378"/>
      <c r="P116" s="1411"/>
      <c r="Q116" s="1378"/>
      <c r="R116" s="1411"/>
      <c r="S116" s="1378"/>
      <c r="T116" s="1412" t="s">
        <v>431</v>
      </c>
      <c r="U116" s="1378"/>
      <c r="V116" s="1378"/>
      <c r="W116" s="1378"/>
      <c r="X116" s="1378"/>
      <c r="Y116" s="1378"/>
      <c r="Z116" s="1378"/>
      <c r="AA116" s="1378"/>
      <c r="AB116" s="1411" t="s">
        <v>732</v>
      </c>
      <c r="AC116" s="1378"/>
      <c r="AD116" s="1378"/>
      <c r="AE116" s="1378"/>
      <c r="AF116" s="1378"/>
      <c r="AG116" s="1411" t="s">
        <v>733</v>
      </c>
      <c r="AH116" s="1378"/>
      <c r="AI116" s="1378"/>
      <c r="AJ116" s="1019" t="s">
        <v>417</v>
      </c>
      <c r="AK116" s="1413" t="s">
        <v>734</v>
      </c>
      <c r="AL116" s="1378"/>
      <c r="AM116" s="1378"/>
      <c r="AN116" s="1378"/>
      <c r="AO116" s="1378"/>
      <c r="AP116" s="1378"/>
      <c r="AQ116" s="1015">
        <v>50000000</v>
      </c>
      <c r="AR116" s="1053">
        <v>0</v>
      </c>
      <c r="AS116" s="1015">
        <v>4963492</v>
      </c>
      <c r="AT116" s="1015">
        <v>0</v>
      </c>
      <c r="AU116" s="1015">
        <v>0</v>
      </c>
      <c r="AV116" s="1053">
        <v>0</v>
      </c>
      <c r="AW116" s="1015">
        <v>0</v>
      </c>
      <c r="AX116" s="1053">
        <v>0</v>
      </c>
      <c r="AY116" s="1015">
        <v>0</v>
      </c>
      <c r="AZ116" s="1053">
        <v>0</v>
      </c>
      <c r="BA116" s="1015">
        <v>0</v>
      </c>
      <c r="BB116" s="1015">
        <v>0</v>
      </c>
      <c r="BC116" s="1015">
        <v>0</v>
      </c>
      <c r="BD116" s="1015">
        <v>0</v>
      </c>
      <c r="BG116" s="1057">
        <v>50000000</v>
      </c>
      <c r="BH116" s="1057">
        <v>0</v>
      </c>
      <c r="BI116" s="1057">
        <v>4963492</v>
      </c>
      <c r="BJ116" s="1057">
        <v>0</v>
      </c>
      <c r="BK116" s="1057">
        <v>0</v>
      </c>
      <c r="BL116" s="1057">
        <v>0</v>
      </c>
      <c r="BM116" s="1057">
        <v>0</v>
      </c>
      <c r="BN116" s="1057">
        <v>0</v>
      </c>
      <c r="BO116" s="1057">
        <v>0</v>
      </c>
      <c r="BP116" s="1057">
        <v>0</v>
      </c>
      <c r="BQ116" s="1057">
        <v>0</v>
      </c>
      <c r="BR116" s="1057">
        <v>0</v>
      </c>
      <c r="BS116" s="1057">
        <v>0</v>
      </c>
      <c r="BT116" s="1057">
        <v>0</v>
      </c>
    </row>
    <row r="117" spans="1:72" ht="23.1" customHeight="1" x14ac:dyDescent="0.2">
      <c r="A117" s="1008" t="str">
        <f t="shared" si="1"/>
        <v>A2049810</v>
      </c>
      <c r="B117" s="1411" t="s">
        <v>361</v>
      </c>
      <c r="C117" s="1378"/>
      <c r="D117" s="1411" t="s">
        <v>741</v>
      </c>
      <c r="E117" s="1378"/>
      <c r="F117" s="1411" t="s">
        <v>739</v>
      </c>
      <c r="G117" s="1378"/>
      <c r="H117" s="1411" t="s">
        <v>742</v>
      </c>
      <c r="I117" s="1378"/>
      <c r="J117" s="1411" t="s">
        <v>747</v>
      </c>
      <c r="K117" s="1378"/>
      <c r="L117" s="1378"/>
      <c r="M117" s="1411" t="s">
        <v>755</v>
      </c>
      <c r="N117" s="1378"/>
      <c r="O117" s="1378"/>
      <c r="P117" s="1411"/>
      <c r="Q117" s="1378"/>
      <c r="R117" s="1411"/>
      <c r="S117" s="1378"/>
      <c r="T117" s="1412" t="s">
        <v>432</v>
      </c>
      <c r="U117" s="1378"/>
      <c r="V117" s="1378"/>
      <c r="W117" s="1378"/>
      <c r="X117" s="1378"/>
      <c r="Y117" s="1378"/>
      <c r="Z117" s="1378"/>
      <c r="AA117" s="1378"/>
      <c r="AB117" s="1411" t="s">
        <v>732</v>
      </c>
      <c r="AC117" s="1378"/>
      <c r="AD117" s="1378"/>
      <c r="AE117" s="1378"/>
      <c r="AF117" s="1378"/>
      <c r="AG117" s="1411" t="s">
        <v>733</v>
      </c>
      <c r="AH117" s="1378"/>
      <c r="AI117" s="1378"/>
      <c r="AJ117" s="1019" t="s">
        <v>417</v>
      </c>
      <c r="AK117" s="1413" t="s">
        <v>734</v>
      </c>
      <c r="AL117" s="1378"/>
      <c r="AM117" s="1378"/>
      <c r="AN117" s="1378"/>
      <c r="AO117" s="1378"/>
      <c r="AP117" s="1378"/>
      <c r="AQ117" s="1015">
        <v>0</v>
      </c>
      <c r="AR117" s="1053">
        <v>0</v>
      </c>
      <c r="AS117" s="1015">
        <v>0</v>
      </c>
      <c r="AT117" s="1015">
        <v>0</v>
      </c>
      <c r="AU117" s="1015">
        <v>0</v>
      </c>
      <c r="AV117" s="1053">
        <v>0</v>
      </c>
      <c r="AW117" s="1015">
        <v>0</v>
      </c>
      <c r="AX117" s="1053">
        <v>0</v>
      </c>
      <c r="AY117" s="1015">
        <v>0</v>
      </c>
      <c r="AZ117" s="1053">
        <v>0</v>
      </c>
      <c r="BA117" s="1015">
        <v>0</v>
      </c>
      <c r="BB117" s="1015">
        <v>0</v>
      </c>
      <c r="BC117" s="1015">
        <v>0</v>
      </c>
      <c r="BD117" s="1015">
        <v>0</v>
      </c>
      <c r="BG117" s="1057">
        <v>0</v>
      </c>
      <c r="BH117" s="1057">
        <v>0</v>
      </c>
      <c r="BI117" s="1057">
        <v>0</v>
      </c>
      <c r="BJ117" s="1057">
        <v>0</v>
      </c>
      <c r="BK117" s="1057">
        <v>0</v>
      </c>
      <c r="BL117" s="1057">
        <v>0</v>
      </c>
      <c r="BM117" s="1057">
        <v>0</v>
      </c>
      <c r="BN117" s="1057">
        <v>0</v>
      </c>
      <c r="BO117" s="1057">
        <v>0</v>
      </c>
      <c r="BP117" s="1057">
        <v>0</v>
      </c>
      <c r="BQ117" s="1057">
        <v>0</v>
      </c>
      <c r="BR117" s="1057">
        <v>0</v>
      </c>
      <c r="BS117" s="1057">
        <v>0</v>
      </c>
      <c r="BT117" s="1057">
        <v>0</v>
      </c>
    </row>
    <row r="118" spans="1:72" ht="23.1" customHeight="1" x14ac:dyDescent="0.2">
      <c r="A118" s="1008" t="str">
        <f t="shared" si="1"/>
        <v>A20491110</v>
      </c>
      <c r="B118" s="1411" t="s">
        <v>361</v>
      </c>
      <c r="C118" s="1378"/>
      <c r="D118" s="1411" t="s">
        <v>741</v>
      </c>
      <c r="E118" s="1378"/>
      <c r="F118" s="1411" t="s">
        <v>739</v>
      </c>
      <c r="G118" s="1378"/>
      <c r="H118" s="1411" t="s">
        <v>742</v>
      </c>
      <c r="I118" s="1378"/>
      <c r="J118" s="1411" t="s">
        <v>747</v>
      </c>
      <c r="K118" s="1378"/>
      <c r="L118" s="1378"/>
      <c r="M118" s="1411" t="s">
        <v>433</v>
      </c>
      <c r="N118" s="1378"/>
      <c r="O118" s="1378"/>
      <c r="P118" s="1411"/>
      <c r="Q118" s="1378"/>
      <c r="R118" s="1411"/>
      <c r="S118" s="1378"/>
      <c r="T118" s="1412" t="s">
        <v>434</v>
      </c>
      <c r="U118" s="1378"/>
      <c r="V118" s="1378"/>
      <c r="W118" s="1378"/>
      <c r="X118" s="1378"/>
      <c r="Y118" s="1378"/>
      <c r="Z118" s="1378"/>
      <c r="AA118" s="1378"/>
      <c r="AB118" s="1411" t="s">
        <v>732</v>
      </c>
      <c r="AC118" s="1378"/>
      <c r="AD118" s="1378"/>
      <c r="AE118" s="1378"/>
      <c r="AF118" s="1378"/>
      <c r="AG118" s="1411" t="s">
        <v>733</v>
      </c>
      <c r="AH118" s="1378"/>
      <c r="AI118" s="1378"/>
      <c r="AJ118" s="1019" t="s">
        <v>417</v>
      </c>
      <c r="AK118" s="1413" t="s">
        <v>734</v>
      </c>
      <c r="AL118" s="1378"/>
      <c r="AM118" s="1378"/>
      <c r="AN118" s="1378"/>
      <c r="AO118" s="1378"/>
      <c r="AP118" s="1378"/>
      <c r="AQ118" s="1015">
        <v>45000000</v>
      </c>
      <c r="AR118" s="1053">
        <v>0</v>
      </c>
      <c r="AS118" s="1015">
        <v>2269586</v>
      </c>
      <c r="AT118" s="1015">
        <v>0</v>
      </c>
      <c r="AU118" s="1015">
        <v>0</v>
      </c>
      <c r="AV118" s="1053">
        <v>0</v>
      </c>
      <c r="AW118" s="1015">
        <v>0</v>
      </c>
      <c r="AX118" s="1053">
        <v>0</v>
      </c>
      <c r="AY118" s="1015">
        <v>0</v>
      </c>
      <c r="AZ118" s="1053">
        <v>0</v>
      </c>
      <c r="BA118" s="1015">
        <v>0</v>
      </c>
      <c r="BB118" s="1015">
        <v>0</v>
      </c>
      <c r="BC118" s="1015">
        <v>0</v>
      </c>
      <c r="BD118" s="1015">
        <v>0</v>
      </c>
      <c r="BG118" s="1057">
        <v>45000000</v>
      </c>
      <c r="BH118" s="1057">
        <v>0</v>
      </c>
      <c r="BI118" s="1057">
        <v>2269586</v>
      </c>
      <c r="BJ118" s="1057">
        <v>0</v>
      </c>
      <c r="BK118" s="1057">
        <v>0</v>
      </c>
      <c r="BL118" s="1057">
        <v>0</v>
      </c>
      <c r="BM118" s="1057">
        <v>0</v>
      </c>
      <c r="BN118" s="1057">
        <v>0</v>
      </c>
      <c r="BO118" s="1057">
        <v>0</v>
      </c>
      <c r="BP118" s="1057">
        <v>0</v>
      </c>
      <c r="BQ118" s="1057">
        <v>0</v>
      </c>
      <c r="BR118" s="1057">
        <v>0</v>
      </c>
      <c r="BS118" s="1057">
        <v>0</v>
      </c>
      <c r="BT118" s="1057">
        <v>0</v>
      </c>
    </row>
    <row r="119" spans="1:72" ht="23.1" customHeight="1" x14ac:dyDescent="0.2">
      <c r="A119" s="1008" t="str">
        <f t="shared" si="1"/>
        <v>A2041010</v>
      </c>
      <c r="B119" s="1403" t="s">
        <v>361</v>
      </c>
      <c r="C119" s="1378"/>
      <c r="D119" s="1403" t="s">
        <v>741</v>
      </c>
      <c r="E119" s="1378"/>
      <c r="F119" s="1403" t="s">
        <v>739</v>
      </c>
      <c r="G119" s="1378"/>
      <c r="H119" s="1403" t="s">
        <v>742</v>
      </c>
      <c r="I119" s="1378"/>
      <c r="J119" s="1403" t="s">
        <v>417</v>
      </c>
      <c r="K119" s="1378"/>
      <c r="L119" s="1378"/>
      <c r="M119" s="1403"/>
      <c r="N119" s="1378"/>
      <c r="O119" s="1378"/>
      <c r="P119" s="1403"/>
      <c r="Q119" s="1378"/>
      <c r="R119" s="1403"/>
      <c r="S119" s="1378"/>
      <c r="T119" s="1402" t="s">
        <v>650</v>
      </c>
      <c r="U119" s="1378"/>
      <c r="V119" s="1378"/>
      <c r="W119" s="1378"/>
      <c r="X119" s="1378"/>
      <c r="Y119" s="1378"/>
      <c r="Z119" s="1378"/>
      <c r="AA119" s="1378"/>
      <c r="AB119" s="1403" t="s">
        <v>732</v>
      </c>
      <c r="AC119" s="1378"/>
      <c r="AD119" s="1378"/>
      <c r="AE119" s="1378"/>
      <c r="AF119" s="1378"/>
      <c r="AG119" s="1403" t="s">
        <v>733</v>
      </c>
      <c r="AH119" s="1378"/>
      <c r="AI119" s="1378"/>
      <c r="AJ119" s="1016" t="s">
        <v>417</v>
      </c>
      <c r="AK119" s="1404" t="s">
        <v>734</v>
      </c>
      <c r="AL119" s="1378"/>
      <c r="AM119" s="1378"/>
      <c r="AN119" s="1378"/>
      <c r="AO119" s="1378"/>
      <c r="AP119" s="1378"/>
      <c r="AQ119" s="1015">
        <v>1168363765</v>
      </c>
      <c r="AR119" s="1053">
        <v>0</v>
      </c>
      <c r="AS119" s="1015">
        <v>33963337</v>
      </c>
      <c r="AT119" s="1015">
        <v>0</v>
      </c>
      <c r="AU119" s="1015">
        <v>0</v>
      </c>
      <c r="AV119" s="1053">
        <v>84779681</v>
      </c>
      <c r="AW119" s="1015">
        <v>84779681</v>
      </c>
      <c r="AX119" s="1053">
        <v>87214205</v>
      </c>
      <c r="AY119" s="1015">
        <v>2434524</v>
      </c>
      <c r="AZ119" s="1053">
        <v>80203472</v>
      </c>
      <c r="BA119" s="1015">
        <v>7010733</v>
      </c>
      <c r="BB119" s="1015">
        <v>80203472</v>
      </c>
      <c r="BC119" s="1015">
        <v>0</v>
      </c>
      <c r="BD119" s="1015">
        <v>0</v>
      </c>
      <c r="BG119" s="1057">
        <v>1168363765</v>
      </c>
      <c r="BH119" s="1057">
        <v>0</v>
      </c>
      <c r="BI119" s="1057">
        <v>33963337</v>
      </c>
      <c r="BJ119" s="1057">
        <v>0</v>
      </c>
      <c r="BK119" s="1057">
        <v>0</v>
      </c>
      <c r="BL119" s="1057">
        <v>84779681</v>
      </c>
      <c r="BM119" s="1057">
        <v>84779681</v>
      </c>
      <c r="BN119" s="1057">
        <v>87214205</v>
      </c>
      <c r="BO119" s="1057">
        <v>2434524</v>
      </c>
      <c r="BP119" s="1057">
        <v>80203472</v>
      </c>
      <c r="BQ119" s="1057">
        <v>7010733</v>
      </c>
      <c r="BR119" s="1057">
        <v>80203472</v>
      </c>
      <c r="BS119" s="1057">
        <v>0</v>
      </c>
      <c r="BT119" s="1057">
        <v>0</v>
      </c>
    </row>
    <row r="120" spans="1:72" ht="23.1" customHeight="1" x14ac:dyDescent="0.2">
      <c r="A120" s="1008" t="str">
        <f t="shared" si="1"/>
        <v>A20410210</v>
      </c>
      <c r="B120" s="1411" t="s">
        <v>361</v>
      </c>
      <c r="C120" s="1378"/>
      <c r="D120" s="1411" t="s">
        <v>741</v>
      </c>
      <c r="E120" s="1378"/>
      <c r="F120" s="1411" t="s">
        <v>739</v>
      </c>
      <c r="G120" s="1378"/>
      <c r="H120" s="1411" t="s">
        <v>742</v>
      </c>
      <c r="I120" s="1378"/>
      <c r="J120" s="1411" t="s">
        <v>417</v>
      </c>
      <c r="K120" s="1378"/>
      <c r="L120" s="1378"/>
      <c r="M120" s="1411" t="s">
        <v>741</v>
      </c>
      <c r="N120" s="1378"/>
      <c r="O120" s="1378"/>
      <c r="P120" s="1411"/>
      <c r="Q120" s="1378"/>
      <c r="R120" s="1411"/>
      <c r="S120" s="1378"/>
      <c r="T120" s="1412" t="s">
        <v>435</v>
      </c>
      <c r="U120" s="1378"/>
      <c r="V120" s="1378"/>
      <c r="W120" s="1378"/>
      <c r="X120" s="1378"/>
      <c r="Y120" s="1378"/>
      <c r="Z120" s="1378"/>
      <c r="AA120" s="1378"/>
      <c r="AB120" s="1411" t="s">
        <v>732</v>
      </c>
      <c r="AC120" s="1378"/>
      <c r="AD120" s="1378"/>
      <c r="AE120" s="1378"/>
      <c r="AF120" s="1378"/>
      <c r="AG120" s="1411" t="s">
        <v>733</v>
      </c>
      <c r="AH120" s="1378"/>
      <c r="AI120" s="1378"/>
      <c r="AJ120" s="1019" t="s">
        <v>417</v>
      </c>
      <c r="AK120" s="1413" t="s">
        <v>734</v>
      </c>
      <c r="AL120" s="1378"/>
      <c r="AM120" s="1378"/>
      <c r="AN120" s="1378"/>
      <c r="AO120" s="1378"/>
      <c r="AP120" s="1378"/>
      <c r="AQ120" s="1015">
        <v>1168363765</v>
      </c>
      <c r="AR120" s="1053">
        <v>0</v>
      </c>
      <c r="AS120" s="1015">
        <v>33963337</v>
      </c>
      <c r="AT120" s="1015">
        <v>0</v>
      </c>
      <c r="AU120" s="1015">
        <v>0</v>
      </c>
      <c r="AV120" s="1053">
        <v>84779681</v>
      </c>
      <c r="AW120" s="1015">
        <v>84779681</v>
      </c>
      <c r="AX120" s="1053">
        <v>87214205</v>
      </c>
      <c r="AY120" s="1015">
        <v>2434524</v>
      </c>
      <c r="AZ120" s="1053">
        <v>80203472</v>
      </c>
      <c r="BA120" s="1015">
        <v>7010733</v>
      </c>
      <c r="BB120" s="1015">
        <v>80203472</v>
      </c>
      <c r="BC120" s="1015">
        <v>0</v>
      </c>
      <c r="BD120" s="1015">
        <v>0</v>
      </c>
      <c r="BG120" s="1057">
        <v>1168363765</v>
      </c>
      <c r="BH120" s="1057">
        <v>0</v>
      </c>
      <c r="BI120" s="1057">
        <v>33963337</v>
      </c>
      <c r="BJ120" s="1057">
        <v>0</v>
      </c>
      <c r="BK120" s="1057">
        <v>0</v>
      </c>
      <c r="BL120" s="1057">
        <v>84779681</v>
      </c>
      <c r="BM120" s="1057">
        <v>84779681</v>
      </c>
      <c r="BN120" s="1057">
        <v>87214205</v>
      </c>
      <c r="BO120" s="1057">
        <v>2434524</v>
      </c>
      <c r="BP120" s="1057">
        <v>80203472</v>
      </c>
      <c r="BQ120" s="1057">
        <v>7010733</v>
      </c>
      <c r="BR120" s="1057">
        <v>80203472</v>
      </c>
      <c r="BS120" s="1057">
        <v>0</v>
      </c>
      <c r="BT120" s="1057">
        <v>0</v>
      </c>
    </row>
    <row r="121" spans="1:72" ht="23.1" customHeight="1" x14ac:dyDescent="0.2">
      <c r="A121" s="1008" t="str">
        <f t="shared" si="1"/>
        <v>A2041110</v>
      </c>
      <c r="B121" s="1403" t="s">
        <v>361</v>
      </c>
      <c r="C121" s="1378"/>
      <c r="D121" s="1403" t="s">
        <v>741</v>
      </c>
      <c r="E121" s="1378"/>
      <c r="F121" s="1403" t="s">
        <v>739</v>
      </c>
      <c r="G121" s="1378"/>
      <c r="H121" s="1403" t="s">
        <v>742</v>
      </c>
      <c r="I121" s="1378"/>
      <c r="J121" s="1403" t="s">
        <v>433</v>
      </c>
      <c r="K121" s="1378"/>
      <c r="L121" s="1378"/>
      <c r="M121" s="1403"/>
      <c r="N121" s="1378"/>
      <c r="O121" s="1378"/>
      <c r="P121" s="1403"/>
      <c r="Q121" s="1378"/>
      <c r="R121" s="1403"/>
      <c r="S121" s="1378"/>
      <c r="T121" s="1402" t="s">
        <v>651</v>
      </c>
      <c r="U121" s="1378"/>
      <c r="V121" s="1378"/>
      <c r="W121" s="1378"/>
      <c r="X121" s="1378"/>
      <c r="Y121" s="1378"/>
      <c r="Z121" s="1378"/>
      <c r="AA121" s="1378"/>
      <c r="AB121" s="1403" t="s">
        <v>732</v>
      </c>
      <c r="AC121" s="1378"/>
      <c r="AD121" s="1378"/>
      <c r="AE121" s="1378"/>
      <c r="AF121" s="1378"/>
      <c r="AG121" s="1403" t="s">
        <v>733</v>
      </c>
      <c r="AH121" s="1378"/>
      <c r="AI121" s="1378"/>
      <c r="AJ121" s="1016" t="s">
        <v>417</v>
      </c>
      <c r="AK121" s="1404" t="s">
        <v>734</v>
      </c>
      <c r="AL121" s="1378"/>
      <c r="AM121" s="1378"/>
      <c r="AN121" s="1378"/>
      <c r="AO121" s="1378"/>
      <c r="AP121" s="1378"/>
      <c r="AQ121" s="1015">
        <v>1250404308</v>
      </c>
      <c r="AR121" s="1053">
        <v>53861197</v>
      </c>
      <c r="AS121" s="1015">
        <v>13347783</v>
      </c>
      <c r="AT121" s="1015">
        <v>0</v>
      </c>
      <c r="AU121" s="1015">
        <v>0</v>
      </c>
      <c r="AV121" s="1053">
        <v>71798730</v>
      </c>
      <c r="AW121" s="1015">
        <v>17937533</v>
      </c>
      <c r="AX121" s="1053">
        <v>41915738</v>
      </c>
      <c r="AY121" s="1015">
        <v>29882992</v>
      </c>
      <c r="AZ121" s="1053">
        <v>36005621</v>
      </c>
      <c r="BA121" s="1015">
        <v>5910117</v>
      </c>
      <c r="BB121" s="1015">
        <v>36005621</v>
      </c>
      <c r="BC121" s="1015">
        <v>0</v>
      </c>
      <c r="BD121" s="1015">
        <v>0</v>
      </c>
      <c r="BG121" s="1057">
        <v>1250404308</v>
      </c>
      <c r="BH121" s="1057">
        <v>53861197</v>
      </c>
      <c r="BI121" s="1057">
        <v>13347783</v>
      </c>
      <c r="BJ121" s="1057">
        <v>0</v>
      </c>
      <c r="BK121" s="1057">
        <v>0</v>
      </c>
      <c r="BL121" s="1057">
        <v>71798730</v>
      </c>
      <c r="BM121" s="1057">
        <v>17937533</v>
      </c>
      <c r="BN121" s="1057">
        <v>41915738</v>
      </c>
      <c r="BO121" s="1057">
        <v>29882992</v>
      </c>
      <c r="BP121" s="1057">
        <v>36005621</v>
      </c>
      <c r="BQ121" s="1057">
        <v>5910117</v>
      </c>
      <c r="BR121" s="1057">
        <v>36005621</v>
      </c>
      <c r="BS121" s="1057">
        <v>0</v>
      </c>
      <c r="BT121" s="1057">
        <v>0</v>
      </c>
    </row>
    <row r="122" spans="1:72" ht="23.1" customHeight="1" x14ac:dyDescent="0.2">
      <c r="A122" s="1008" t="str">
        <f t="shared" si="1"/>
        <v>A20411110</v>
      </c>
      <c r="B122" s="1411" t="s">
        <v>361</v>
      </c>
      <c r="C122" s="1378"/>
      <c r="D122" s="1411" t="s">
        <v>741</v>
      </c>
      <c r="E122" s="1378"/>
      <c r="F122" s="1411" t="s">
        <v>739</v>
      </c>
      <c r="G122" s="1378"/>
      <c r="H122" s="1411" t="s">
        <v>742</v>
      </c>
      <c r="I122" s="1378"/>
      <c r="J122" s="1411" t="s">
        <v>433</v>
      </c>
      <c r="K122" s="1378"/>
      <c r="L122" s="1378"/>
      <c r="M122" s="1411" t="s">
        <v>738</v>
      </c>
      <c r="N122" s="1378"/>
      <c r="O122" s="1378"/>
      <c r="P122" s="1411"/>
      <c r="Q122" s="1378"/>
      <c r="R122" s="1411"/>
      <c r="S122" s="1378"/>
      <c r="T122" s="1412" t="s">
        <v>436</v>
      </c>
      <c r="U122" s="1378"/>
      <c r="V122" s="1378"/>
      <c r="W122" s="1378"/>
      <c r="X122" s="1378"/>
      <c r="Y122" s="1378"/>
      <c r="Z122" s="1378"/>
      <c r="AA122" s="1378"/>
      <c r="AB122" s="1411" t="s">
        <v>732</v>
      </c>
      <c r="AC122" s="1378"/>
      <c r="AD122" s="1378"/>
      <c r="AE122" s="1378"/>
      <c r="AF122" s="1378"/>
      <c r="AG122" s="1411" t="s">
        <v>733</v>
      </c>
      <c r="AH122" s="1378"/>
      <c r="AI122" s="1378"/>
      <c r="AJ122" s="1019" t="s">
        <v>417</v>
      </c>
      <c r="AK122" s="1413" t="s">
        <v>734</v>
      </c>
      <c r="AL122" s="1378"/>
      <c r="AM122" s="1378"/>
      <c r="AN122" s="1378"/>
      <c r="AO122" s="1378"/>
      <c r="AP122" s="1378"/>
      <c r="AQ122" s="1015">
        <v>95000000</v>
      </c>
      <c r="AR122" s="1053">
        <v>0</v>
      </c>
      <c r="AS122" s="1015">
        <v>3050000</v>
      </c>
      <c r="AT122" s="1015">
        <v>0</v>
      </c>
      <c r="AU122" s="1015">
        <v>0</v>
      </c>
      <c r="AV122" s="1053">
        <v>19323899</v>
      </c>
      <c r="AW122" s="1015">
        <v>19323899</v>
      </c>
      <c r="AX122" s="1053">
        <v>16127739</v>
      </c>
      <c r="AY122" s="1015">
        <v>3196160</v>
      </c>
      <c r="AZ122" s="1053">
        <v>16127739</v>
      </c>
      <c r="BA122" s="1015">
        <v>0</v>
      </c>
      <c r="BB122" s="1015">
        <v>16127739</v>
      </c>
      <c r="BC122" s="1015">
        <v>0</v>
      </c>
      <c r="BD122" s="1015">
        <v>0</v>
      </c>
      <c r="BG122" s="1057">
        <v>95000000</v>
      </c>
      <c r="BH122" s="1057">
        <v>0</v>
      </c>
      <c r="BI122" s="1057">
        <v>3050000</v>
      </c>
      <c r="BJ122" s="1057">
        <v>0</v>
      </c>
      <c r="BK122" s="1057">
        <v>0</v>
      </c>
      <c r="BL122" s="1057">
        <v>19323899</v>
      </c>
      <c r="BM122" s="1057">
        <v>19323899</v>
      </c>
      <c r="BN122" s="1057">
        <v>16127739</v>
      </c>
      <c r="BO122" s="1057">
        <v>3196160</v>
      </c>
      <c r="BP122" s="1057">
        <v>16127739</v>
      </c>
      <c r="BQ122" s="1057">
        <v>0</v>
      </c>
      <c r="BR122" s="1057">
        <v>16127739</v>
      </c>
      <c r="BS122" s="1057">
        <v>0</v>
      </c>
      <c r="BT122" s="1057">
        <v>0</v>
      </c>
    </row>
    <row r="123" spans="1:72" ht="23.1" customHeight="1" x14ac:dyDescent="0.2">
      <c r="A123" s="1008" t="str">
        <f t="shared" si="1"/>
        <v>A20411210</v>
      </c>
      <c r="B123" s="1411" t="s">
        <v>361</v>
      </c>
      <c r="C123" s="1378"/>
      <c r="D123" s="1411" t="s">
        <v>741</v>
      </c>
      <c r="E123" s="1378"/>
      <c r="F123" s="1411" t="s">
        <v>739</v>
      </c>
      <c r="G123" s="1378"/>
      <c r="H123" s="1411" t="s">
        <v>742</v>
      </c>
      <c r="I123" s="1378"/>
      <c r="J123" s="1411" t="s">
        <v>433</v>
      </c>
      <c r="K123" s="1378"/>
      <c r="L123" s="1378"/>
      <c r="M123" s="1411" t="s">
        <v>741</v>
      </c>
      <c r="N123" s="1378"/>
      <c r="O123" s="1378"/>
      <c r="P123" s="1411"/>
      <c r="Q123" s="1378"/>
      <c r="R123" s="1411"/>
      <c r="S123" s="1378"/>
      <c r="T123" s="1412" t="s">
        <v>437</v>
      </c>
      <c r="U123" s="1378"/>
      <c r="V123" s="1378"/>
      <c r="W123" s="1378"/>
      <c r="X123" s="1378"/>
      <c r="Y123" s="1378"/>
      <c r="Z123" s="1378"/>
      <c r="AA123" s="1378"/>
      <c r="AB123" s="1411" t="s">
        <v>732</v>
      </c>
      <c r="AC123" s="1378"/>
      <c r="AD123" s="1378"/>
      <c r="AE123" s="1378"/>
      <c r="AF123" s="1378"/>
      <c r="AG123" s="1411" t="s">
        <v>733</v>
      </c>
      <c r="AH123" s="1378"/>
      <c r="AI123" s="1378"/>
      <c r="AJ123" s="1019" t="s">
        <v>417</v>
      </c>
      <c r="AK123" s="1413" t="s">
        <v>734</v>
      </c>
      <c r="AL123" s="1378"/>
      <c r="AM123" s="1378"/>
      <c r="AN123" s="1378"/>
      <c r="AO123" s="1378"/>
      <c r="AP123" s="1378"/>
      <c r="AQ123" s="1015">
        <v>1155404308</v>
      </c>
      <c r="AR123" s="1053">
        <v>53861197</v>
      </c>
      <c r="AS123" s="1015">
        <v>10297783</v>
      </c>
      <c r="AT123" s="1015">
        <v>0</v>
      </c>
      <c r="AU123" s="1015">
        <v>0</v>
      </c>
      <c r="AV123" s="1053">
        <v>52474831</v>
      </c>
      <c r="AW123" s="1015">
        <v>1386366</v>
      </c>
      <c r="AX123" s="1053">
        <v>25787999</v>
      </c>
      <c r="AY123" s="1015">
        <v>26686832</v>
      </c>
      <c r="AZ123" s="1053">
        <v>19877882</v>
      </c>
      <c r="BA123" s="1015">
        <v>5910117</v>
      </c>
      <c r="BB123" s="1015">
        <v>19877882</v>
      </c>
      <c r="BC123" s="1015">
        <v>0</v>
      </c>
      <c r="BD123" s="1015">
        <v>0</v>
      </c>
      <c r="BG123" s="1057">
        <v>1155404308</v>
      </c>
      <c r="BH123" s="1057">
        <v>53861197</v>
      </c>
      <c r="BI123" s="1057">
        <v>10297783</v>
      </c>
      <c r="BJ123" s="1057">
        <v>0</v>
      </c>
      <c r="BK123" s="1057">
        <v>0</v>
      </c>
      <c r="BL123" s="1057">
        <v>52474831</v>
      </c>
      <c r="BM123" s="1057">
        <v>1386366</v>
      </c>
      <c r="BN123" s="1057">
        <v>25787999</v>
      </c>
      <c r="BO123" s="1057">
        <v>26686832</v>
      </c>
      <c r="BP123" s="1057">
        <v>19877882</v>
      </c>
      <c r="BQ123" s="1057">
        <v>5910117</v>
      </c>
      <c r="BR123" s="1057">
        <v>19877882</v>
      </c>
      <c r="BS123" s="1057">
        <v>0</v>
      </c>
      <c r="BT123" s="1057">
        <v>0</v>
      </c>
    </row>
    <row r="124" spans="1:72" ht="23.1" customHeight="1" x14ac:dyDescent="0.2">
      <c r="A124" s="1008" t="str">
        <f t="shared" si="1"/>
        <v>A2042110</v>
      </c>
      <c r="B124" s="1403" t="s">
        <v>361</v>
      </c>
      <c r="C124" s="1378"/>
      <c r="D124" s="1403" t="s">
        <v>741</v>
      </c>
      <c r="E124" s="1378"/>
      <c r="F124" s="1403" t="s">
        <v>739</v>
      </c>
      <c r="G124" s="1378"/>
      <c r="H124" s="1403" t="s">
        <v>742</v>
      </c>
      <c r="I124" s="1378"/>
      <c r="J124" s="1403" t="s">
        <v>763</v>
      </c>
      <c r="K124" s="1378"/>
      <c r="L124" s="1378"/>
      <c r="M124" s="1403"/>
      <c r="N124" s="1378"/>
      <c r="O124" s="1378"/>
      <c r="P124" s="1403"/>
      <c r="Q124" s="1378"/>
      <c r="R124" s="1403"/>
      <c r="S124" s="1378"/>
      <c r="T124" s="1402" t="s">
        <v>768</v>
      </c>
      <c r="U124" s="1378"/>
      <c r="V124" s="1378"/>
      <c r="W124" s="1378"/>
      <c r="X124" s="1378"/>
      <c r="Y124" s="1378"/>
      <c r="Z124" s="1378"/>
      <c r="AA124" s="1378"/>
      <c r="AB124" s="1403" t="s">
        <v>732</v>
      </c>
      <c r="AC124" s="1378"/>
      <c r="AD124" s="1378"/>
      <c r="AE124" s="1378"/>
      <c r="AF124" s="1378"/>
      <c r="AG124" s="1403" t="s">
        <v>733</v>
      </c>
      <c r="AH124" s="1378"/>
      <c r="AI124" s="1378"/>
      <c r="AJ124" s="1016" t="s">
        <v>417</v>
      </c>
      <c r="AK124" s="1404" t="s">
        <v>734</v>
      </c>
      <c r="AL124" s="1378"/>
      <c r="AM124" s="1378"/>
      <c r="AN124" s="1378"/>
      <c r="AO124" s="1378"/>
      <c r="AP124" s="1378"/>
      <c r="AQ124" s="1015">
        <v>153000000</v>
      </c>
      <c r="AR124" s="1053">
        <v>100284040</v>
      </c>
      <c r="AS124" s="1015">
        <v>29439460</v>
      </c>
      <c r="AT124" s="1015">
        <v>0</v>
      </c>
      <c r="AU124" s="1015">
        <v>0</v>
      </c>
      <c r="AV124" s="1053">
        <v>18584040</v>
      </c>
      <c r="AW124" s="1015">
        <v>81700000</v>
      </c>
      <c r="AX124" s="1053">
        <v>69000</v>
      </c>
      <c r="AY124" s="1015">
        <v>18515040</v>
      </c>
      <c r="AZ124" s="1053">
        <v>69000</v>
      </c>
      <c r="BA124" s="1015">
        <v>0</v>
      </c>
      <c r="BB124" s="1015">
        <v>69000</v>
      </c>
      <c r="BC124" s="1015">
        <v>0</v>
      </c>
      <c r="BD124" s="1015">
        <v>0</v>
      </c>
      <c r="BG124" s="1057">
        <v>153000000</v>
      </c>
      <c r="BH124" s="1057">
        <v>100284040</v>
      </c>
      <c r="BI124" s="1057">
        <v>29439460</v>
      </c>
      <c r="BJ124" s="1057">
        <v>0</v>
      </c>
      <c r="BK124" s="1057">
        <v>0</v>
      </c>
      <c r="BL124" s="1057">
        <v>18584040</v>
      </c>
      <c r="BM124" s="1057">
        <v>81700000</v>
      </c>
      <c r="BN124" s="1057">
        <v>69000</v>
      </c>
      <c r="BO124" s="1057">
        <v>18515040</v>
      </c>
      <c r="BP124" s="1057">
        <v>69000</v>
      </c>
      <c r="BQ124" s="1057">
        <v>0</v>
      </c>
      <c r="BR124" s="1057">
        <v>69000</v>
      </c>
      <c r="BS124" s="1057">
        <v>0</v>
      </c>
      <c r="BT124" s="1057">
        <v>0</v>
      </c>
    </row>
    <row r="125" spans="1:72" ht="23.1" customHeight="1" x14ac:dyDescent="0.2">
      <c r="A125" s="1008" t="str">
        <f t="shared" si="1"/>
        <v>A20421110</v>
      </c>
      <c r="B125" s="1411" t="s">
        <v>361</v>
      </c>
      <c r="C125" s="1378"/>
      <c r="D125" s="1411" t="s">
        <v>741</v>
      </c>
      <c r="E125" s="1378"/>
      <c r="F125" s="1411" t="s">
        <v>739</v>
      </c>
      <c r="G125" s="1378"/>
      <c r="H125" s="1411" t="s">
        <v>742</v>
      </c>
      <c r="I125" s="1378"/>
      <c r="J125" s="1411" t="s">
        <v>763</v>
      </c>
      <c r="K125" s="1378"/>
      <c r="L125" s="1378"/>
      <c r="M125" s="1411" t="s">
        <v>738</v>
      </c>
      <c r="N125" s="1378"/>
      <c r="O125" s="1378"/>
      <c r="P125" s="1411"/>
      <c r="Q125" s="1378"/>
      <c r="R125" s="1411"/>
      <c r="S125" s="1378"/>
      <c r="T125" s="1412" t="s">
        <v>438</v>
      </c>
      <c r="U125" s="1378"/>
      <c r="V125" s="1378"/>
      <c r="W125" s="1378"/>
      <c r="X125" s="1378"/>
      <c r="Y125" s="1378"/>
      <c r="Z125" s="1378"/>
      <c r="AA125" s="1378"/>
      <c r="AB125" s="1411" t="s">
        <v>732</v>
      </c>
      <c r="AC125" s="1378"/>
      <c r="AD125" s="1378"/>
      <c r="AE125" s="1378"/>
      <c r="AF125" s="1378"/>
      <c r="AG125" s="1411" t="s">
        <v>733</v>
      </c>
      <c r="AH125" s="1378"/>
      <c r="AI125" s="1378"/>
      <c r="AJ125" s="1019" t="s">
        <v>417</v>
      </c>
      <c r="AK125" s="1413" t="s">
        <v>734</v>
      </c>
      <c r="AL125" s="1378"/>
      <c r="AM125" s="1378"/>
      <c r="AN125" s="1378"/>
      <c r="AO125" s="1378"/>
      <c r="AP125" s="1378"/>
      <c r="AQ125" s="1015">
        <v>82400000</v>
      </c>
      <c r="AR125" s="1053">
        <v>81769000</v>
      </c>
      <c r="AS125" s="1015">
        <v>131000</v>
      </c>
      <c r="AT125" s="1015">
        <v>0</v>
      </c>
      <c r="AU125" s="1015">
        <v>0</v>
      </c>
      <c r="AV125" s="1053">
        <v>69000</v>
      </c>
      <c r="AW125" s="1015">
        <v>81700000</v>
      </c>
      <c r="AX125" s="1053">
        <v>69000</v>
      </c>
      <c r="AY125" s="1015">
        <v>0</v>
      </c>
      <c r="AZ125" s="1053">
        <v>69000</v>
      </c>
      <c r="BA125" s="1015">
        <v>0</v>
      </c>
      <c r="BB125" s="1015">
        <v>69000</v>
      </c>
      <c r="BC125" s="1015">
        <v>0</v>
      </c>
      <c r="BD125" s="1015">
        <v>0</v>
      </c>
      <c r="BG125" s="1057">
        <v>82400000</v>
      </c>
      <c r="BH125" s="1057">
        <v>81769000</v>
      </c>
      <c r="BI125" s="1057">
        <v>131000</v>
      </c>
      <c r="BJ125" s="1057">
        <v>0</v>
      </c>
      <c r="BK125" s="1057">
        <v>0</v>
      </c>
      <c r="BL125" s="1057">
        <v>69000</v>
      </c>
      <c r="BM125" s="1057">
        <v>81700000</v>
      </c>
      <c r="BN125" s="1057">
        <v>69000</v>
      </c>
      <c r="BO125" s="1057">
        <v>0</v>
      </c>
      <c r="BP125" s="1057">
        <v>69000</v>
      </c>
      <c r="BQ125" s="1057">
        <v>0</v>
      </c>
      <c r="BR125" s="1057">
        <v>69000</v>
      </c>
      <c r="BS125" s="1057">
        <v>0</v>
      </c>
      <c r="BT125" s="1057">
        <v>0</v>
      </c>
    </row>
    <row r="126" spans="1:72" ht="23.1" customHeight="1" x14ac:dyDescent="0.2">
      <c r="A126" s="1008" t="str">
        <f t="shared" si="1"/>
        <v>A20421410</v>
      </c>
      <c r="B126" s="1411" t="s">
        <v>361</v>
      </c>
      <c r="C126" s="1378"/>
      <c r="D126" s="1411" t="s">
        <v>741</v>
      </c>
      <c r="E126" s="1378"/>
      <c r="F126" s="1411" t="s">
        <v>739</v>
      </c>
      <c r="G126" s="1378"/>
      <c r="H126" s="1411" t="s">
        <v>742</v>
      </c>
      <c r="I126" s="1378"/>
      <c r="J126" s="1411" t="s">
        <v>763</v>
      </c>
      <c r="K126" s="1378"/>
      <c r="L126" s="1378"/>
      <c r="M126" s="1411" t="s">
        <v>742</v>
      </c>
      <c r="N126" s="1378"/>
      <c r="O126" s="1378"/>
      <c r="P126" s="1411"/>
      <c r="Q126" s="1378"/>
      <c r="R126" s="1411"/>
      <c r="S126" s="1378"/>
      <c r="T126" s="1412" t="s">
        <v>439</v>
      </c>
      <c r="U126" s="1378"/>
      <c r="V126" s="1378"/>
      <c r="W126" s="1378"/>
      <c r="X126" s="1378"/>
      <c r="Y126" s="1378"/>
      <c r="Z126" s="1378"/>
      <c r="AA126" s="1378"/>
      <c r="AB126" s="1411" t="s">
        <v>732</v>
      </c>
      <c r="AC126" s="1378"/>
      <c r="AD126" s="1378"/>
      <c r="AE126" s="1378"/>
      <c r="AF126" s="1378"/>
      <c r="AG126" s="1411" t="s">
        <v>733</v>
      </c>
      <c r="AH126" s="1378"/>
      <c r="AI126" s="1378"/>
      <c r="AJ126" s="1019" t="s">
        <v>417</v>
      </c>
      <c r="AK126" s="1413" t="s">
        <v>734</v>
      </c>
      <c r="AL126" s="1378"/>
      <c r="AM126" s="1378"/>
      <c r="AN126" s="1378"/>
      <c r="AO126" s="1378"/>
      <c r="AP126" s="1378"/>
      <c r="AQ126" s="1015">
        <v>28100000</v>
      </c>
      <c r="AR126" s="1053">
        <v>0</v>
      </c>
      <c r="AS126" s="1015">
        <v>7740000</v>
      </c>
      <c r="AT126" s="1015">
        <v>0</v>
      </c>
      <c r="AU126" s="1015">
        <v>0</v>
      </c>
      <c r="AV126" s="1053">
        <v>0</v>
      </c>
      <c r="AW126" s="1015">
        <v>0</v>
      </c>
      <c r="AX126" s="1053">
        <v>0</v>
      </c>
      <c r="AY126" s="1015">
        <v>0</v>
      </c>
      <c r="AZ126" s="1053">
        <v>0</v>
      </c>
      <c r="BA126" s="1015">
        <v>0</v>
      </c>
      <c r="BB126" s="1015">
        <v>0</v>
      </c>
      <c r="BC126" s="1015">
        <v>0</v>
      </c>
      <c r="BD126" s="1015">
        <v>0</v>
      </c>
      <c r="BG126" s="1057">
        <v>28100000</v>
      </c>
      <c r="BH126" s="1057">
        <v>0</v>
      </c>
      <c r="BI126" s="1057">
        <v>7740000</v>
      </c>
      <c r="BJ126" s="1057">
        <v>0</v>
      </c>
      <c r="BK126" s="1057">
        <v>0</v>
      </c>
      <c r="BL126" s="1057">
        <v>0</v>
      </c>
      <c r="BM126" s="1057">
        <v>0</v>
      </c>
      <c r="BN126" s="1057">
        <v>0</v>
      </c>
      <c r="BO126" s="1057">
        <v>0</v>
      </c>
      <c r="BP126" s="1057">
        <v>0</v>
      </c>
      <c r="BQ126" s="1057">
        <v>0</v>
      </c>
      <c r="BR126" s="1057">
        <v>0</v>
      </c>
      <c r="BS126" s="1057">
        <v>0</v>
      </c>
      <c r="BT126" s="1057">
        <v>0</v>
      </c>
    </row>
    <row r="127" spans="1:72" ht="23.1" customHeight="1" x14ac:dyDescent="0.2">
      <c r="A127" s="1008" t="str">
        <f t="shared" si="1"/>
        <v>A20421510</v>
      </c>
      <c r="B127" s="1411" t="s">
        <v>361</v>
      </c>
      <c r="C127" s="1378"/>
      <c r="D127" s="1411" t="s">
        <v>741</v>
      </c>
      <c r="E127" s="1378"/>
      <c r="F127" s="1411" t="s">
        <v>739</v>
      </c>
      <c r="G127" s="1378"/>
      <c r="H127" s="1411" t="s">
        <v>742</v>
      </c>
      <c r="I127" s="1378"/>
      <c r="J127" s="1411" t="s">
        <v>763</v>
      </c>
      <c r="K127" s="1378"/>
      <c r="L127" s="1378"/>
      <c r="M127" s="1411" t="s">
        <v>743</v>
      </c>
      <c r="N127" s="1378"/>
      <c r="O127" s="1378"/>
      <c r="P127" s="1411"/>
      <c r="Q127" s="1378"/>
      <c r="R127" s="1411"/>
      <c r="S127" s="1378"/>
      <c r="T127" s="1412" t="s">
        <v>440</v>
      </c>
      <c r="U127" s="1378"/>
      <c r="V127" s="1378"/>
      <c r="W127" s="1378"/>
      <c r="X127" s="1378"/>
      <c r="Y127" s="1378"/>
      <c r="Z127" s="1378"/>
      <c r="AA127" s="1378"/>
      <c r="AB127" s="1411" t="s">
        <v>732</v>
      </c>
      <c r="AC127" s="1378"/>
      <c r="AD127" s="1378"/>
      <c r="AE127" s="1378"/>
      <c r="AF127" s="1378"/>
      <c r="AG127" s="1411" t="s">
        <v>733</v>
      </c>
      <c r="AH127" s="1378"/>
      <c r="AI127" s="1378"/>
      <c r="AJ127" s="1019" t="s">
        <v>417</v>
      </c>
      <c r="AK127" s="1413" t="s">
        <v>734</v>
      </c>
      <c r="AL127" s="1378"/>
      <c r="AM127" s="1378"/>
      <c r="AN127" s="1378"/>
      <c r="AO127" s="1378"/>
      <c r="AP127" s="1378"/>
      <c r="AQ127" s="1015">
        <v>22500000</v>
      </c>
      <c r="AR127" s="1053">
        <v>18515040</v>
      </c>
      <c r="AS127" s="1015">
        <v>1568460</v>
      </c>
      <c r="AT127" s="1015">
        <v>0</v>
      </c>
      <c r="AU127" s="1015">
        <v>0</v>
      </c>
      <c r="AV127" s="1053">
        <v>18515040</v>
      </c>
      <c r="AW127" s="1015">
        <v>0</v>
      </c>
      <c r="AX127" s="1053">
        <v>0</v>
      </c>
      <c r="AY127" s="1015">
        <v>18515040</v>
      </c>
      <c r="AZ127" s="1053">
        <v>0</v>
      </c>
      <c r="BA127" s="1015">
        <v>0</v>
      </c>
      <c r="BB127" s="1015">
        <v>0</v>
      </c>
      <c r="BC127" s="1015">
        <v>0</v>
      </c>
      <c r="BD127" s="1015">
        <v>0</v>
      </c>
      <c r="BG127" s="1057">
        <v>22500000</v>
      </c>
      <c r="BH127" s="1057">
        <v>18515040</v>
      </c>
      <c r="BI127" s="1057">
        <v>1568460</v>
      </c>
      <c r="BJ127" s="1057">
        <v>0</v>
      </c>
      <c r="BK127" s="1057">
        <v>0</v>
      </c>
      <c r="BL127" s="1057">
        <v>18515040</v>
      </c>
      <c r="BM127" s="1057">
        <v>0</v>
      </c>
      <c r="BN127" s="1057">
        <v>0</v>
      </c>
      <c r="BO127" s="1057">
        <v>18515040</v>
      </c>
      <c r="BP127" s="1057">
        <v>0</v>
      </c>
      <c r="BQ127" s="1057">
        <v>0</v>
      </c>
      <c r="BR127" s="1057">
        <v>0</v>
      </c>
      <c r="BS127" s="1057">
        <v>0</v>
      </c>
      <c r="BT127" s="1057">
        <v>0</v>
      </c>
    </row>
    <row r="128" spans="1:72" ht="23.1" customHeight="1" x14ac:dyDescent="0.2">
      <c r="A128" s="1008" t="str">
        <f t="shared" si="1"/>
        <v>A20421810</v>
      </c>
      <c r="B128" s="1411" t="s">
        <v>361</v>
      </c>
      <c r="C128" s="1378"/>
      <c r="D128" s="1411" t="s">
        <v>741</v>
      </c>
      <c r="E128" s="1378"/>
      <c r="F128" s="1411" t="s">
        <v>739</v>
      </c>
      <c r="G128" s="1378"/>
      <c r="H128" s="1411" t="s">
        <v>742</v>
      </c>
      <c r="I128" s="1378"/>
      <c r="J128" s="1411" t="s">
        <v>763</v>
      </c>
      <c r="K128" s="1378"/>
      <c r="L128" s="1378"/>
      <c r="M128" s="1411" t="s">
        <v>755</v>
      </c>
      <c r="N128" s="1378"/>
      <c r="O128" s="1378"/>
      <c r="P128" s="1411"/>
      <c r="Q128" s="1378"/>
      <c r="R128" s="1411"/>
      <c r="S128" s="1378"/>
      <c r="T128" s="1412" t="s">
        <v>441</v>
      </c>
      <c r="U128" s="1378"/>
      <c r="V128" s="1378"/>
      <c r="W128" s="1378"/>
      <c r="X128" s="1378"/>
      <c r="Y128" s="1378"/>
      <c r="Z128" s="1378"/>
      <c r="AA128" s="1378"/>
      <c r="AB128" s="1411" t="s">
        <v>732</v>
      </c>
      <c r="AC128" s="1378"/>
      <c r="AD128" s="1378"/>
      <c r="AE128" s="1378"/>
      <c r="AF128" s="1378"/>
      <c r="AG128" s="1411" t="s">
        <v>733</v>
      </c>
      <c r="AH128" s="1378"/>
      <c r="AI128" s="1378"/>
      <c r="AJ128" s="1019" t="s">
        <v>417</v>
      </c>
      <c r="AK128" s="1413" t="s">
        <v>734</v>
      </c>
      <c r="AL128" s="1378"/>
      <c r="AM128" s="1378"/>
      <c r="AN128" s="1378"/>
      <c r="AO128" s="1378"/>
      <c r="AP128" s="1378"/>
      <c r="AQ128" s="1015">
        <v>20000000</v>
      </c>
      <c r="AR128" s="1053">
        <v>0</v>
      </c>
      <c r="AS128" s="1015">
        <v>20000000</v>
      </c>
      <c r="AT128" s="1015">
        <v>0</v>
      </c>
      <c r="AU128" s="1015">
        <v>0</v>
      </c>
      <c r="AV128" s="1053">
        <v>0</v>
      </c>
      <c r="AW128" s="1015">
        <v>0</v>
      </c>
      <c r="AX128" s="1053">
        <v>0</v>
      </c>
      <c r="AY128" s="1015">
        <v>0</v>
      </c>
      <c r="AZ128" s="1053">
        <v>0</v>
      </c>
      <c r="BA128" s="1015">
        <v>0</v>
      </c>
      <c r="BB128" s="1015">
        <v>0</v>
      </c>
      <c r="BC128" s="1015">
        <v>0</v>
      </c>
      <c r="BD128" s="1015">
        <v>0</v>
      </c>
      <c r="BG128" s="1057">
        <v>20000000</v>
      </c>
      <c r="BH128" s="1057">
        <v>0</v>
      </c>
      <c r="BI128" s="1057">
        <v>20000000</v>
      </c>
      <c r="BJ128" s="1057">
        <v>0</v>
      </c>
      <c r="BK128" s="1057">
        <v>0</v>
      </c>
      <c r="BL128" s="1057">
        <v>0</v>
      </c>
      <c r="BM128" s="1057">
        <v>0</v>
      </c>
      <c r="BN128" s="1057">
        <v>0</v>
      </c>
      <c r="BO128" s="1057">
        <v>0</v>
      </c>
      <c r="BP128" s="1057">
        <v>0</v>
      </c>
      <c r="BQ128" s="1057">
        <v>0</v>
      </c>
      <c r="BR128" s="1057">
        <v>0</v>
      </c>
      <c r="BS128" s="1057">
        <v>0</v>
      </c>
      <c r="BT128" s="1057">
        <v>0</v>
      </c>
    </row>
    <row r="129" spans="1:72" ht="23.1" customHeight="1" x14ac:dyDescent="0.2">
      <c r="A129" s="1008" t="str">
        <f t="shared" si="1"/>
        <v>A2044010</v>
      </c>
      <c r="B129" s="1403" t="s">
        <v>361</v>
      </c>
      <c r="C129" s="1378"/>
      <c r="D129" s="1403" t="s">
        <v>741</v>
      </c>
      <c r="E129" s="1378"/>
      <c r="F129" s="1403" t="s">
        <v>739</v>
      </c>
      <c r="G129" s="1378"/>
      <c r="H129" s="1403" t="s">
        <v>742</v>
      </c>
      <c r="I129" s="1378"/>
      <c r="J129" s="1403" t="s">
        <v>769</v>
      </c>
      <c r="K129" s="1378"/>
      <c r="L129" s="1378"/>
      <c r="M129" s="1403"/>
      <c r="N129" s="1378"/>
      <c r="O129" s="1378"/>
      <c r="P129" s="1403"/>
      <c r="Q129" s="1378"/>
      <c r="R129" s="1403"/>
      <c r="S129" s="1378"/>
      <c r="T129" s="1402" t="s">
        <v>770</v>
      </c>
      <c r="U129" s="1378"/>
      <c r="V129" s="1378"/>
      <c r="W129" s="1378"/>
      <c r="X129" s="1378"/>
      <c r="Y129" s="1378"/>
      <c r="Z129" s="1378"/>
      <c r="AA129" s="1378"/>
      <c r="AB129" s="1403" t="s">
        <v>732</v>
      </c>
      <c r="AC129" s="1378"/>
      <c r="AD129" s="1378"/>
      <c r="AE129" s="1378"/>
      <c r="AF129" s="1378"/>
      <c r="AG129" s="1403" t="s">
        <v>733</v>
      </c>
      <c r="AH129" s="1378"/>
      <c r="AI129" s="1378"/>
      <c r="AJ129" s="1016" t="s">
        <v>417</v>
      </c>
      <c r="AK129" s="1404" t="s">
        <v>734</v>
      </c>
      <c r="AL129" s="1378"/>
      <c r="AM129" s="1378"/>
      <c r="AN129" s="1378"/>
      <c r="AO129" s="1378"/>
      <c r="AP129" s="1378"/>
      <c r="AQ129" s="1015">
        <v>15000000</v>
      </c>
      <c r="AR129" s="1053">
        <v>0</v>
      </c>
      <c r="AS129" s="1015">
        <v>14330100</v>
      </c>
      <c r="AT129" s="1015">
        <v>0</v>
      </c>
      <c r="AU129" s="1015">
        <v>0</v>
      </c>
      <c r="AV129" s="1053">
        <v>0</v>
      </c>
      <c r="AW129" s="1015">
        <v>0</v>
      </c>
      <c r="AX129" s="1053">
        <v>0</v>
      </c>
      <c r="AY129" s="1015">
        <v>0</v>
      </c>
      <c r="AZ129" s="1053">
        <v>0</v>
      </c>
      <c r="BA129" s="1015">
        <v>0</v>
      </c>
      <c r="BB129" s="1015">
        <v>0</v>
      </c>
      <c r="BC129" s="1015">
        <v>0</v>
      </c>
      <c r="BD129" s="1015">
        <v>0</v>
      </c>
      <c r="BG129" s="1057">
        <v>15000000</v>
      </c>
      <c r="BH129" s="1057">
        <v>0</v>
      </c>
      <c r="BI129" s="1057">
        <v>14330100</v>
      </c>
      <c r="BJ129" s="1057">
        <v>0</v>
      </c>
      <c r="BK129" s="1057">
        <v>0</v>
      </c>
      <c r="BL129" s="1057">
        <v>0</v>
      </c>
      <c r="BM129" s="1057">
        <v>0</v>
      </c>
      <c r="BN129" s="1057">
        <v>0</v>
      </c>
      <c r="BO129" s="1057">
        <v>0</v>
      </c>
      <c r="BP129" s="1057">
        <v>0</v>
      </c>
      <c r="BQ129" s="1057">
        <v>0</v>
      </c>
      <c r="BR129" s="1057">
        <v>0</v>
      </c>
      <c r="BS129" s="1057">
        <v>0</v>
      </c>
      <c r="BT129" s="1057">
        <v>0</v>
      </c>
    </row>
    <row r="130" spans="1:72" ht="23.1" customHeight="1" x14ac:dyDescent="0.2">
      <c r="A130" s="1008" t="str">
        <f t="shared" si="1"/>
        <v>A204401510</v>
      </c>
      <c r="B130" s="1411" t="s">
        <v>361</v>
      </c>
      <c r="C130" s="1378"/>
      <c r="D130" s="1411" t="s">
        <v>741</v>
      </c>
      <c r="E130" s="1378"/>
      <c r="F130" s="1411" t="s">
        <v>739</v>
      </c>
      <c r="G130" s="1378"/>
      <c r="H130" s="1411" t="s">
        <v>742</v>
      </c>
      <c r="I130" s="1378"/>
      <c r="J130" s="1411" t="s">
        <v>769</v>
      </c>
      <c r="K130" s="1378"/>
      <c r="L130" s="1378"/>
      <c r="M130" s="1411" t="s">
        <v>745</v>
      </c>
      <c r="N130" s="1378"/>
      <c r="O130" s="1378"/>
      <c r="P130" s="1411"/>
      <c r="Q130" s="1378"/>
      <c r="R130" s="1411"/>
      <c r="S130" s="1378"/>
      <c r="T130" s="1412" t="s">
        <v>576</v>
      </c>
      <c r="U130" s="1378"/>
      <c r="V130" s="1378"/>
      <c r="W130" s="1378"/>
      <c r="X130" s="1378"/>
      <c r="Y130" s="1378"/>
      <c r="Z130" s="1378"/>
      <c r="AA130" s="1378"/>
      <c r="AB130" s="1411" t="s">
        <v>732</v>
      </c>
      <c r="AC130" s="1378"/>
      <c r="AD130" s="1378"/>
      <c r="AE130" s="1378"/>
      <c r="AF130" s="1378"/>
      <c r="AG130" s="1411" t="s">
        <v>733</v>
      </c>
      <c r="AH130" s="1378"/>
      <c r="AI130" s="1378"/>
      <c r="AJ130" s="1019" t="s">
        <v>417</v>
      </c>
      <c r="AK130" s="1413" t="s">
        <v>734</v>
      </c>
      <c r="AL130" s="1378"/>
      <c r="AM130" s="1378"/>
      <c r="AN130" s="1378"/>
      <c r="AO130" s="1378"/>
      <c r="AP130" s="1378"/>
      <c r="AQ130" s="1015">
        <v>15000000</v>
      </c>
      <c r="AR130" s="1053">
        <v>0</v>
      </c>
      <c r="AS130" s="1015">
        <v>14330100</v>
      </c>
      <c r="AT130" s="1015">
        <v>0</v>
      </c>
      <c r="AU130" s="1015">
        <v>0</v>
      </c>
      <c r="AV130" s="1053">
        <v>0</v>
      </c>
      <c r="AW130" s="1015">
        <v>0</v>
      </c>
      <c r="AX130" s="1053">
        <v>0</v>
      </c>
      <c r="AY130" s="1015">
        <v>0</v>
      </c>
      <c r="AZ130" s="1053">
        <v>0</v>
      </c>
      <c r="BA130" s="1015">
        <v>0</v>
      </c>
      <c r="BB130" s="1015">
        <v>0</v>
      </c>
      <c r="BC130" s="1015">
        <v>0</v>
      </c>
      <c r="BD130" s="1015">
        <v>0</v>
      </c>
      <c r="BG130" s="1057">
        <v>15000000</v>
      </c>
      <c r="BH130" s="1057">
        <v>0</v>
      </c>
      <c r="BI130" s="1057">
        <v>14330100</v>
      </c>
      <c r="BJ130" s="1057">
        <v>0</v>
      </c>
      <c r="BK130" s="1057">
        <v>0</v>
      </c>
      <c r="BL130" s="1057">
        <v>0</v>
      </c>
      <c r="BM130" s="1057">
        <v>0</v>
      </c>
      <c r="BN130" s="1057">
        <v>0</v>
      </c>
      <c r="BO130" s="1057">
        <v>0</v>
      </c>
      <c r="BP130" s="1057">
        <v>0</v>
      </c>
      <c r="BQ130" s="1057">
        <v>0</v>
      </c>
      <c r="BR130" s="1057">
        <v>0</v>
      </c>
      <c r="BS130" s="1057">
        <v>0</v>
      </c>
      <c r="BT130" s="1057">
        <v>0</v>
      </c>
    </row>
    <row r="131" spans="1:72" ht="23.1" customHeight="1" x14ac:dyDescent="0.2">
      <c r="A131" s="1008" t="str">
        <f t="shared" si="1"/>
        <v>A2044110</v>
      </c>
      <c r="B131" s="1403" t="s">
        <v>361</v>
      </c>
      <c r="C131" s="1378"/>
      <c r="D131" s="1403" t="s">
        <v>741</v>
      </c>
      <c r="E131" s="1378"/>
      <c r="F131" s="1403" t="s">
        <v>739</v>
      </c>
      <c r="G131" s="1378"/>
      <c r="H131" s="1403" t="s">
        <v>742</v>
      </c>
      <c r="I131" s="1378"/>
      <c r="J131" s="1403" t="s">
        <v>771</v>
      </c>
      <c r="K131" s="1378"/>
      <c r="L131" s="1378"/>
      <c r="M131" s="1403"/>
      <c r="N131" s="1378"/>
      <c r="O131" s="1378"/>
      <c r="P131" s="1403"/>
      <c r="Q131" s="1378"/>
      <c r="R131" s="1403"/>
      <c r="S131" s="1378"/>
      <c r="T131" s="1402" t="s">
        <v>442</v>
      </c>
      <c r="U131" s="1378"/>
      <c r="V131" s="1378"/>
      <c r="W131" s="1378"/>
      <c r="X131" s="1378"/>
      <c r="Y131" s="1378"/>
      <c r="Z131" s="1378"/>
      <c r="AA131" s="1378"/>
      <c r="AB131" s="1403" t="s">
        <v>732</v>
      </c>
      <c r="AC131" s="1378"/>
      <c r="AD131" s="1378"/>
      <c r="AE131" s="1378"/>
      <c r="AF131" s="1378"/>
      <c r="AG131" s="1403" t="s">
        <v>733</v>
      </c>
      <c r="AH131" s="1378"/>
      <c r="AI131" s="1378"/>
      <c r="AJ131" s="1016" t="s">
        <v>417</v>
      </c>
      <c r="AK131" s="1404" t="s">
        <v>734</v>
      </c>
      <c r="AL131" s="1378"/>
      <c r="AM131" s="1378"/>
      <c r="AN131" s="1378"/>
      <c r="AO131" s="1378"/>
      <c r="AP131" s="1378"/>
      <c r="AQ131" s="1015">
        <v>127000000</v>
      </c>
      <c r="AR131" s="1053">
        <v>5915800</v>
      </c>
      <c r="AS131" s="1015">
        <v>12704180</v>
      </c>
      <c r="AT131" s="1015">
        <v>0</v>
      </c>
      <c r="AU131" s="1015">
        <v>0</v>
      </c>
      <c r="AV131" s="1053">
        <v>12000</v>
      </c>
      <c r="AW131" s="1015">
        <v>5903800</v>
      </c>
      <c r="AX131" s="1053">
        <v>16838417</v>
      </c>
      <c r="AY131" s="1015">
        <v>16826417</v>
      </c>
      <c r="AZ131" s="1053">
        <v>12000</v>
      </c>
      <c r="BA131" s="1015">
        <v>16826417</v>
      </c>
      <c r="BB131" s="1015">
        <v>12000</v>
      </c>
      <c r="BC131" s="1015">
        <v>0</v>
      </c>
      <c r="BD131" s="1015">
        <v>0</v>
      </c>
      <c r="BG131" s="1057">
        <v>127000000</v>
      </c>
      <c r="BH131" s="1057">
        <v>5915800</v>
      </c>
      <c r="BI131" s="1057">
        <v>12704180</v>
      </c>
      <c r="BJ131" s="1057">
        <v>0</v>
      </c>
      <c r="BK131" s="1057">
        <v>0</v>
      </c>
      <c r="BL131" s="1057">
        <v>12000</v>
      </c>
      <c r="BM131" s="1057">
        <v>5903800</v>
      </c>
      <c r="BN131" s="1057">
        <v>16838417</v>
      </c>
      <c r="BO131" s="1057">
        <v>16826417</v>
      </c>
      <c r="BP131" s="1057">
        <v>12000</v>
      </c>
      <c r="BQ131" s="1057">
        <v>16826417</v>
      </c>
      <c r="BR131" s="1057">
        <v>12000</v>
      </c>
      <c r="BS131" s="1057">
        <v>0</v>
      </c>
      <c r="BT131" s="1057">
        <v>0</v>
      </c>
    </row>
    <row r="132" spans="1:72" ht="23.1" customHeight="1" x14ac:dyDescent="0.2">
      <c r="A132" s="1008" t="str">
        <f t="shared" si="1"/>
        <v>A20441210</v>
      </c>
      <c r="B132" s="1411" t="s">
        <v>361</v>
      </c>
      <c r="C132" s="1378"/>
      <c r="D132" s="1411" t="s">
        <v>741</v>
      </c>
      <c r="E132" s="1378"/>
      <c r="F132" s="1411" t="s">
        <v>739</v>
      </c>
      <c r="G132" s="1378"/>
      <c r="H132" s="1411" t="s">
        <v>742</v>
      </c>
      <c r="I132" s="1378"/>
      <c r="J132" s="1411" t="s">
        <v>771</v>
      </c>
      <c r="K132" s="1378"/>
      <c r="L132" s="1378"/>
      <c r="M132" s="1411" t="s">
        <v>741</v>
      </c>
      <c r="N132" s="1378"/>
      <c r="O132" s="1378"/>
      <c r="P132" s="1411"/>
      <c r="Q132" s="1378"/>
      <c r="R132" s="1411"/>
      <c r="S132" s="1378"/>
      <c r="T132" s="1412" t="s">
        <v>443</v>
      </c>
      <c r="U132" s="1378"/>
      <c r="V132" s="1378"/>
      <c r="W132" s="1378"/>
      <c r="X132" s="1378"/>
      <c r="Y132" s="1378"/>
      <c r="Z132" s="1378"/>
      <c r="AA132" s="1378"/>
      <c r="AB132" s="1411" t="s">
        <v>732</v>
      </c>
      <c r="AC132" s="1378"/>
      <c r="AD132" s="1378"/>
      <c r="AE132" s="1378"/>
      <c r="AF132" s="1378"/>
      <c r="AG132" s="1411" t="s">
        <v>733</v>
      </c>
      <c r="AH132" s="1378"/>
      <c r="AI132" s="1378"/>
      <c r="AJ132" s="1019" t="s">
        <v>417</v>
      </c>
      <c r="AK132" s="1413" t="s">
        <v>734</v>
      </c>
      <c r="AL132" s="1378"/>
      <c r="AM132" s="1378"/>
      <c r="AN132" s="1378"/>
      <c r="AO132" s="1378"/>
      <c r="AP132" s="1378"/>
      <c r="AQ132" s="1015">
        <v>87000000</v>
      </c>
      <c r="AR132" s="1053">
        <v>0</v>
      </c>
      <c r="AS132" s="1015">
        <v>0</v>
      </c>
      <c r="AT132" s="1015">
        <v>0</v>
      </c>
      <c r="AU132" s="1015">
        <v>0</v>
      </c>
      <c r="AV132" s="1053">
        <v>0</v>
      </c>
      <c r="AW132" s="1015">
        <v>0</v>
      </c>
      <c r="AX132" s="1053">
        <v>16826417</v>
      </c>
      <c r="AY132" s="1015">
        <v>16826417</v>
      </c>
      <c r="AZ132" s="1053">
        <v>0</v>
      </c>
      <c r="BA132" s="1015">
        <v>16826417</v>
      </c>
      <c r="BB132" s="1015">
        <v>0</v>
      </c>
      <c r="BC132" s="1015">
        <v>0</v>
      </c>
      <c r="BD132" s="1015">
        <v>0</v>
      </c>
      <c r="BG132" s="1057">
        <v>87000000</v>
      </c>
      <c r="BH132" s="1057">
        <v>0</v>
      </c>
      <c r="BI132" s="1057">
        <v>0</v>
      </c>
      <c r="BJ132" s="1057">
        <v>0</v>
      </c>
      <c r="BK132" s="1057">
        <v>0</v>
      </c>
      <c r="BL132" s="1057">
        <v>0</v>
      </c>
      <c r="BM132" s="1057">
        <v>0</v>
      </c>
      <c r="BN132" s="1057">
        <v>16826417</v>
      </c>
      <c r="BO132" s="1057">
        <v>16826417</v>
      </c>
      <c r="BP132" s="1057">
        <v>0</v>
      </c>
      <c r="BQ132" s="1057">
        <v>16826417</v>
      </c>
      <c r="BR132" s="1057">
        <v>0</v>
      </c>
      <c r="BS132" s="1057">
        <v>0</v>
      </c>
      <c r="BT132" s="1057">
        <v>0</v>
      </c>
    </row>
    <row r="133" spans="1:72" ht="23.1" customHeight="1" x14ac:dyDescent="0.2">
      <c r="A133" s="1008" t="str">
        <f t="shared" si="1"/>
        <v>A20441510</v>
      </c>
      <c r="B133" s="1411" t="s">
        <v>361</v>
      </c>
      <c r="C133" s="1378"/>
      <c r="D133" s="1411" t="s">
        <v>741</v>
      </c>
      <c r="E133" s="1378"/>
      <c r="F133" s="1411" t="s">
        <v>739</v>
      </c>
      <c r="G133" s="1378"/>
      <c r="H133" s="1411" t="s">
        <v>742</v>
      </c>
      <c r="I133" s="1378"/>
      <c r="J133" s="1411" t="s">
        <v>771</v>
      </c>
      <c r="K133" s="1378"/>
      <c r="L133" s="1378"/>
      <c r="M133" s="1411" t="s">
        <v>743</v>
      </c>
      <c r="N133" s="1378"/>
      <c r="O133" s="1378"/>
      <c r="P133" s="1411"/>
      <c r="Q133" s="1378"/>
      <c r="R133" s="1411"/>
      <c r="S133" s="1378"/>
      <c r="T133" s="1412" t="s">
        <v>444</v>
      </c>
      <c r="U133" s="1378"/>
      <c r="V133" s="1378"/>
      <c r="W133" s="1378"/>
      <c r="X133" s="1378"/>
      <c r="Y133" s="1378"/>
      <c r="Z133" s="1378"/>
      <c r="AA133" s="1378"/>
      <c r="AB133" s="1411" t="s">
        <v>732</v>
      </c>
      <c r="AC133" s="1378"/>
      <c r="AD133" s="1378"/>
      <c r="AE133" s="1378"/>
      <c r="AF133" s="1378"/>
      <c r="AG133" s="1411" t="s">
        <v>733</v>
      </c>
      <c r="AH133" s="1378"/>
      <c r="AI133" s="1378"/>
      <c r="AJ133" s="1019" t="s">
        <v>417</v>
      </c>
      <c r="AK133" s="1413" t="s">
        <v>734</v>
      </c>
      <c r="AL133" s="1378"/>
      <c r="AM133" s="1378"/>
      <c r="AN133" s="1378"/>
      <c r="AO133" s="1378"/>
      <c r="AP133" s="1378"/>
      <c r="AQ133" s="1015">
        <v>25000000</v>
      </c>
      <c r="AR133" s="1053">
        <v>0</v>
      </c>
      <c r="AS133" s="1015">
        <v>10408040</v>
      </c>
      <c r="AT133" s="1015">
        <v>0</v>
      </c>
      <c r="AU133" s="1015">
        <v>0</v>
      </c>
      <c r="AV133" s="1053">
        <v>0</v>
      </c>
      <c r="AW133" s="1015">
        <v>0</v>
      </c>
      <c r="AX133" s="1053">
        <v>0</v>
      </c>
      <c r="AY133" s="1015">
        <v>0</v>
      </c>
      <c r="AZ133" s="1053">
        <v>0</v>
      </c>
      <c r="BA133" s="1015">
        <v>0</v>
      </c>
      <c r="BB133" s="1015">
        <v>0</v>
      </c>
      <c r="BC133" s="1015">
        <v>0</v>
      </c>
      <c r="BD133" s="1015">
        <v>0</v>
      </c>
      <c r="BG133" s="1057">
        <v>25000000</v>
      </c>
      <c r="BH133" s="1057">
        <v>0</v>
      </c>
      <c r="BI133" s="1057">
        <v>10408040</v>
      </c>
      <c r="BJ133" s="1057">
        <v>0</v>
      </c>
      <c r="BK133" s="1057">
        <v>0</v>
      </c>
      <c r="BL133" s="1057">
        <v>0</v>
      </c>
      <c r="BM133" s="1057">
        <v>0</v>
      </c>
      <c r="BN133" s="1057">
        <v>0</v>
      </c>
      <c r="BO133" s="1057">
        <v>0</v>
      </c>
      <c r="BP133" s="1057">
        <v>0</v>
      </c>
      <c r="BQ133" s="1057">
        <v>0</v>
      </c>
      <c r="BR133" s="1057">
        <v>0</v>
      </c>
      <c r="BS133" s="1057">
        <v>0</v>
      </c>
      <c r="BT133" s="1057">
        <v>0</v>
      </c>
    </row>
    <row r="134" spans="1:72" ht="23.1" customHeight="1" x14ac:dyDescent="0.2">
      <c r="A134" s="1008" t="str">
        <f t="shared" si="1"/>
        <v>A204411310</v>
      </c>
      <c r="B134" s="1411" t="s">
        <v>361</v>
      </c>
      <c r="C134" s="1378"/>
      <c r="D134" s="1411" t="s">
        <v>741</v>
      </c>
      <c r="E134" s="1378"/>
      <c r="F134" s="1411" t="s">
        <v>739</v>
      </c>
      <c r="G134" s="1378"/>
      <c r="H134" s="1411" t="s">
        <v>742</v>
      </c>
      <c r="I134" s="1378"/>
      <c r="J134" s="1411" t="s">
        <v>771</v>
      </c>
      <c r="K134" s="1378"/>
      <c r="L134" s="1378"/>
      <c r="M134" s="1411" t="s">
        <v>765</v>
      </c>
      <c r="N134" s="1378"/>
      <c r="O134" s="1378"/>
      <c r="P134" s="1411"/>
      <c r="Q134" s="1378"/>
      <c r="R134" s="1411"/>
      <c r="S134" s="1378"/>
      <c r="T134" s="1412" t="s">
        <v>442</v>
      </c>
      <c r="U134" s="1378"/>
      <c r="V134" s="1378"/>
      <c r="W134" s="1378"/>
      <c r="X134" s="1378"/>
      <c r="Y134" s="1378"/>
      <c r="Z134" s="1378"/>
      <c r="AA134" s="1378"/>
      <c r="AB134" s="1411" t="s">
        <v>732</v>
      </c>
      <c r="AC134" s="1378"/>
      <c r="AD134" s="1378"/>
      <c r="AE134" s="1378"/>
      <c r="AF134" s="1378"/>
      <c r="AG134" s="1411" t="s">
        <v>733</v>
      </c>
      <c r="AH134" s="1378"/>
      <c r="AI134" s="1378"/>
      <c r="AJ134" s="1019" t="s">
        <v>417</v>
      </c>
      <c r="AK134" s="1413" t="s">
        <v>734</v>
      </c>
      <c r="AL134" s="1378"/>
      <c r="AM134" s="1378"/>
      <c r="AN134" s="1378"/>
      <c r="AO134" s="1378"/>
      <c r="AP134" s="1378"/>
      <c r="AQ134" s="1015">
        <v>15000000</v>
      </c>
      <c r="AR134" s="1053">
        <v>5915800</v>
      </c>
      <c r="AS134" s="1015">
        <v>2296140</v>
      </c>
      <c r="AT134" s="1015">
        <v>0</v>
      </c>
      <c r="AU134" s="1015">
        <v>0</v>
      </c>
      <c r="AV134" s="1053">
        <v>12000</v>
      </c>
      <c r="AW134" s="1015">
        <v>5903800</v>
      </c>
      <c r="AX134" s="1053">
        <v>12000</v>
      </c>
      <c r="AY134" s="1015">
        <v>0</v>
      </c>
      <c r="AZ134" s="1053">
        <v>12000</v>
      </c>
      <c r="BA134" s="1015">
        <v>0</v>
      </c>
      <c r="BB134" s="1015">
        <v>12000</v>
      </c>
      <c r="BC134" s="1015">
        <v>0</v>
      </c>
      <c r="BD134" s="1015">
        <v>0</v>
      </c>
      <c r="BG134" s="1057">
        <v>15000000</v>
      </c>
      <c r="BH134" s="1057">
        <v>5915800</v>
      </c>
      <c r="BI134" s="1057">
        <v>2296140</v>
      </c>
      <c r="BJ134" s="1057">
        <v>0</v>
      </c>
      <c r="BK134" s="1057">
        <v>0</v>
      </c>
      <c r="BL134" s="1057">
        <v>12000</v>
      </c>
      <c r="BM134" s="1057">
        <v>5903800</v>
      </c>
      <c r="BN134" s="1057">
        <v>12000</v>
      </c>
      <c r="BO134" s="1057">
        <v>0</v>
      </c>
      <c r="BP134" s="1057">
        <v>12000</v>
      </c>
      <c r="BQ134" s="1057">
        <v>0</v>
      </c>
      <c r="BR134" s="1057">
        <v>12000</v>
      </c>
      <c r="BS134" s="1057">
        <v>0</v>
      </c>
      <c r="BT134" s="1057">
        <v>0</v>
      </c>
    </row>
    <row r="135" spans="1:72" ht="23.1" customHeight="1" x14ac:dyDescent="0.2">
      <c r="A135" s="1008" t="str">
        <f t="shared" si="1"/>
        <v>A20499910</v>
      </c>
      <c r="B135" s="1411" t="s">
        <v>361</v>
      </c>
      <c r="C135" s="1378"/>
      <c r="D135" s="1411" t="s">
        <v>741</v>
      </c>
      <c r="E135" s="1378"/>
      <c r="F135" s="1411" t="s">
        <v>739</v>
      </c>
      <c r="G135" s="1378"/>
      <c r="H135" s="1411" t="s">
        <v>742</v>
      </c>
      <c r="I135" s="1378"/>
      <c r="J135" s="1411" t="s">
        <v>749</v>
      </c>
      <c r="K135" s="1378"/>
      <c r="L135" s="1378"/>
      <c r="M135" s="1411"/>
      <c r="N135" s="1378"/>
      <c r="O135" s="1378"/>
      <c r="P135" s="1411"/>
      <c r="Q135" s="1378"/>
      <c r="R135" s="1411"/>
      <c r="S135" s="1378"/>
      <c r="T135" s="1412" t="s">
        <v>750</v>
      </c>
      <c r="U135" s="1378"/>
      <c r="V135" s="1378"/>
      <c r="W135" s="1378"/>
      <c r="X135" s="1378"/>
      <c r="Y135" s="1378"/>
      <c r="Z135" s="1378"/>
      <c r="AA135" s="1378"/>
      <c r="AB135" s="1411" t="s">
        <v>732</v>
      </c>
      <c r="AC135" s="1378"/>
      <c r="AD135" s="1378"/>
      <c r="AE135" s="1378"/>
      <c r="AF135" s="1378"/>
      <c r="AG135" s="1411" t="s">
        <v>733</v>
      </c>
      <c r="AH135" s="1378"/>
      <c r="AI135" s="1378"/>
      <c r="AJ135" s="1019" t="s">
        <v>417</v>
      </c>
      <c r="AK135" s="1413" t="s">
        <v>734</v>
      </c>
      <c r="AL135" s="1378"/>
      <c r="AM135" s="1378"/>
      <c r="AN135" s="1378"/>
      <c r="AO135" s="1378"/>
      <c r="AP135" s="1378"/>
      <c r="AQ135" s="1015">
        <v>4295692</v>
      </c>
      <c r="AR135" s="1053">
        <v>0</v>
      </c>
      <c r="AS135" s="1015">
        <v>0</v>
      </c>
      <c r="AT135" s="1015">
        <v>0</v>
      </c>
      <c r="AU135" s="1015">
        <v>0</v>
      </c>
      <c r="AV135" s="1053">
        <v>0</v>
      </c>
      <c r="AW135" s="1015">
        <v>0</v>
      </c>
      <c r="AX135" s="1053">
        <v>0</v>
      </c>
      <c r="AY135" s="1015">
        <v>0</v>
      </c>
      <c r="AZ135" s="1053">
        <v>0</v>
      </c>
      <c r="BA135" s="1015">
        <v>0</v>
      </c>
      <c r="BB135" s="1015">
        <v>0</v>
      </c>
      <c r="BC135" s="1015">
        <v>0</v>
      </c>
      <c r="BD135" s="1015">
        <v>0</v>
      </c>
      <c r="BG135" s="1057">
        <v>4295692</v>
      </c>
      <c r="BH135" s="1057">
        <v>0</v>
      </c>
      <c r="BI135" s="1057">
        <v>0</v>
      </c>
      <c r="BJ135" s="1057">
        <v>0</v>
      </c>
      <c r="BK135" s="1057">
        <v>0</v>
      </c>
      <c r="BL135" s="1057">
        <v>0</v>
      </c>
      <c r="BM135" s="1057">
        <v>0</v>
      </c>
      <c r="BN135" s="1057">
        <v>0</v>
      </c>
      <c r="BO135" s="1057">
        <v>0</v>
      </c>
      <c r="BP135" s="1057">
        <v>0</v>
      </c>
      <c r="BQ135" s="1057">
        <v>0</v>
      </c>
      <c r="BR135" s="1057">
        <v>0</v>
      </c>
      <c r="BS135" s="1057">
        <v>0</v>
      </c>
      <c r="BT135" s="1057">
        <v>0</v>
      </c>
    </row>
    <row r="136" spans="1:72" ht="23.1" customHeight="1" x14ac:dyDescent="0.2">
      <c r="A136" s="1008" t="str">
        <f t="shared" si="1"/>
        <v>A310</v>
      </c>
      <c r="B136" s="1403" t="s">
        <v>361</v>
      </c>
      <c r="C136" s="1378"/>
      <c r="D136" s="1403" t="s">
        <v>748</v>
      </c>
      <c r="E136" s="1378"/>
      <c r="F136" s="1403"/>
      <c r="G136" s="1378"/>
      <c r="H136" s="1403"/>
      <c r="I136" s="1378"/>
      <c r="J136" s="1403"/>
      <c r="K136" s="1378"/>
      <c r="L136" s="1378"/>
      <c r="M136" s="1403"/>
      <c r="N136" s="1378"/>
      <c r="O136" s="1378"/>
      <c r="P136" s="1403"/>
      <c r="Q136" s="1378"/>
      <c r="R136" s="1403"/>
      <c r="S136" s="1378"/>
      <c r="T136" s="1402" t="s">
        <v>60</v>
      </c>
      <c r="U136" s="1378"/>
      <c r="V136" s="1378"/>
      <c r="W136" s="1378"/>
      <c r="X136" s="1378"/>
      <c r="Y136" s="1378"/>
      <c r="Z136" s="1378"/>
      <c r="AA136" s="1378"/>
      <c r="AB136" s="1403" t="s">
        <v>732</v>
      </c>
      <c r="AC136" s="1378"/>
      <c r="AD136" s="1378"/>
      <c r="AE136" s="1378"/>
      <c r="AF136" s="1378"/>
      <c r="AG136" s="1403" t="s">
        <v>733</v>
      </c>
      <c r="AH136" s="1378"/>
      <c r="AI136" s="1378"/>
      <c r="AJ136" s="1016" t="s">
        <v>417</v>
      </c>
      <c r="AK136" s="1404" t="s">
        <v>734</v>
      </c>
      <c r="AL136" s="1378"/>
      <c r="AM136" s="1378"/>
      <c r="AN136" s="1378"/>
      <c r="AO136" s="1378"/>
      <c r="AP136" s="1378"/>
      <c r="AQ136" s="1015">
        <v>228060584116</v>
      </c>
      <c r="AR136" s="1053">
        <v>9512658156</v>
      </c>
      <c r="AS136" s="1015">
        <v>473185577</v>
      </c>
      <c r="AT136" s="1015">
        <v>33603786667</v>
      </c>
      <c r="AU136" s="1015">
        <v>0</v>
      </c>
      <c r="AV136" s="1053">
        <v>19629765667</v>
      </c>
      <c r="AW136" s="1015">
        <v>10117107511</v>
      </c>
      <c r="AX136" s="1053">
        <v>12390574642</v>
      </c>
      <c r="AY136" s="1015">
        <v>7239191025</v>
      </c>
      <c r="AZ136" s="1053">
        <v>14516091308</v>
      </c>
      <c r="BA136" s="1015">
        <v>2125516666</v>
      </c>
      <c r="BB136" s="1015">
        <v>14515767308</v>
      </c>
      <c r="BC136" s="1015">
        <v>324000</v>
      </c>
      <c r="BD136" s="1015">
        <v>0</v>
      </c>
      <c r="BG136" s="1057">
        <v>228060584116</v>
      </c>
      <c r="BH136" s="1057">
        <v>9512658156</v>
      </c>
      <c r="BI136" s="1057">
        <v>473185577</v>
      </c>
      <c r="BJ136" s="1057">
        <v>33603786667</v>
      </c>
      <c r="BK136" s="1057">
        <v>0</v>
      </c>
      <c r="BL136" s="1057">
        <v>19629765667</v>
      </c>
      <c r="BM136" s="1057">
        <v>10117107511</v>
      </c>
      <c r="BN136" s="1057">
        <v>12390574642</v>
      </c>
      <c r="BO136" s="1057">
        <v>7239191025</v>
      </c>
      <c r="BP136" s="1057">
        <v>14516091308</v>
      </c>
      <c r="BQ136" s="1057">
        <v>2125516666</v>
      </c>
      <c r="BR136" s="1057">
        <v>14515767308</v>
      </c>
      <c r="BS136" s="1057">
        <v>324000</v>
      </c>
      <c r="BT136" s="1057">
        <v>0</v>
      </c>
    </row>
    <row r="137" spans="1:72" ht="23.1" customHeight="1" x14ac:dyDescent="0.2">
      <c r="A137" s="1008" t="str">
        <f t="shared" si="1"/>
        <v>A310</v>
      </c>
      <c r="B137" s="1403" t="s">
        <v>361</v>
      </c>
      <c r="C137" s="1378"/>
      <c r="D137" s="1403" t="s">
        <v>748</v>
      </c>
      <c r="E137" s="1378"/>
      <c r="F137" s="1403"/>
      <c r="G137" s="1378"/>
      <c r="H137" s="1403"/>
      <c r="I137" s="1378"/>
      <c r="J137" s="1403"/>
      <c r="K137" s="1378"/>
      <c r="L137" s="1378"/>
      <c r="M137" s="1403"/>
      <c r="N137" s="1378"/>
      <c r="O137" s="1378"/>
      <c r="P137" s="1403"/>
      <c r="Q137" s="1378"/>
      <c r="R137" s="1403"/>
      <c r="S137" s="1378"/>
      <c r="T137" s="1402" t="s">
        <v>60</v>
      </c>
      <c r="U137" s="1378"/>
      <c r="V137" s="1378"/>
      <c r="W137" s="1378"/>
      <c r="X137" s="1378"/>
      <c r="Y137" s="1378"/>
      <c r="Z137" s="1378"/>
      <c r="AA137" s="1378"/>
      <c r="AB137" s="1403" t="s">
        <v>732</v>
      </c>
      <c r="AC137" s="1378"/>
      <c r="AD137" s="1378"/>
      <c r="AE137" s="1378"/>
      <c r="AF137" s="1378"/>
      <c r="AG137" s="1403" t="s">
        <v>735</v>
      </c>
      <c r="AH137" s="1378"/>
      <c r="AI137" s="1378"/>
      <c r="AJ137" s="1016" t="s">
        <v>417</v>
      </c>
      <c r="AK137" s="1404" t="s">
        <v>734</v>
      </c>
      <c r="AL137" s="1378"/>
      <c r="AM137" s="1378"/>
      <c r="AN137" s="1378"/>
      <c r="AO137" s="1378"/>
      <c r="AP137" s="1378"/>
      <c r="AQ137" s="1015">
        <v>129817132</v>
      </c>
      <c r="AR137" s="1053">
        <v>0</v>
      </c>
      <c r="AS137" s="1015">
        <v>0</v>
      </c>
      <c r="AT137" s="1015">
        <v>0</v>
      </c>
      <c r="AU137" s="1015">
        <v>0</v>
      </c>
      <c r="AV137" s="1053">
        <v>0</v>
      </c>
      <c r="AW137" s="1015">
        <v>0</v>
      </c>
      <c r="AX137" s="1053">
        <v>0</v>
      </c>
      <c r="AY137" s="1015">
        <v>0</v>
      </c>
      <c r="AZ137" s="1053">
        <v>0</v>
      </c>
      <c r="BA137" s="1015">
        <v>0</v>
      </c>
      <c r="BB137" s="1015">
        <v>0</v>
      </c>
      <c r="BC137" s="1015">
        <v>0</v>
      </c>
      <c r="BD137" s="1015">
        <v>0</v>
      </c>
      <c r="BG137" s="1057">
        <v>129817132</v>
      </c>
      <c r="BH137" s="1057">
        <v>0</v>
      </c>
      <c r="BI137" s="1057">
        <v>0</v>
      </c>
      <c r="BJ137" s="1057">
        <v>0</v>
      </c>
      <c r="BK137" s="1057">
        <v>0</v>
      </c>
      <c r="BL137" s="1057">
        <v>0</v>
      </c>
      <c r="BM137" s="1057">
        <v>0</v>
      </c>
      <c r="BN137" s="1057">
        <v>0</v>
      </c>
      <c r="BO137" s="1057">
        <v>0</v>
      </c>
      <c r="BP137" s="1057">
        <v>0</v>
      </c>
      <c r="BQ137" s="1057">
        <v>0</v>
      </c>
      <c r="BR137" s="1057">
        <v>0</v>
      </c>
      <c r="BS137" s="1057">
        <v>0</v>
      </c>
      <c r="BT137" s="1057">
        <v>0</v>
      </c>
    </row>
    <row r="138" spans="1:72" ht="23.1" customHeight="1" x14ac:dyDescent="0.2">
      <c r="A138" s="1008" t="str">
        <f t="shared" si="1"/>
        <v>A311</v>
      </c>
      <c r="B138" s="1403" t="s">
        <v>361</v>
      </c>
      <c r="C138" s="1378"/>
      <c r="D138" s="1403" t="s">
        <v>748</v>
      </c>
      <c r="E138" s="1378"/>
      <c r="F138" s="1403"/>
      <c r="G138" s="1378"/>
      <c r="H138" s="1403"/>
      <c r="I138" s="1378"/>
      <c r="J138" s="1403"/>
      <c r="K138" s="1378"/>
      <c r="L138" s="1378"/>
      <c r="M138" s="1403"/>
      <c r="N138" s="1378"/>
      <c r="O138" s="1378"/>
      <c r="P138" s="1403"/>
      <c r="Q138" s="1378"/>
      <c r="R138" s="1403"/>
      <c r="S138" s="1378"/>
      <c r="T138" s="1402" t="s">
        <v>60</v>
      </c>
      <c r="U138" s="1378"/>
      <c r="V138" s="1378"/>
      <c r="W138" s="1378"/>
      <c r="X138" s="1378"/>
      <c r="Y138" s="1378"/>
      <c r="Z138" s="1378"/>
      <c r="AA138" s="1378"/>
      <c r="AB138" s="1403" t="s">
        <v>732</v>
      </c>
      <c r="AC138" s="1378"/>
      <c r="AD138" s="1378"/>
      <c r="AE138" s="1378"/>
      <c r="AF138" s="1378"/>
      <c r="AG138" s="1403" t="s">
        <v>735</v>
      </c>
      <c r="AH138" s="1378"/>
      <c r="AI138" s="1378"/>
      <c r="AJ138" s="1016" t="s">
        <v>433</v>
      </c>
      <c r="AK138" s="1404" t="s">
        <v>736</v>
      </c>
      <c r="AL138" s="1378"/>
      <c r="AM138" s="1378"/>
      <c r="AN138" s="1378"/>
      <c r="AO138" s="1378"/>
      <c r="AP138" s="1378"/>
      <c r="AQ138" s="1015">
        <v>519000000</v>
      </c>
      <c r="AR138" s="1053">
        <v>0</v>
      </c>
      <c r="AS138" s="1015">
        <v>0</v>
      </c>
      <c r="AT138" s="1015">
        <v>0</v>
      </c>
      <c r="AU138" s="1015">
        <v>0</v>
      </c>
      <c r="AV138" s="1053">
        <v>0</v>
      </c>
      <c r="AW138" s="1015">
        <v>0</v>
      </c>
      <c r="AX138" s="1053">
        <v>0</v>
      </c>
      <c r="AY138" s="1015">
        <v>0</v>
      </c>
      <c r="AZ138" s="1053">
        <v>0</v>
      </c>
      <c r="BA138" s="1015">
        <v>0</v>
      </c>
      <c r="BB138" s="1015">
        <v>0</v>
      </c>
      <c r="BC138" s="1015">
        <v>0</v>
      </c>
      <c r="BD138" s="1015">
        <v>0</v>
      </c>
      <c r="BG138" s="1057">
        <v>519000000</v>
      </c>
      <c r="BH138" s="1057">
        <v>0</v>
      </c>
      <c r="BI138" s="1057">
        <v>0</v>
      </c>
      <c r="BJ138" s="1057">
        <v>0</v>
      </c>
      <c r="BK138" s="1057">
        <v>0</v>
      </c>
      <c r="BL138" s="1057">
        <v>0</v>
      </c>
      <c r="BM138" s="1057">
        <v>0</v>
      </c>
      <c r="BN138" s="1057">
        <v>0</v>
      </c>
      <c r="BO138" s="1057">
        <v>0</v>
      </c>
      <c r="BP138" s="1057">
        <v>0</v>
      </c>
      <c r="BQ138" s="1057">
        <v>0</v>
      </c>
      <c r="BR138" s="1057">
        <v>0</v>
      </c>
      <c r="BS138" s="1057">
        <v>0</v>
      </c>
      <c r="BT138" s="1057">
        <v>0</v>
      </c>
    </row>
    <row r="139" spans="1:72" ht="23.1" customHeight="1" x14ac:dyDescent="0.2">
      <c r="A139" s="1008" t="str">
        <f t="shared" si="1"/>
        <v>A316</v>
      </c>
      <c r="B139" s="1403" t="s">
        <v>361</v>
      </c>
      <c r="C139" s="1378"/>
      <c r="D139" s="1403" t="s">
        <v>748</v>
      </c>
      <c r="E139" s="1378"/>
      <c r="F139" s="1403"/>
      <c r="G139" s="1378"/>
      <c r="H139" s="1403"/>
      <c r="I139" s="1378"/>
      <c r="J139" s="1403"/>
      <c r="K139" s="1378"/>
      <c r="L139" s="1378"/>
      <c r="M139" s="1403"/>
      <c r="N139" s="1378"/>
      <c r="O139" s="1378"/>
      <c r="P139" s="1403"/>
      <c r="Q139" s="1378"/>
      <c r="R139" s="1403"/>
      <c r="S139" s="1378"/>
      <c r="T139" s="1402" t="s">
        <v>60</v>
      </c>
      <c r="U139" s="1378"/>
      <c r="V139" s="1378"/>
      <c r="W139" s="1378"/>
      <c r="X139" s="1378"/>
      <c r="Y139" s="1378"/>
      <c r="Z139" s="1378"/>
      <c r="AA139" s="1378"/>
      <c r="AB139" s="1403" t="s">
        <v>732</v>
      </c>
      <c r="AC139" s="1378"/>
      <c r="AD139" s="1378"/>
      <c r="AE139" s="1378"/>
      <c r="AF139" s="1378"/>
      <c r="AG139" s="1403" t="s">
        <v>735</v>
      </c>
      <c r="AH139" s="1378"/>
      <c r="AI139" s="1378"/>
      <c r="AJ139" s="1016" t="s">
        <v>370</v>
      </c>
      <c r="AK139" s="1404" t="s">
        <v>737</v>
      </c>
      <c r="AL139" s="1378"/>
      <c r="AM139" s="1378"/>
      <c r="AN139" s="1378"/>
      <c r="AO139" s="1378"/>
      <c r="AP139" s="1378"/>
      <c r="AQ139" s="1015">
        <v>64533630000</v>
      </c>
      <c r="AR139" s="1053">
        <v>1044682567</v>
      </c>
      <c r="AS139" s="1015">
        <v>21330501344</v>
      </c>
      <c r="AT139" s="1015">
        <v>0</v>
      </c>
      <c r="AU139" s="1015">
        <v>0</v>
      </c>
      <c r="AV139" s="1053">
        <v>24404931176</v>
      </c>
      <c r="AW139" s="1015">
        <v>23360248609</v>
      </c>
      <c r="AX139" s="1053">
        <v>15386424828.5</v>
      </c>
      <c r="AY139" s="1015">
        <v>9018506347.5</v>
      </c>
      <c r="AZ139" s="1053">
        <v>14942321216.5</v>
      </c>
      <c r="BA139" s="1015">
        <v>444103612</v>
      </c>
      <c r="BB139" s="1015">
        <v>14942321216.5</v>
      </c>
      <c r="BC139" s="1015">
        <v>0</v>
      </c>
      <c r="BD139" s="1015">
        <v>0</v>
      </c>
      <c r="BG139" s="1057">
        <v>64533630000</v>
      </c>
      <c r="BH139" s="1057">
        <v>1044682567</v>
      </c>
      <c r="BI139" s="1057">
        <v>21330501344</v>
      </c>
      <c r="BJ139" s="1057">
        <v>0</v>
      </c>
      <c r="BK139" s="1057">
        <v>0</v>
      </c>
      <c r="BL139" s="1057">
        <v>24404931176</v>
      </c>
      <c r="BM139" s="1057">
        <v>23360248609</v>
      </c>
      <c r="BN139" s="1057">
        <v>15386424828.5</v>
      </c>
      <c r="BO139" s="1057">
        <v>9018506347.5</v>
      </c>
      <c r="BP139" s="1057">
        <v>14942321216.5</v>
      </c>
      <c r="BQ139" s="1057">
        <v>444103612</v>
      </c>
      <c r="BR139" s="1057">
        <v>14942321216.5</v>
      </c>
      <c r="BS139" s="1057">
        <v>0</v>
      </c>
      <c r="BT139" s="1057">
        <v>0</v>
      </c>
    </row>
    <row r="140" spans="1:72" ht="23.1" customHeight="1" x14ac:dyDescent="0.2">
      <c r="A140" s="1008" t="str">
        <f t="shared" si="1"/>
        <v>A3210</v>
      </c>
      <c r="B140" s="1403" t="s">
        <v>361</v>
      </c>
      <c r="C140" s="1378"/>
      <c r="D140" s="1403" t="s">
        <v>748</v>
      </c>
      <c r="E140" s="1378"/>
      <c r="F140" s="1403" t="s">
        <v>741</v>
      </c>
      <c r="G140" s="1378"/>
      <c r="H140" s="1403"/>
      <c r="I140" s="1378"/>
      <c r="J140" s="1403"/>
      <c r="K140" s="1378"/>
      <c r="L140" s="1378"/>
      <c r="M140" s="1403"/>
      <c r="N140" s="1378"/>
      <c r="O140" s="1378"/>
      <c r="P140" s="1403"/>
      <c r="Q140" s="1378"/>
      <c r="R140" s="1403"/>
      <c r="S140" s="1378"/>
      <c r="T140" s="1402" t="s">
        <v>772</v>
      </c>
      <c r="U140" s="1378"/>
      <c r="V140" s="1378"/>
      <c r="W140" s="1378"/>
      <c r="X140" s="1378"/>
      <c r="Y140" s="1378"/>
      <c r="Z140" s="1378"/>
      <c r="AA140" s="1378"/>
      <c r="AB140" s="1403" t="s">
        <v>732</v>
      </c>
      <c r="AC140" s="1378"/>
      <c r="AD140" s="1378"/>
      <c r="AE140" s="1378"/>
      <c r="AF140" s="1378"/>
      <c r="AG140" s="1403" t="s">
        <v>733</v>
      </c>
      <c r="AH140" s="1378"/>
      <c r="AI140" s="1378"/>
      <c r="AJ140" s="1016" t="s">
        <v>417</v>
      </c>
      <c r="AK140" s="1404" t="s">
        <v>734</v>
      </c>
      <c r="AL140" s="1378"/>
      <c r="AM140" s="1378"/>
      <c r="AN140" s="1378"/>
      <c r="AO140" s="1378"/>
      <c r="AP140" s="1378"/>
      <c r="AQ140" s="1015">
        <v>0</v>
      </c>
      <c r="AR140" s="1053">
        <v>0</v>
      </c>
      <c r="AS140" s="1015">
        <v>0</v>
      </c>
      <c r="AT140" s="1015">
        <v>0</v>
      </c>
      <c r="AU140" s="1015">
        <v>0</v>
      </c>
      <c r="AV140" s="1053">
        <v>0</v>
      </c>
      <c r="AW140" s="1015">
        <v>0</v>
      </c>
      <c r="AX140" s="1053">
        <v>0</v>
      </c>
      <c r="AY140" s="1015">
        <v>0</v>
      </c>
      <c r="AZ140" s="1053">
        <v>0</v>
      </c>
      <c r="BA140" s="1015">
        <v>0</v>
      </c>
      <c r="BB140" s="1015">
        <v>0</v>
      </c>
      <c r="BC140" s="1015">
        <v>0</v>
      </c>
      <c r="BD140" s="1015">
        <v>0</v>
      </c>
      <c r="BG140" s="1057">
        <v>0</v>
      </c>
      <c r="BH140" s="1057">
        <v>0</v>
      </c>
      <c r="BI140" s="1057">
        <v>0</v>
      </c>
      <c r="BJ140" s="1057">
        <v>0</v>
      </c>
      <c r="BK140" s="1057">
        <v>0</v>
      </c>
      <c r="BL140" s="1057">
        <v>0</v>
      </c>
      <c r="BM140" s="1057">
        <v>0</v>
      </c>
      <c r="BN140" s="1057">
        <v>0</v>
      </c>
      <c r="BO140" s="1057">
        <v>0</v>
      </c>
      <c r="BP140" s="1057">
        <v>0</v>
      </c>
      <c r="BQ140" s="1057">
        <v>0</v>
      </c>
      <c r="BR140" s="1057">
        <v>0</v>
      </c>
      <c r="BS140" s="1057">
        <v>0</v>
      </c>
      <c r="BT140" s="1057">
        <v>0</v>
      </c>
    </row>
    <row r="141" spans="1:72" ht="23.1" customHeight="1" x14ac:dyDescent="0.2">
      <c r="A141" s="1008" t="str">
        <f t="shared" si="1"/>
        <v>A3210</v>
      </c>
      <c r="B141" s="1403" t="s">
        <v>361</v>
      </c>
      <c r="C141" s="1378"/>
      <c r="D141" s="1403" t="s">
        <v>748</v>
      </c>
      <c r="E141" s="1378"/>
      <c r="F141" s="1403" t="s">
        <v>741</v>
      </c>
      <c r="G141" s="1378"/>
      <c r="H141" s="1403"/>
      <c r="I141" s="1378"/>
      <c r="J141" s="1403"/>
      <c r="K141" s="1378"/>
      <c r="L141" s="1378"/>
      <c r="M141" s="1403"/>
      <c r="N141" s="1378"/>
      <c r="O141" s="1378"/>
      <c r="P141" s="1403"/>
      <c r="Q141" s="1378"/>
      <c r="R141" s="1403"/>
      <c r="S141" s="1378"/>
      <c r="T141" s="1402" t="s">
        <v>772</v>
      </c>
      <c r="U141" s="1378"/>
      <c r="V141" s="1378"/>
      <c r="W141" s="1378"/>
      <c r="X141" s="1378"/>
      <c r="Y141" s="1378"/>
      <c r="Z141" s="1378"/>
      <c r="AA141" s="1378"/>
      <c r="AB141" s="1403" t="s">
        <v>732</v>
      </c>
      <c r="AC141" s="1378"/>
      <c r="AD141" s="1378"/>
      <c r="AE141" s="1378"/>
      <c r="AF141" s="1378"/>
      <c r="AG141" s="1403" t="s">
        <v>735</v>
      </c>
      <c r="AH141" s="1378"/>
      <c r="AI141" s="1378"/>
      <c r="AJ141" s="1016" t="s">
        <v>417</v>
      </c>
      <c r="AK141" s="1404" t="s">
        <v>734</v>
      </c>
      <c r="AL141" s="1378"/>
      <c r="AM141" s="1378"/>
      <c r="AN141" s="1378"/>
      <c r="AO141" s="1378"/>
      <c r="AP141" s="1378"/>
      <c r="AQ141" s="1015">
        <v>129817132</v>
      </c>
      <c r="AR141" s="1053">
        <v>0</v>
      </c>
      <c r="AS141" s="1015">
        <v>0</v>
      </c>
      <c r="AT141" s="1015">
        <v>0</v>
      </c>
      <c r="AU141" s="1015">
        <v>0</v>
      </c>
      <c r="AV141" s="1053">
        <v>0</v>
      </c>
      <c r="AW141" s="1015">
        <v>0</v>
      </c>
      <c r="AX141" s="1053">
        <v>0</v>
      </c>
      <c r="AY141" s="1015">
        <v>0</v>
      </c>
      <c r="AZ141" s="1053">
        <v>0</v>
      </c>
      <c r="BA141" s="1015">
        <v>0</v>
      </c>
      <c r="BB141" s="1015">
        <v>0</v>
      </c>
      <c r="BC141" s="1015">
        <v>0</v>
      </c>
      <c r="BD141" s="1015">
        <v>0</v>
      </c>
      <c r="BG141" s="1057">
        <v>129817132</v>
      </c>
      <c r="BH141" s="1057">
        <v>0</v>
      </c>
      <c r="BI141" s="1057">
        <v>0</v>
      </c>
      <c r="BJ141" s="1057">
        <v>0</v>
      </c>
      <c r="BK141" s="1057">
        <v>0</v>
      </c>
      <c r="BL141" s="1057">
        <v>0</v>
      </c>
      <c r="BM141" s="1057">
        <v>0</v>
      </c>
      <c r="BN141" s="1057">
        <v>0</v>
      </c>
      <c r="BO141" s="1057">
        <v>0</v>
      </c>
      <c r="BP141" s="1057">
        <v>0</v>
      </c>
      <c r="BQ141" s="1057">
        <v>0</v>
      </c>
      <c r="BR141" s="1057">
        <v>0</v>
      </c>
      <c r="BS141" s="1057">
        <v>0</v>
      </c>
      <c r="BT141" s="1057">
        <v>0</v>
      </c>
    </row>
    <row r="142" spans="1:72" ht="23.1" customHeight="1" x14ac:dyDescent="0.2">
      <c r="A142" s="1008" t="str">
        <f t="shared" si="1"/>
        <v>A3211</v>
      </c>
      <c r="B142" s="1403" t="s">
        <v>361</v>
      </c>
      <c r="C142" s="1378"/>
      <c r="D142" s="1403" t="s">
        <v>748</v>
      </c>
      <c r="E142" s="1378"/>
      <c r="F142" s="1403" t="s">
        <v>741</v>
      </c>
      <c r="G142" s="1378"/>
      <c r="H142" s="1403"/>
      <c r="I142" s="1378"/>
      <c r="J142" s="1403"/>
      <c r="K142" s="1378"/>
      <c r="L142" s="1378"/>
      <c r="M142" s="1403"/>
      <c r="N142" s="1378"/>
      <c r="O142" s="1378"/>
      <c r="P142" s="1403"/>
      <c r="Q142" s="1378"/>
      <c r="R142" s="1403"/>
      <c r="S142" s="1378"/>
      <c r="T142" s="1402" t="s">
        <v>772</v>
      </c>
      <c r="U142" s="1378"/>
      <c r="V142" s="1378"/>
      <c r="W142" s="1378"/>
      <c r="X142" s="1378"/>
      <c r="Y142" s="1378"/>
      <c r="Z142" s="1378"/>
      <c r="AA142" s="1378"/>
      <c r="AB142" s="1403" t="s">
        <v>732</v>
      </c>
      <c r="AC142" s="1378"/>
      <c r="AD142" s="1378"/>
      <c r="AE142" s="1378"/>
      <c r="AF142" s="1378"/>
      <c r="AG142" s="1403" t="s">
        <v>735</v>
      </c>
      <c r="AH142" s="1378"/>
      <c r="AI142" s="1378"/>
      <c r="AJ142" s="1016" t="s">
        <v>433</v>
      </c>
      <c r="AK142" s="1404" t="s">
        <v>736</v>
      </c>
      <c r="AL142" s="1378"/>
      <c r="AM142" s="1378"/>
      <c r="AN142" s="1378"/>
      <c r="AO142" s="1378"/>
      <c r="AP142" s="1378"/>
      <c r="AQ142" s="1015">
        <v>519000000</v>
      </c>
      <c r="AR142" s="1053">
        <v>0</v>
      </c>
      <c r="AS142" s="1015">
        <v>0</v>
      </c>
      <c r="AT142" s="1015">
        <v>0</v>
      </c>
      <c r="AU142" s="1015">
        <v>0</v>
      </c>
      <c r="AV142" s="1053">
        <v>0</v>
      </c>
      <c r="AW142" s="1015">
        <v>0</v>
      </c>
      <c r="AX142" s="1053">
        <v>0</v>
      </c>
      <c r="AY142" s="1015">
        <v>0</v>
      </c>
      <c r="AZ142" s="1053">
        <v>0</v>
      </c>
      <c r="BA142" s="1015">
        <v>0</v>
      </c>
      <c r="BB142" s="1015">
        <v>0</v>
      </c>
      <c r="BC142" s="1015">
        <v>0</v>
      </c>
      <c r="BD142" s="1015">
        <v>0</v>
      </c>
      <c r="BG142" s="1057">
        <v>519000000</v>
      </c>
      <c r="BH142" s="1057">
        <v>0</v>
      </c>
      <c r="BI142" s="1057">
        <v>0</v>
      </c>
      <c r="BJ142" s="1057">
        <v>0</v>
      </c>
      <c r="BK142" s="1057">
        <v>0</v>
      </c>
      <c r="BL142" s="1057">
        <v>0</v>
      </c>
      <c r="BM142" s="1057">
        <v>0</v>
      </c>
      <c r="BN142" s="1057">
        <v>0</v>
      </c>
      <c r="BO142" s="1057">
        <v>0</v>
      </c>
      <c r="BP142" s="1057">
        <v>0</v>
      </c>
      <c r="BQ142" s="1057">
        <v>0</v>
      </c>
      <c r="BR142" s="1057">
        <v>0</v>
      </c>
      <c r="BS142" s="1057">
        <v>0</v>
      </c>
      <c r="BT142" s="1057">
        <v>0</v>
      </c>
    </row>
    <row r="143" spans="1:72" ht="23.1" customHeight="1" x14ac:dyDescent="0.2">
      <c r="A143" s="1008" t="str">
        <f t="shared" si="1"/>
        <v>A32110</v>
      </c>
      <c r="B143" s="1403" t="s">
        <v>361</v>
      </c>
      <c r="C143" s="1378"/>
      <c r="D143" s="1403" t="s">
        <v>748</v>
      </c>
      <c r="E143" s="1378"/>
      <c r="F143" s="1403" t="s">
        <v>741</v>
      </c>
      <c r="G143" s="1378"/>
      <c r="H143" s="1403" t="s">
        <v>738</v>
      </c>
      <c r="I143" s="1378"/>
      <c r="J143" s="1403"/>
      <c r="K143" s="1378"/>
      <c r="L143" s="1378"/>
      <c r="M143" s="1403"/>
      <c r="N143" s="1378"/>
      <c r="O143" s="1378"/>
      <c r="P143" s="1403"/>
      <c r="Q143" s="1378"/>
      <c r="R143" s="1403"/>
      <c r="S143" s="1378"/>
      <c r="T143" s="1402" t="s">
        <v>773</v>
      </c>
      <c r="U143" s="1378"/>
      <c r="V143" s="1378"/>
      <c r="W143" s="1378"/>
      <c r="X143" s="1378"/>
      <c r="Y143" s="1378"/>
      <c r="Z143" s="1378"/>
      <c r="AA143" s="1378"/>
      <c r="AB143" s="1403" t="s">
        <v>732</v>
      </c>
      <c r="AC143" s="1378"/>
      <c r="AD143" s="1378"/>
      <c r="AE143" s="1378"/>
      <c r="AF143" s="1378"/>
      <c r="AG143" s="1403" t="s">
        <v>733</v>
      </c>
      <c r="AH143" s="1378"/>
      <c r="AI143" s="1378"/>
      <c r="AJ143" s="1016" t="s">
        <v>417</v>
      </c>
      <c r="AK143" s="1404" t="s">
        <v>734</v>
      </c>
      <c r="AL143" s="1378"/>
      <c r="AM143" s="1378"/>
      <c r="AN143" s="1378"/>
      <c r="AO143" s="1378"/>
      <c r="AP143" s="1378"/>
      <c r="AQ143" s="1015">
        <v>0</v>
      </c>
      <c r="AR143" s="1053">
        <v>0</v>
      </c>
      <c r="AS143" s="1015">
        <v>0</v>
      </c>
      <c r="AT143" s="1015">
        <v>0</v>
      </c>
      <c r="AU143" s="1015">
        <v>0</v>
      </c>
      <c r="AV143" s="1053">
        <v>0</v>
      </c>
      <c r="AW143" s="1015">
        <v>0</v>
      </c>
      <c r="AX143" s="1053">
        <v>0</v>
      </c>
      <c r="AY143" s="1015">
        <v>0</v>
      </c>
      <c r="AZ143" s="1053">
        <v>0</v>
      </c>
      <c r="BA143" s="1015">
        <v>0</v>
      </c>
      <c r="BB143" s="1015">
        <v>0</v>
      </c>
      <c r="BC143" s="1015">
        <v>0</v>
      </c>
      <c r="BD143" s="1015">
        <v>0</v>
      </c>
      <c r="BG143" s="1057">
        <v>0</v>
      </c>
      <c r="BH143" s="1057">
        <v>0</v>
      </c>
      <c r="BI143" s="1057">
        <v>0</v>
      </c>
      <c r="BJ143" s="1057">
        <v>0</v>
      </c>
      <c r="BK143" s="1057">
        <v>0</v>
      </c>
      <c r="BL143" s="1057">
        <v>0</v>
      </c>
      <c r="BM143" s="1057">
        <v>0</v>
      </c>
      <c r="BN143" s="1057">
        <v>0</v>
      </c>
      <c r="BO143" s="1057">
        <v>0</v>
      </c>
      <c r="BP143" s="1057">
        <v>0</v>
      </c>
      <c r="BQ143" s="1057">
        <v>0</v>
      </c>
      <c r="BR143" s="1057">
        <v>0</v>
      </c>
      <c r="BS143" s="1057">
        <v>0</v>
      </c>
      <c r="BT143" s="1057">
        <v>0</v>
      </c>
    </row>
    <row r="144" spans="1:72" ht="23.1" customHeight="1" x14ac:dyDescent="0.2">
      <c r="A144" s="1008" t="str">
        <f t="shared" si="1"/>
        <v>A32110</v>
      </c>
      <c r="B144" s="1403" t="s">
        <v>361</v>
      </c>
      <c r="C144" s="1378"/>
      <c r="D144" s="1403" t="s">
        <v>748</v>
      </c>
      <c r="E144" s="1378"/>
      <c r="F144" s="1403" t="s">
        <v>741</v>
      </c>
      <c r="G144" s="1378"/>
      <c r="H144" s="1403" t="s">
        <v>738</v>
      </c>
      <c r="I144" s="1378"/>
      <c r="J144" s="1403"/>
      <c r="K144" s="1378"/>
      <c r="L144" s="1378"/>
      <c r="M144" s="1403"/>
      <c r="N144" s="1378"/>
      <c r="O144" s="1378"/>
      <c r="P144" s="1403"/>
      <c r="Q144" s="1378"/>
      <c r="R144" s="1403"/>
      <c r="S144" s="1378"/>
      <c r="T144" s="1402" t="s">
        <v>773</v>
      </c>
      <c r="U144" s="1378"/>
      <c r="V144" s="1378"/>
      <c r="W144" s="1378"/>
      <c r="X144" s="1378"/>
      <c r="Y144" s="1378"/>
      <c r="Z144" s="1378"/>
      <c r="AA144" s="1378"/>
      <c r="AB144" s="1403" t="s">
        <v>732</v>
      </c>
      <c r="AC144" s="1378"/>
      <c r="AD144" s="1378"/>
      <c r="AE144" s="1378"/>
      <c r="AF144" s="1378"/>
      <c r="AG144" s="1403" t="s">
        <v>735</v>
      </c>
      <c r="AH144" s="1378"/>
      <c r="AI144" s="1378"/>
      <c r="AJ144" s="1016" t="s">
        <v>417</v>
      </c>
      <c r="AK144" s="1404" t="s">
        <v>734</v>
      </c>
      <c r="AL144" s="1378"/>
      <c r="AM144" s="1378"/>
      <c r="AN144" s="1378"/>
      <c r="AO144" s="1378"/>
      <c r="AP144" s="1378"/>
      <c r="AQ144" s="1015">
        <v>129817132</v>
      </c>
      <c r="AR144" s="1053">
        <v>0</v>
      </c>
      <c r="AS144" s="1015">
        <v>0</v>
      </c>
      <c r="AT144" s="1015">
        <v>0</v>
      </c>
      <c r="AU144" s="1015">
        <v>0</v>
      </c>
      <c r="AV144" s="1053">
        <v>0</v>
      </c>
      <c r="AW144" s="1015">
        <v>0</v>
      </c>
      <c r="AX144" s="1053">
        <v>0</v>
      </c>
      <c r="AY144" s="1015">
        <v>0</v>
      </c>
      <c r="AZ144" s="1053">
        <v>0</v>
      </c>
      <c r="BA144" s="1015">
        <v>0</v>
      </c>
      <c r="BB144" s="1015">
        <v>0</v>
      </c>
      <c r="BC144" s="1015">
        <v>0</v>
      </c>
      <c r="BD144" s="1015">
        <v>0</v>
      </c>
      <c r="BG144" s="1057">
        <v>129817132</v>
      </c>
      <c r="BH144" s="1057">
        <v>0</v>
      </c>
      <c r="BI144" s="1057">
        <v>0</v>
      </c>
      <c r="BJ144" s="1057">
        <v>0</v>
      </c>
      <c r="BK144" s="1057">
        <v>0</v>
      </c>
      <c r="BL144" s="1057">
        <v>0</v>
      </c>
      <c r="BM144" s="1057">
        <v>0</v>
      </c>
      <c r="BN144" s="1057">
        <v>0</v>
      </c>
      <c r="BO144" s="1057">
        <v>0</v>
      </c>
      <c r="BP144" s="1057">
        <v>0</v>
      </c>
      <c r="BQ144" s="1057">
        <v>0</v>
      </c>
      <c r="BR144" s="1057">
        <v>0</v>
      </c>
      <c r="BS144" s="1057">
        <v>0</v>
      </c>
      <c r="BT144" s="1057">
        <v>0</v>
      </c>
    </row>
    <row r="145" spans="1:72" ht="23.1" customHeight="1" x14ac:dyDescent="0.2">
      <c r="A145" s="1008" t="str">
        <f t="shared" si="1"/>
        <v>A32111</v>
      </c>
      <c r="B145" s="1403" t="s">
        <v>361</v>
      </c>
      <c r="C145" s="1378"/>
      <c r="D145" s="1403" t="s">
        <v>748</v>
      </c>
      <c r="E145" s="1378"/>
      <c r="F145" s="1403" t="s">
        <v>741</v>
      </c>
      <c r="G145" s="1378"/>
      <c r="H145" s="1403" t="s">
        <v>738</v>
      </c>
      <c r="I145" s="1378"/>
      <c r="J145" s="1403"/>
      <c r="K145" s="1378"/>
      <c r="L145" s="1378"/>
      <c r="M145" s="1403"/>
      <c r="N145" s="1378"/>
      <c r="O145" s="1378"/>
      <c r="P145" s="1403"/>
      <c r="Q145" s="1378"/>
      <c r="R145" s="1403"/>
      <c r="S145" s="1378"/>
      <c r="T145" s="1402" t="s">
        <v>773</v>
      </c>
      <c r="U145" s="1378"/>
      <c r="V145" s="1378"/>
      <c r="W145" s="1378"/>
      <c r="X145" s="1378"/>
      <c r="Y145" s="1378"/>
      <c r="Z145" s="1378"/>
      <c r="AA145" s="1378"/>
      <c r="AB145" s="1403" t="s">
        <v>732</v>
      </c>
      <c r="AC145" s="1378"/>
      <c r="AD145" s="1378"/>
      <c r="AE145" s="1378"/>
      <c r="AF145" s="1378"/>
      <c r="AG145" s="1403" t="s">
        <v>735</v>
      </c>
      <c r="AH145" s="1378"/>
      <c r="AI145" s="1378"/>
      <c r="AJ145" s="1016" t="s">
        <v>433</v>
      </c>
      <c r="AK145" s="1404" t="s">
        <v>736</v>
      </c>
      <c r="AL145" s="1378"/>
      <c r="AM145" s="1378"/>
      <c r="AN145" s="1378"/>
      <c r="AO145" s="1378"/>
      <c r="AP145" s="1378"/>
      <c r="AQ145" s="1015">
        <v>519000000</v>
      </c>
      <c r="AR145" s="1053">
        <v>0</v>
      </c>
      <c r="AS145" s="1015">
        <v>0</v>
      </c>
      <c r="AT145" s="1015">
        <v>0</v>
      </c>
      <c r="AU145" s="1015">
        <v>0</v>
      </c>
      <c r="AV145" s="1053">
        <v>0</v>
      </c>
      <c r="AW145" s="1015">
        <v>0</v>
      </c>
      <c r="AX145" s="1053">
        <v>0</v>
      </c>
      <c r="AY145" s="1015">
        <v>0</v>
      </c>
      <c r="AZ145" s="1053">
        <v>0</v>
      </c>
      <c r="BA145" s="1015">
        <v>0</v>
      </c>
      <c r="BB145" s="1015">
        <v>0</v>
      </c>
      <c r="BC145" s="1015">
        <v>0</v>
      </c>
      <c r="BD145" s="1015">
        <v>0</v>
      </c>
      <c r="BG145" s="1057">
        <v>519000000</v>
      </c>
      <c r="BH145" s="1057">
        <v>0</v>
      </c>
      <c r="BI145" s="1057">
        <v>0</v>
      </c>
      <c r="BJ145" s="1057">
        <v>0</v>
      </c>
      <c r="BK145" s="1057">
        <v>0</v>
      </c>
      <c r="BL145" s="1057">
        <v>0</v>
      </c>
      <c r="BM145" s="1057">
        <v>0</v>
      </c>
      <c r="BN145" s="1057">
        <v>0</v>
      </c>
      <c r="BO145" s="1057">
        <v>0</v>
      </c>
      <c r="BP145" s="1057">
        <v>0</v>
      </c>
      <c r="BQ145" s="1057">
        <v>0</v>
      </c>
      <c r="BR145" s="1057">
        <v>0</v>
      </c>
      <c r="BS145" s="1057">
        <v>0</v>
      </c>
      <c r="BT145" s="1057">
        <v>0</v>
      </c>
    </row>
    <row r="146" spans="1:72" s="1065" customFormat="1" ht="23.1" customHeight="1" x14ac:dyDescent="0.2">
      <c r="A146" s="1065" t="str">
        <f t="shared" si="1"/>
        <v>A321110</v>
      </c>
      <c r="B146" s="1434" t="s">
        <v>361</v>
      </c>
      <c r="C146" s="1435"/>
      <c r="D146" s="1434" t="s">
        <v>748</v>
      </c>
      <c r="E146" s="1435"/>
      <c r="F146" s="1434" t="s">
        <v>741</v>
      </c>
      <c r="G146" s="1435"/>
      <c r="H146" s="1434" t="s">
        <v>738</v>
      </c>
      <c r="I146" s="1435"/>
      <c r="J146" s="1434" t="s">
        <v>738</v>
      </c>
      <c r="K146" s="1435"/>
      <c r="L146" s="1435"/>
      <c r="M146" s="1434"/>
      <c r="N146" s="1435"/>
      <c r="O146" s="1435"/>
      <c r="P146" s="1434"/>
      <c r="Q146" s="1435"/>
      <c r="R146" s="1434"/>
      <c r="S146" s="1435"/>
      <c r="T146" s="1436" t="s">
        <v>445</v>
      </c>
      <c r="U146" s="1435"/>
      <c r="V146" s="1435"/>
      <c r="W146" s="1435"/>
      <c r="X146" s="1435"/>
      <c r="Y146" s="1435"/>
      <c r="Z146" s="1435"/>
      <c r="AA146" s="1435"/>
      <c r="AB146" s="1434" t="s">
        <v>732</v>
      </c>
      <c r="AC146" s="1435"/>
      <c r="AD146" s="1435"/>
      <c r="AE146" s="1435"/>
      <c r="AF146" s="1435"/>
      <c r="AG146" s="1434" t="s">
        <v>733</v>
      </c>
      <c r="AH146" s="1435"/>
      <c r="AI146" s="1435"/>
      <c r="AJ146" s="1066" t="s">
        <v>417</v>
      </c>
      <c r="AK146" s="1437" t="s">
        <v>734</v>
      </c>
      <c r="AL146" s="1435"/>
      <c r="AM146" s="1435"/>
      <c r="AN146" s="1435"/>
      <c r="AO146" s="1435"/>
      <c r="AP146" s="1435"/>
      <c r="AQ146" s="1067">
        <v>0</v>
      </c>
      <c r="AR146" s="1067">
        <v>0</v>
      </c>
      <c r="AS146" s="1067">
        <v>0</v>
      </c>
      <c r="AT146" s="1067">
        <v>0</v>
      </c>
      <c r="AU146" s="1067">
        <v>0</v>
      </c>
      <c r="AV146" s="1067">
        <v>0</v>
      </c>
      <c r="AW146" s="1067">
        <v>0</v>
      </c>
      <c r="AX146" s="1067">
        <v>0</v>
      </c>
      <c r="AY146" s="1067">
        <v>0</v>
      </c>
      <c r="AZ146" s="1067">
        <v>0</v>
      </c>
      <c r="BA146" s="1067">
        <v>0</v>
      </c>
      <c r="BB146" s="1067">
        <v>0</v>
      </c>
      <c r="BC146" s="1067">
        <v>0</v>
      </c>
      <c r="BD146" s="1067">
        <v>0</v>
      </c>
      <c r="BG146" s="1068">
        <v>0</v>
      </c>
      <c r="BH146" s="1068">
        <v>0</v>
      </c>
      <c r="BI146" s="1068">
        <v>0</v>
      </c>
      <c r="BJ146" s="1068">
        <v>0</v>
      </c>
      <c r="BK146" s="1068">
        <v>0</v>
      </c>
      <c r="BL146" s="1068">
        <v>0</v>
      </c>
      <c r="BM146" s="1068">
        <v>0</v>
      </c>
      <c r="BN146" s="1068">
        <v>0</v>
      </c>
      <c r="BO146" s="1068">
        <v>0</v>
      </c>
      <c r="BP146" s="1068">
        <v>0</v>
      </c>
      <c r="BQ146" s="1068">
        <v>0</v>
      </c>
      <c r="BR146" s="1068">
        <v>0</v>
      </c>
      <c r="BS146" s="1068">
        <v>0</v>
      </c>
      <c r="BT146" s="1068">
        <v>0</v>
      </c>
    </row>
    <row r="147" spans="1:72" s="1065" customFormat="1" ht="23.1" customHeight="1" x14ac:dyDescent="0.2">
      <c r="A147" s="1065" t="str">
        <f t="shared" si="1"/>
        <v>A321110</v>
      </c>
      <c r="B147" s="1434" t="s">
        <v>361</v>
      </c>
      <c r="C147" s="1435"/>
      <c r="D147" s="1434" t="s">
        <v>748</v>
      </c>
      <c r="E147" s="1435"/>
      <c r="F147" s="1434" t="s">
        <v>741</v>
      </c>
      <c r="G147" s="1435"/>
      <c r="H147" s="1434" t="s">
        <v>738</v>
      </c>
      <c r="I147" s="1435"/>
      <c r="J147" s="1434" t="s">
        <v>738</v>
      </c>
      <c r="K147" s="1435"/>
      <c r="L147" s="1435"/>
      <c r="M147" s="1434"/>
      <c r="N147" s="1435"/>
      <c r="O147" s="1435"/>
      <c r="P147" s="1434"/>
      <c r="Q147" s="1435"/>
      <c r="R147" s="1434"/>
      <c r="S147" s="1435"/>
      <c r="T147" s="1436" t="s">
        <v>445</v>
      </c>
      <c r="U147" s="1435"/>
      <c r="V147" s="1435"/>
      <c r="W147" s="1435"/>
      <c r="X147" s="1435"/>
      <c r="Y147" s="1435"/>
      <c r="Z147" s="1435"/>
      <c r="AA147" s="1435"/>
      <c r="AB147" s="1434" t="s">
        <v>732</v>
      </c>
      <c r="AC147" s="1435"/>
      <c r="AD147" s="1435"/>
      <c r="AE147" s="1435"/>
      <c r="AF147" s="1435"/>
      <c r="AG147" s="1434" t="s">
        <v>735</v>
      </c>
      <c r="AH147" s="1435"/>
      <c r="AI147" s="1435"/>
      <c r="AJ147" s="1066" t="s">
        <v>417</v>
      </c>
      <c r="AK147" s="1437" t="s">
        <v>734</v>
      </c>
      <c r="AL147" s="1435"/>
      <c r="AM147" s="1435"/>
      <c r="AN147" s="1435"/>
      <c r="AO147" s="1435"/>
      <c r="AP147" s="1435"/>
      <c r="AQ147" s="1067">
        <v>129817132</v>
      </c>
      <c r="AR147" s="1067">
        <v>0</v>
      </c>
      <c r="AS147" s="1067">
        <v>0</v>
      </c>
      <c r="AT147" s="1067">
        <v>0</v>
      </c>
      <c r="AU147" s="1067">
        <v>0</v>
      </c>
      <c r="AV147" s="1067">
        <v>0</v>
      </c>
      <c r="AW147" s="1067">
        <v>0</v>
      </c>
      <c r="AX147" s="1067">
        <v>0</v>
      </c>
      <c r="AY147" s="1067">
        <v>0</v>
      </c>
      <c r="AZ147" s="1067">
        <v>0</v>
      </c>
      <c r="BA147" s="1067">
        <v>0</v>
      </c>
      <c r="BB147" s="1067">
        <v>0</v>
      </c>
      <c r="BC147" s="1067">
        <v>0</v>
      </c>
      <c r="BD147" s="1067">
        <v>0</v>
      </c>
      <c r="BG147" s="1068">
        <v>129817132</v>
      </c>
      <c r="BH147" s="1068">
        <v>0</v>
      </c>
      <c r="BI147" s="1068">
        <v>0</v>
      </c>
      <c r="BJ147" s="1068">
        <v>0</v>
      </c>
      <c r="BK147" s="1068">
        <v>0</v>
      </c>
      <c r="BL147" s="1068">
        <v>0</v>
      </c>
      <c r="BM147" s="1068">
        <v>0</v>
      </c>
      <c r="BN147" s="1068">
        <v>0</v>
      </c>
      <c r="BO147" s="1068">
        <v>0</v>
      </c>
      <c r="BP147" s="1068">
        <v>0</v>
      </c>
      <c r="BQ147" s="1068">
        <v>0</v>
      </c>
      <c r="BR147" s="1068">
        <v>0</v>
      </c>
      <c r="BS147" s="1068">
        <v>0</v>
      </c>
      <c r="BT147" s="1068">
        <v>0</v>
      </c>
    </row>
    <row r="148" spans="1:72" s="1065" customFormat="1" ht="23.1" customHeight="1" x14ac:dyDescent="0.2">
      <c r="A148" s="1065" t="str">
        <f t="shared" si="1"/>
        <v>A321111</v>
      </c>
      <c r="B148" s="1434" t="s">
        <v>361</v>
      </c>
      <c r="C148" s="1435"/>
      <c r="D148" s="1434" t="s">
        <v>748</v>
      </c>
      <c r="E148" s="1435"/>
      <c r="F148" s="1434" t="s">
        <v>741</v>
      </c>
      <c r="G148" s="1435"/>
      <c r="H148" s="1434" t="s">
        <v>738</v>
      </c>
      <c r="I148" s="1435"/>
      <c r="J148" s="1434" t="s">
        <v>738</v>
      </c>
      <c r="K148" s="1435"/>
      <c r="L148" s="1435"/>
      <c r="M148" s="1434"/>
      <c r="N148" s="1435"/>
      <c r="O148" s="1435"/>
      <c r="P148" s="1434"/>
      <c r="Q148" s="1435"/>
      <c r="R148" s="1434"/>
      <c r="S148" s="1435"/>
      <c r="T148" s="1436" t="s">
        <v>445</v>
      </c>
      <c r="U148" s="1435"/>
      <c r="V148" s="1435"/>
      <c r="W148" s="1435"/>
      <c r="X148" s="1435"/>
      <c r="Y148" s="1435"/>
      <c r="Z148" s="1435"/>
      <c r="AA148" s="1435"/>
      <c r="AB148" s="1434" t="s">
        <v>732</v>
      </c>
      <c r="AC148" s="1435"/>
      <c r="AD148" s="1435"/>
      <c r="AE148" s="1435"/>
      <c r="AF148" s="1435"/>
      <c r="AG148" s="1434" t="s">
        <v>735</v>
      </c>
      <c r="AH148" s="1435"/>
      <c r="AI148" s="1435"/>
      <c r="AJ148" s="1066" t="s">
        <v>433</v>
      </c>
      <c r="AK148" s="1437" t="s">
        <v>736</v>
      </c>
      <c r="AL148" s="1435"/>
      <c r="AM148" s="1435"/>
      <c r="AN148" s="1435"/>
      <c r="AO148" s="1435"/>
      <c r="AP148" s="1435"/>
      <c r="AQ148" s="1067">
        <v>519000000</v>
      </c>
      <c r="AR148" s="1067">
        <v>0</v>
      </c>
      <c r="AS148" s="1067">
        <v>0</v>
      </c>
      <c r="AT148" s="1067">
        <v>0</v>
      </c>
      <c r="AU148" s="1067">
        <v>0</v>
      </c>
      <c r="AV148" s="1067">
        <v>0</v>
      </c>
      <c r="AW148" s="1067">
        <v>0</v>
      </c>
      <c r="AX148" s="1067">
        <v>0</v>
      </c>
      <c r="AY148" s="1067">
        <v>0</v>
      </c>
      <c r="AZ148" s="1067">
        <v>0</v>
      </c>
      <c r="BA148" s="1067">
        <v>0</v>
      </c>
      <c r="BB148" s="1067">
        <v>0</v>
      </c>
      <c r="BC148" s="1067">
        <v>0</v>
      </c>
      <c r="BD148" s="1067">
        <v>0</v>
      </c>
      <c r="BG148" s="1068">
        <v>519000000</v>
      </c>
      <c r="BH148" s="1068">
        <v>0</v>
      </c>
      <c r="BI148" s="1068">
        <v>0</v>
      </c>
      <c r="BJ148" s="1068">
        <v>0</v>
      </c>
      <c r="BK148" s="1068">
        <v>0</v>
      </c>
      <c r="BL148" s="1068">
        <v>0</v>
      </c>
      <c r="BM148" s="1068">
        <v>0</v>
      </c>
      <c r="BN148" s="1068">
        <v>0</v>
      </c>
      <c r="BO148" s="1068">
        <v>0</v>
      </c>
      <c r="BP148" s="1068">
        <v>0</v>
      </c>
      <c r="BQ148" s="1068">
        <v>0</v>
      </c>
      <c r="BR148" s="1068">
        <v>0</v>
      </c>
      <c r="BS148" s="1068">
        <v>0</v>
      </c>
      <c r="BT148" s="1068">
        <v>0</v>
      </c>
    </row>
    <row r="149" spans="1:72" ht="23.1" customHeight="1" x14ac:dyDescent="0.2">
      <c r="A149" s="1008" t="str">
        <f t="shared" si="1"/>
        <v>A3510</v>
      </c>
      <c r="B149" s="1403" t="s">
        <v>361</v>
      </c>
      <c r="C149" s="1378"/>
      <c r="D149" s="1403" t="s">
        <v>748</v>
      </c>
      <c r="E149" s="1378"/>
      <c r="F149" s="1403" t="s">
        <v>743</v>
      </c>
      <c r="G149" s="1378"/>
      <c r="H149" s="1403"/>
      <c r="I149" s="1378"/>
      <c r="J149" s="1403"/>
      <c r="K149" s="1378"/>
      <c r="L149" s="1378"/>
      <c r="M149" s="1403"/>
      <c r="N149" s="1378"/>
      <c r="O149" s="1378"/>
      <c r="P149" s="1403"/>
      <c r="Q149" s="1378"/>
      <c r="R149" s="1403"/>
      <c r="S149" s="1378"/>
      <c r="T149" s="1402" t="s">
        <v>774</v>
      </c>
      <c r="U149" s="1378"/>
      <c r="V149" s="1378"/>
      <c r="W149" s="1378"/>
      <c r="X149" s="1378"/>
      <c r="Y149" s="1378"/>
      <c r="Z149" s="1378"/>
      <c r="AA149" s="1378"/>
      <c r="AB149" s="1403" t="s">
        <v>732</v>
      </c>
      <c r="AC149" s="1378"/>
      <c r="AD149" s="1378"/>
      <c r="AE149" s="1378"/>
      <c r="AF149" s="1378"/>
      <c r="AG149" s="1403" t="s">
        <v>733</v>
      </c>
      <c r="AH149" s="1378"/>
      <c r="AI149" s="1378"/>
      <c r="AJ149" s="1016" t="s">
        <v>417</v>
      </c>
      <c r="AK149" s="1404" t="s">
        <v>734</v>
      </c>
      <c r="AL149" s="1378"/>
      <c r="AM149" s="1378"/>
      <c r="AN149" s="1378"/>
      <c r="AO149" s="1378"/>
      <c r="AP149" s="1378"/>
      <c r="AQ149" s="1015">
        <v>606200000</v>
      </c>
      <c r="AR149" s="1053">
        <v>0</v>
      </c>
      <c r="AS149" s="1015">
        <v>6200000</v>
      </c>
      <c r="AT149" s="1015">
        <v>600000000</v>
      </c>
      <c r="AU149" s="1015">
        <v>0</v>
      </c>
      <c r="AV149" s="1053">
        <v>0</v>
      </c>
      <c r="AW149" s="1015">
        <v>0</v>
      </c>
      <c r="AX149" s="1053">
        <v>0</v>
      </c>
      <c r="AY149" s="1015">
        <v>0</v>
      </c>
      <c r="AZ149" s="1053">
        <v>0</v>
      </c>
      <c r="BA149" s="1015">
        <v>0</v>
      </c>
      <c r="BB149" s="1015">
        <v>0</v>
      </c>
      <c r="BC149" s="1015">
        <v>0</v>
      </c>
      <c r="BD149" s="1015">
        <v>0</v>
      </c>
      <c r="BG149" s="1057">
        <v>606200000</v>
      </c>
      <c r="BH149" s="1057">
        <v>0</v>
      </c>
      <c r="BI149" s="1057">
        <v>6200000</v>
      </c>
      <c r="BJ149" s="1057">
        <v>600000000</v>
      </c>
      <c r="BK149" s="1057">
        <v>0</v>
      </c>
      <c r="BL149" s="1057">
        <v>0</v>
      </c>
      <c r="BM149" s="1057">
        <v>0</v>
      </c>
      <c r="BN149" s="1057">
        <v>0</v>
      </c>
      <c r="BO149" s="1057">
        <v>0</v>
      </c>
      <c r="BP149" s="1057">
        <v>0</v>
      </c>
      <c r="BQ149" s="1057">
        <v>0</v>
      </c>
      <c r="BR149" s="1057">
        <v>0</v>
      </c>
      <c r="BS149" s="1057">
        <v>0</v>
      </c>
      <c r="BT149" s="1057">
        <v>0</v>
      </c>
    </row>
    <row r="150" spans="1:72" ht="23.1" customHeight="1" x14ac:dyDescent="0.2">
      <c r="A150" s="1008" t="str">
        <f t="shared" si="1"/>
        <v>A35310</v>
      </c>
      <c r="B150" s="1403" t="s">
        <v>361</v>
      </c>
      <c r="C150" s="1378"/>
      <c r="D150" s="1403" t="s">
        <v>748</v>
      </c>
      <c r="E150" s="1378"/>
      <c r="F150" s="1403" t="s">
        <v>743</v>
      </c>
      <c r="G150" s="1378"/>
      <c r="H150" s="1403" t="s">
        <v>748</v>
      </c>
      <c r="I150" s="1378"/>
      <c r="J150" s="1403"/>
      <c r="K150" s="1378"/>
      <c r="L150" s="1378"/>
      <c r="M150" s="1403"/>
      <c r="N150" s="1378"/>
      <c r="O150" s="1378"/>
      <c r="P150" s="1403"/>
      <c r="Q150" s="1378"/>
      <c r="R150" s="1403"/>
      <c r="S150" s="1378"/>
      <c r="T150" s="1402" t="s">
        <v>775</v>
      </c>
      <c r="U150" s="1378"/>
      <c r="V150" s="1378"/>
      <c r="W150" s="1378"/>
      <c r="X150" s="1378"/>
      <c r="Y150" s="1378"/>
      <c r="Z150" s="1378"/>
      <c r="AA150" s="1378"/>
      <c r="AB150" s="1403" t="s">
        <v>732</v>
      </c>
      <c r="AC150" s="1378"/>
      <c r="AD150" s="1378"/>
      <c r="AE150" s="1378"/>
      <c r="AF150" s="1378"/>
      <c r="AG150" s="1403" t="s">
        <v>733</v>
      </c>
      <c r="AH150" s="1378"/>
      <c r="AI150" s="1378"/>
      <c r="AJ150" s="1016" t="s">
        <v>417</v>
      </c>
      <c r="AK150" s="1404" t="s">
        <v>734</v>
      </c>
      <c r="AL150" s="1378"/>
      <c r="AM150" s="1378"/>
      <c r="AN150" s="1378"/>
      <c r="AO150" s="1378"/>
      <c r="AP150" s="1378"/>
      <c r="AQ150" s="1015">
        <v>606200000</v>
      </c>
      <c r="AR150" s="1053">
        <v>0</v>
      </c>
      <c r="AS150" s="1015">
        <v>6200000</v>
      </c>
      <c r="AT150" s="1015">
        <v>600000000</v>
      </c>
      <c r="AU150" s="1015">
        <v>0</v>
      </c>
      <c r="AV150" s="1053">
        <v>0</v>
      </c>
      <c r="AW150" s="1015">
        <v>0</v>
      </c>
      <c r="AX150" s="1053">
        <v>0</v>
      </c>
      <c r="AY150" s="1015">
        <v>0</v>
      </c>
      <c r="AZ150" s="1053">
        <v>0</v>
      </c>
      <c r="BA150" s="1015">
        <v>0</v>
      </c>
      <c r="BB150" s="1015">
        <v>0</v>
      </c>
      <c r="BC150" s="1015">
        <v>0</v>
      </c>
      <c r="BD150" s="1015">
        <v>0</v>
      </c>
      <c r="BG150" s="1057">
        <v>606200000</v>
      </c>
      <c r="BH150" s="1057">
        <v>0</v>
      </c>
      <c r="BI150" s="1057">
        <v>6200000</v>
      </c>
      <c r="BJ150" s="1057">
        <v>600000000</v>
      </c>
      <c r="BK150" s="1057">
        <v>0</v>
      </c>
      <c r="BL150" s="1057">
        <v>0</v>
      </c>
      <c r="BM150" s="1057">
        <v>0</v>
      </c>
      <c r="BN150" s="1057">
        <v>0</v>
      </c>
      <c r="BO150" s="1057">
        <v>0</v>
      </c>
      <c r="BP150" s="1057">
        <v>0</v>
      </c>
      <c r="BQ150" s="1057">
        <v>0</v>
      </c>
      <c r="BR150" s="1057">
        <v>0</v>
      </c>
      <c r="BS150" s="1057">
        <v>0</v>
      </c>
      <c r="BT150" s="1057">
        <v>0</v>
      </c>
    </row>
    <row r="151" spans="1:72" ht="23.1" customHeight="1" x14ac:dyDescent="0.2">
      <c r="A151" s="1008" t="str">
        <f t="shared" si="1"/>
        <v>A3534410</v>
      </c>
      <c r="B151" s="1411" t="s">
        <v>361</v>
      </c>
      <c r="C151" s="1378"/>
      <c r="D151" s="1411" t="s">
        <v>748</v>
      </c>
      <c r="E151" s="1378"/>
      <c r="F151" s="1411" t="s">
        <v>743</v>
      </c>
      <c r="G151" s="1378"/>
      <c r="H151" s="1411" t="s">
        <v>748</v>
      </c>
      <c r="I151" s="1378"/>
      <c r="J151" s="1411" t="s">
        <v>776</v>
      </c>
      <c r="K151" s="1378"/>
      <c r="L151" s="1378"/>
      <c r="M151" s="1411"/>
      <c r="N151" s="1378"/>
      <c r="O151" s="1378"/>
      <c r="P151" s="1411"/>
      <c r="Q151" s="1378"/>
      <c r="R151" s="1411"/>
      <c r="S151" s="1378"/>
      <c r="T151" s="1412" t="s">
        <v>446</v>
      </c>
      <c r="U151" s="1378"/>
      <c r="V151" s="1378"/>
      <c r="W151" s="1378"/>
      <c r="X151" s="1378"/>
      <c r="Y151" s="1378"/>
      <c r="Z151" s="1378"/>
      <c r="AA151" s="1378"/>
      <c r="AB151" s="1411" t="s">
        <v>732</v>
      </c>
      <c r="AC151" s="1378"/>
      <c r="AD151" s="1378"/>
      <c r="AE151" s="1378"/>
      <c r="AF151" s="1378"/>
      <c r="AG151" s="1411" t="s">
        <v>733</v>
      </c>
      <c r="AH151" s="1378"/>
      <c r="AI151" s="1378"/>
      <c r="AJ151" s="1019" t="s">
        <v>417</v>
      </c>
      <c r="AK151" s="1413" t="s">
        <v>734</v>
      </c>
      <c r="AL151" s="1378"/>
      <c r="AM151" s="1378"/>
      <c r="AN151" s="1378"/>
      <c r="AO151" s="1378"/>
      <c r="AP151" s="1378"/>
      <c r="AQ151" s="1015">
        <v>606200000</v>
      </c>
      <c r="AR151" s="1053">
        <v>0</v>
      </c>
      <c r="AS151" s="1015">
        <v>6200000</v>
      </c>
      <c r="AT151" s="1015">
        <v>600000000</v>
      </c>
      <c r="AU151" s="1015">
        <v>0</v>
      </c>
      <c r="AV151" s="1053">
        <v>0</v>
      </c>
      <c r="AW151" s="1015">
        <v>0</v>
      </c>
      <c r="AX151" s="1053">
        <v>0</v>
      </c>
      <c r="AY151" s="1015">
        <v>0</v>
      </c>
      <c r="AZ151" s="1053">
        <v>0</v>
      </c>
      <c r="BA151" s="1015">
        <v>0</v>
      </c>
      <c r="BB151" s="1015">
        <v>0</v>
      </c>
      <c r="BC151" s="1015">
        <v>0</v>
      </c>
      <c r="BD151" s="1015">
        <v>0</v>
      </c>
      <c r="BG151" s="1057">
        <v>606200000</v>
      </c>
      <c r="BH151" s="1057">
        <v>0</v>
      </c>
      <c r="BI151" s="1057">
        <v>6200000</v>
      </c>
      <c r="BJ151" s="1057">
        <v>600000000</v>
      </c>
      <c r="BK151" s="1057">
        <v>0</v>
      </c>
      <c r="BL151" s="1057">
        <v>0</v>
      </c>
      <c r="BM151" s="1057">
        <v>0</v>
      </c>
      <c r="BN151" s="1057">
        <v>0</v>
      </c>
      <c r="BO151" s="1057">
        <v>0</v>
      </c>
      <c r="BP151" s="1057">
        <v>0</v>
      </c>
      <c r="BQ151" s="1057">
        <v>0</v>
      </c>
      <c r="BR151" s="1057">
        <v>0</v>
      </c>
      <c r="BS151" s="1057">
        <v>0</v>
      </c>
      <c r="BT151" s="1057">
        <v>0</v>
      </c>
    </row>
    <row r="152" spans="1:72" ht="23.1" customHeight="1" x14ac:dyDescent="0.2">
      <c r="A152" s="1008" t="str">
        <f t="shared" si="1"/>
        <v>A3610</v>
      </c>
      <c r="B152" s="1403" t="s">
        <v>361</v>
      </c>
      <c r="C152" s="1378"/>
      <c r="D152" s="1403" t="s">
        <v>748</v>
      </c>
      <c r="E152" s="1378"/>
      <c r="F152" s="1403" t="s">
        <v>753</v>
      </c>
      <c r="G152" s="1378"/>
      <c r="H152" s="1403"/>
      <c r="I152" s="1378"/>
      <c r="J152" s="1403"/>
      <c r="K152" s="1378"/>
      <c r="L152" s="1378"/>
      <c r="M152" s="1403"/>
      <c r="N152" s="1378"/>
      <c r="O152" s="1378"/>
      <c r="P152" s="1403"/>
      <c r="Q152" s="1378"/>
      <c r="R152" s="1403"/>
      <c r="S152" s="1378"/>
      <c r="T152" s="1402" t="s">
        <v>777</v>
      </c>
      <c r="U152" s="1378"/>
      <c r="V152" s="1378"/>
      <c r="W152" s="1378"/>
      <c r="X152" s="1378"/>
      <c r="Y152" s="1378"/>
      <c r="Z152" s="1378"/>
      <c r="AA152" s="1378"/>
      <c r="AB152" s="1403" t="s">
        <v>732</v>
      </c>
      <c r="AC152" s="1378"/>
      <c r="AD152" s="1378"/>
      <c r="AE152" s="1378"/>
      <c r="AF152" s="1378"/>
      <c r="AG152" s="1403" t="s">
        <v>733</v>
      </c>
      <c r="AH152" s="1378"/>
      <c r="AI152" s="1378"/>
      <c r="AJ152" s="1016" t="s">
        <v>417</v>
      </c>
      <c r="AK152" s="1404" t="s">
        <v>734</v>
      </c>
      <c r="AL152" s="1378"/>
      <c r="AM152" s="1378"/>
      <c r="AN152" s="1378"/>
      <c r="AO152" s="1378"/>
      <c r="AP152" s="1378"/>
      <c r="AQ152" s="1015">
        <v>227454384116</v>
      </c>
      <c r="AR152" s="1053">
        <v>9512658156</v>
      </c>
      <c r="AS152" s="1015">
        <v>466985577</v>
      </c>
      <c r="AT152" s="1015">
        <v>33003786667</v>
      </c>
      <c r="AU152" s="1015">
        <v>0</v>
      </c>
      <c r="AV152" s="1053">
        <v>19629765667</v>
      </c>
      <c r="AW152" s="1015">
        <v>10117107511</v>
      </c>
      <c r="AX152" s="1053">
        <v>12390574642</v>
      </c>
      <c r="AY152" s="1015">
        <v>7239191025</v>
      </c>
      <c r="AZ152" s="1053">
        <v>14516091308</v>
      </c>
      <c r="BA152" s="1015">
        <v>2125516666</v>
      </c>
      <c r="BB152" s="1015">
        <v>14515767308</v>
      </c>
      <c r="BC152" s="1015">
        <v>324000</v>
      </c>
      <c r="BD152" s="1015">
        <v>0</v>
      </c>
      <c r="BG152" s="1057">
        <v>227454384116</v>
      </c>
      <c r="BH152" s="1057">
        <v>9512658156</v>
      </c>
      <c r="BI152" s="1057">
        <v>466985577</v>
      </c>
      <c r="BJ152" s="1057">
        <v>33003786667</v>
      </c>
      <c r="BK152" s="1057">
        <v>0</v>
      </c>
      <c r="BL152" s="1057">
        <v>19629765667</v>
      </c>
      <c r="BM152" s="1057">
        <v>10117107511</v>
      </c>
      <c r="BN152" s="1057">
        <v>12390574642</v>
      </c>
      <c r="BO152" s="1057">
        <v>7239191025</v>
      </c>
      <c r="BP152" s="1057">
        <v>14516091308</v>
      </c>
      <c r="BQ152" s="1057">
        <v>2125516666</v>
      </c>
      <c r="BR152" s="1057">
        <v>14515767308</v>
      </c>
      <c r="BS152" s="1057">
        <v>324000</v>
      </c>
      <c r="BT152" s="1057">
        <v>0</v>
      </c>
    </row>
    <row r="153" spans="1:72" ht="23.1" customHeight="1" x14ac:dyDescent="0.2">
      <c r="A153" s="1008" t="str">
        <f t="shared" si="1"/>
        <v>A3616</v>
      </c>
      <c r="B153" s="1403" t="s">
        <v>361</v>
      </c>
      <c r="C153" s="1378"/>
      <c r="D153" s="1403" t="s">
        <v>748</v>
      </c>
      <c r="E153" s="1378"/>
      <c r="F153" s="1403" t="s">
        <v>753</v>
      </c>
      <c r="G153" s="1378"/>
      <c r="H153" s="1403"/>
      <c r="I153" s="1378"/>
      <c r="J153" s="1403"/>
      <c r="K153" s="1378"/>
      <c r="L153" s="1378"/>
      <c r="M153" s="1403"/>
      <c r="N153" s="1378"/>
      <c r="O153" s="1378"/>
      <c r="P153" s="1403"/>
      <c r="Q153" s="1378"/>
      <c r="R153" s="1403"/>
      <c r="S153" s="1378"/>
      <c r="T153" s="1402" t="s">
        <v>777</v>
      </c>
      <c r="U153" s="1378"/>
      <c r="V153" s="1378"/>
      <c r="W153" s="1378"/>
      <c r="X153" s="1378"/>
      <c r="Y153" s="1378"/>
      <c r="Z153" s="1378"/>
      <c r="AA153" s="1378"/>
      <c r="AB153" s="1403" t="s">
        <v>732</v>
      </c>
      <c r="AC153" s="1378"/>
      <c r="AD153" s="1378"/>
      <c r="AE153" s="1378"/>
      <c r="AF153" s="1378"/>
      <c r="AG153" s="1403" t="s">
        <v>735</v>
      </c>
      <c r="AH153" s="1378"/>
      <c r="AI153" s="1378"/>
      <c r="AJ153" s="1016" t="s">
        <v>370</v>
      </c>
      <c r="AK153" s="1404" t="s">
        <v>737</v>
      </c>
      <c r="AL153" s="1378"/>
      <c r="AM153" s="1378"/>
      <c r="AN153" s="1378"/>
      <c r="AO153" s="1378"/>
      <c r="AP153" s="1378"/>
      <c r="AQ153" s="1015">
        <v>64533630000</v>
      </c>
      <c r="AR153" s="1053">
        <v>1044682567</v>
      </c>
      <c r="AS153" s="1015">
        <v>21330501344</v>
      </c>
      <c r="AT153" s="1015">
        <v>0</v>
      </c>
      <c r="AU153" s="1015">
        <v>0</v>
      </c>
      <c r="AV153" s="1053">
        <v>24404931176</v>
      </c>
      <c r="AW153" s="1015">
        <v>23360248609</v>
      </c>
      <c r="AX153" s="1053">
        <v>15386424828.5</v>
      </c>
      <c r="AY153" s="1015">
        <v>9018506347.5</v>
      </c>
      <c r="AZ153" s="1053">
        <v>14942321216.5</v>
      </c>
      <c r="BA153" s="1015">
        <v>444103612</v>
      </c>
      <c r="BB153" s="1015">
        <v>14942321216.5</v>
      </c>
      <c r="BC153" s="1015">
        <v>0</v>
      </c>
      <c r="BD153" s="1015">
        <v>0</v>
      </c>
      <c r="BG153" s="1057">
        <v>64533630000</v>
      </c>
      <c r="BH153" s="1057">
        <v>1044682567</v>
      </c>
      <c r="BI153" s="1057">
        <v>21330501344</v>
      </c>
      <c r="BJ153" s="1057">
        <v>0</v>
      </c>
      <c r="BK153" s="1057">
        <v>0</v>
      </c>
      <c r="BL153" s="1057">
        <v>24404931176</v>
      </c>
      <c r="BM153" s="1057">
        <v>23360248609</v>
      </c>
      <c r="BN153" s="1057">
        <v>15386424828.5</v>
      </c>
      <c r="BO153" s="1057">
        <v>9018506347.5</v>
      </c>
      <c r="BP153" s="1057">
        <v>14942321216.5</v>
      </c>
      <c r="BQ153" s="1057">
        <v>444103612</v>
      </c>
      <c r="BR153" s="1057">
        <v>14942321216.5</v>
      </c>
      <c r="BS153" s="1057">
        <v>0</v>
      </c>
      <c r="BT153" s="1057">
        <v>0</v>
      </c>
    </row>
    <row r="154" spans="1:72" ht="23.1" customHeight="1" x14ac:dyDescent="0.2">
      <c r="A154" s="1008" t="str">
        <f t="shared" si="1"/>
        <v>A36110</v>
      </c>
      <c r="B154" s="1403" t="s">
        <v>361</v>
      </c>
      <c r="C154" s="1378"/>
      <c r="D154" s="1403" t="s">
        <v>748</v>
      </c>
      <c r="E154" s="1378"/>
      <c r="F154" s="1403" t="s">
        <v>753</v>
      </c>
      <c r="G154" s="1378"/>
      <c r="H154" s="1403" t="s">
        <v>738</v>
      </c>
      <c r="I154" s="1378"/>
      <c r="J154" s="1403"/>
      <c r="K154" s="1378"/>
      <c r="L154" s="1378"/>
      <c r="M154" s="1403"/>
      <c r="N154" s="1378"/>
      <c r="O154" s="1378"/>
      <c r="P154" s="1403"/>
      <c r="Q154" s="1378"/>
      <c r="R154" s="1403"/>
      <c r="S154" s="1378"/>
      <c r="T154" s="1402" t="s">
        <v>447</v>
      </c>
      <c r="U154" s="1378"/>
      <c r="V154" s="1378"/>
      <c r="W154" s="1378"/>
      <c r="X154" s="1378"/>
      <c r="Y154" s="1378"/>
      <c r="Z154" s="1378"/>
      <c r="AA154" s="1378"/>
      <c r="AB154" s="1403" t="s">
        <v>732</v>
      </c>
      <c r="AC154" s="1378"/>
      <c r="AD154" s="1378"/>
      <c r="AE154" s="1378"/>
      <c r="AF154" s="1378"/>
      <c r="AG154" s="1403" t="s">
        <v>733</v>
      </c>
      <c r="AH154" s="1378"/>
      <c r="AI154" s="1378"/>
      <c r="AJ154" s="1016" t="s">
        <v>417</v>
      </c>
      <c r="AK154" s="1404" t="s">
        <v>734</v>
      </c>
      <c r="AL154" s="1378"/>
      <c r="AM154" s="1378"/>
      <c r="AN154" s="1378"/>
      <c r="AO154" s="1378"/>
      <c r="AP154" s="1378"/>
      <c r="AQ154" s="1015">
        <v>764000000</v>
      </c>
      <c r="AR154" s="1053">
        <v>12658156</v>
      </c>
      <c r="AS154" s="1015">
        <v>462604794</v>
      </c>
      <c r="AT154" s="1015">
        <v>0</v>
      </c>
      <c r="AU154" s="1015">
        <v>0</v>
      </c>
      <c r="AV154" s="1053">
        <v>0</v>
      </c>
      <c r="AW154" s="1015">
        <v>12658156</v>
      </c>
      <c r="AX154" s="1053">
        <v>0</v>
      </c>
      <c r="AY154" s="1015">
        <v>0</v>
      </c>
      <c r="AZ154" s="1053">
        <v>0</v>
      </c>
      <c r="BA154" s="1015">
        <v>0</v>
      </c>
      <c r="BB154" s="1015">
        <v>0</v>
      </c>
      <c r="BC154" s="1015">
        <v>0</v>
      </c>
      <c r="BD154" s="1015">
        <v>0</v>
      </c>
      <c r="BG154" s="1057">
        <v>764000000</v>
      </c>
      <c r="BH154" s="1057">
        <v>12658156</v>
      </c>
      <c r="BI154" s="1057">
        <v>462604794</v>
      </c>
      <c r="BJ154" s="1057">
        <v>0</v>
      </c>
      <c r="BK154" s="1057">
        <v>0</v>
      </c>
      <c r="BL154" s="1057">
        <v>0</v>
      </c>
      <c r="BM154" s="1057">
        <v>12658156</v>
      </c>
      <c r="BN154" s="1057">
        <v>0</v>
      </c>
      <c r="BO154" s="1057">
        <v>0</v>
      </c>
      <c r="BP154" s="1057">
        <v>0</v>
      </c>
      <c r="BQ154" s="1057">
        <v>0</v>
      </c>
      <c r="BR154" s="1057">
        <v>0</v>
      </c>
      <c r="BS154" s="1057">
        <v>0</v>
      </c>
      <c r="BT154" s="1057">
        <v>0</v>
      </c>
    </row>
    <row r="155" spans="1:72" ht="23.1" customHeight="1" x14ac:dyDescent="0.2">
      <c r="A155" s="1008" t="str">
        <f t="shared" ref="A155:A218" si="2">+B155&amp;D155&amp;F155&amp;H155&amp;J155&amp;M155&amp;AJ155</f>
        <v>A361110</v>
      </c>
      <c r="B155" s="1411" t="s">
        <v>361</v>
      </c>
      <c r="C155" s="1378"/>
      <c r="D155" s="1411" t="s">
        <v>748</v>
      </c>
      <c r="E155" s="1378"/>
      <c r="F155" s="1411" t="s">
        <v>753</v>
      </c>
      <c r="G155" s="1378"/>
      <c r="H155" s="1411" t="s">
        <v>738</v>
      </c>
      <c r="I155" s="1378"/>
      <c r="J155" s="1411" t="s">
        <v>738</v>
      </c>
      <c r="K155" s="1378"/>
      <c r="L155" s="1378"/>
      <c r="M155" s="1411"/>
      <c r="N155" s="1378"/>
      <c r="O155" s="1378"/>
      <c r="P155" s="1411"/>
      <c r="Q155" s="1378"/>
      <c r="R155" s="1411"/>
      <c r="S155" s="1378"/>
      <c r="T155" s="1412" t="s">
        <v>447</v>
      </c>
      <c r="U155" s="1378"/>
      <c r="V155" s="1378"/>
      <c r="W155" s="1378"/>
      <c r="X155" s="1378"/>
      <c r="Y155" s="1378"/>
      <c r="Z155" s="1378"/>
      <c r="AA155" s="1378"/>
      <c r="AB155" s="1411" t="s">
        <v>732</v>
      </c>
      <c r="AC155" s="1378"/>
      <c r="AD155" s="1378"/>
      <c r="AE155" s="1378"/>
      <c r="AF155" s="1378"/>
      <c r="AG155" s="1411" t="s">
        <v>733</v>
      </c>
      <c r="AH155" s="1378"/>
      <c r="AI155" s="1378"/>
      <c r="AJ155" s="1019" t="s">
        <v>417</v>
      </c>
      <c r="AK155" s="1413" t="s">
        <v>734</v>
      </c>
      <c r="AL155" s="1378"/>
      <c r="AM155" s="1378"/>
      <c r="AN155" s="1378"/>
      <c r="AO155" s="1378"/>
      <c r="AP155" s="1378"/>
      <c r="AQ155" s="1015">
        <v>764000000</v>
      </c>
      <c r="AR155" s="1053">
        <v>12658156</v>
      </c>
      <c r="AS155" s="1015">
        <v>462604794</v>
      </c>
      <c r="AT155" s="1015">
        <v>0</v>
      </c>
      <c r="AU155" s="1015">
        <v>0</v>
      </c>
      <c r="AV155" s="1053">
        <v>0</v>
      </c>
      <c r="AW155" s="1015">
        <v>12658156</v>
      </c>
      <c r="AX155" s="1053">
        <v>0</v>
      </c>
      <c r="AY155" s="1015">
        <v>0</v>
      </c>
      <c r="AZ155" s="1053">
        <v>0</v>
      </c>
      <c r="BA155" s="1015">
        <v>0</v>
      </c>
      <c r="BB155" s="1015">
        <v>0</v>
      </c>
      <c r="BC155" s="1015">
        <v>0</v>
      </c>
      <c r="BD155" s="1015">
        <v>0</v>
      </c>
      <c r="BG155" s="1057">
        <v>764000000</v>
      </c>
      <c r="BH155" s="1057">
        <v>12658156</v>
      </c>
      <c r="BI155" s="1057">
        <v>462604794</v>
      </c>
      <c r="BJ155" s="1057">
        <v>0</v>
      </c>
      <c r="BK155" s="1057">
        <v>0</v>
      </c>
      <c r="BL155" s="1057">
        <v>0</v>
      </c>
      <c r="BM155" s="1057">
        <v>12658156</v>
      </c>
      <c r="BN155" s="1057">
        <v>0</v>
      </c>
      <c r="BO155" s="1057">
        <v>0</v>
      </c>
      <c r="BP155" s="1057">
        <v>0</v>
      </c>
      <c r="BQ155" s="1057">
        <v>0</v>
      </c>
      <c r="BR155" s="1057">
        <v>0</v>
      </c>
      <c r="BS155" s="1057">
        <v>0</v>
      </c>
      <c r="BT155" s="1057">
        <v>0</v>
      </c>
    </row>
    <row r="156" spans="1:72" ht="23.1" customHeight="1" x14ac:dyDescent="0.2">
      <c r="A156" s="1008" t="str">
        <f t="shared" si="2"/>
        <v>A3611210</v>
      </c>
      <c r="B156" s="1411" t="s">
        <v>361</v>
      </c>
      <c r="C156" s="1378"/>
      <c r="D156" s="1411" t="s">
        <v>748</v>
      </c>
      <c r="E156" s="1378"/>
      <c r="F156" s="1411" t="s">
        <v>753</v>
      </c>
      <c r="G156" s="1378"/>
      <c r="H156" s="1411" t="s">
        <v>738</v>
      </c>
      <c r="I156" s="1378"/>
      <c r="J156" s="1411" t="s">
        <v>738</v>
      </c>
      <c r="K156" s="1378"/>
      <c r="L156" s="1378"/>
      <c r="M156" s="1411" t="s">
        <v>741</v>
      </c>
      <c r="N156" s="1378"/>
      <c r="O156" s="1378"/>
      <c r="P156" s="1411"/>
      <c r="Q156" s="1378"/>
      <c r="R156" s="1411"/>
      <c r="S156" s="1378"/>
      <c r="T156" s="1412" t="s">
        <v>577</v>
      </c>
      <c r="U156" s="1378"/>
      <c r="V156" s="1378"/>
      <c r="W156" s="1378"/>
      <c r="X156" s="1378"/>
      <c r="Y156" s="1378"/>
      <c r="Z156" s="1378"/>
      <c r="AA156" s="1378"/>
      <c r="AB156" s="1411" t="s">
        <v>732</v>
      </c>
      <c r="AC156" s="1378"/>
      <c r="AD156" s="1378"/>
      <c r="AE156" s="1378"/>
      <c r="AF156" s="1378"/>
      <c r="AG156" s="1411" t="s">
        <v>733</v>
      </c>
      <c r="AH156" s="1378"/>
      <c r="AI156" s="1378"/>
      <c r="AJ156" s="1019" t="s">
        <v>417</v>
      </c>
      <c r="AK156" s="1413" t="s">
        <v>734</v>
      </c>
      <c r="AL156" s="1378"/>
      <c r="AM156" s="1378"/>
      <c r="AN156" s="1378"/>
      <c r="AO156" s="1378"/>
      <c r="AP156" s="1378"/>
      <c r="AQ156" s="1015">
        <v>764000000</v>
      </c>
      <c r="AR156" s="1053">
        <v>12658156</v>
      </c>
      <c r="AS156" s="1015">
        <v>462604794</v>
      </c>
      <c r="AT156" s="1015">
        <v>0</v>
      </c>
      <c r="AU156" s="1015">
        <v>0</v>
      </c>
      <c r="AV156" s="1053">
        <v>0</v>
      </c>
      <c r="AW156" s="1015">
        <v>12658156</v>
      </c>
      <c r="AX156" s="1053">
        <v>0</v>
      </c>
      <c r="AY156" s="1015">
        <v>0</v>
      </c>
      <c r="AZ156" s="1053">
        <v>0</v>
      </c>
      <c r="BA156" s="1015">
        <v>0</v>
      </c>
      <c r="BB156" s="1015">
        <v>0</v>
      </c>
      <c r="BC156" s="1015">
        <v>0</v>
      </c>
      <c r="BD156" s="1015">
        <v>0</v>
      </c>
      <c r="BG156" s="1057">
        <v>764000000</v>
      </c>
      <c r="BH156" s="1057">
        <v>12658156</v>
      </c>
      <c r="BI156" s="1057">
        <v>462604794</v>
      </c>
      <c r="BJ156" s="1057">
        <v>0</v>
      </c>
      <c r="BK156" s="1057">
        <v>0</v>
      </c>
      <c r="BL156" s="1057">
        <v>0</v>
      </c>
      <c r="BM156" s="1057">
        <v>12658156</v>
      </c>
      <c r="BN156" s="1057">
        <v>0</v>
      </c>
      <c r="BO156" s="1057">
        <v>0</v>
      </c>
      <c r="BP156" s="1057">
        <v>0</v>
      </c>
      <c r="BQ156" s="1057">
        <v>0</v>
      </c>
      <c r="BR156" s="1057">
        <v>0</v>
      </c>
      <c r="BS156" s="1057">
        <v>0</v>
      </c>
      <c r="BT156" s="1057">
        <v>0</v>
      </c>
    </row>
    <row r="157" spans="1:72" ht="23.1" customHeight="1" x14ac:dyDescent="0.2">
      <c r="A157" s="1008" t="str">
        <f t="shared" si="2"/>
        <v>A36310</v>
      </c>
      <c r="B157" s="1403" t="s">
        <v>361</v>
      </c>
      <c r="C157" s="1378"/>
      <c r="D157" s="1403" t="s">
        <v>748</v>
      </c>
      <c r="E157" s="1378"/>
      <c r="F157" s="1403" t="s">
        <v>753</v>
      </c>
      <c r="G157" s="1378"/>
      <c r="H157" s="1403" t="s">
        <v>748</v>
      </c>
      <c r="I157" s="1378"/>
      <c r="J157" s="1403"/>
      <c r="K157" s="1378"/>
      <c r="L157" s="1378"/>
      <c r="M157" s="1403"/>
      <c r="N157" s="1378"/>
      <c r="O157" s="1378"/>
      <c r="P157" s="1403"/>
      <c r="Q157" s="1378"/>
      <c r="R157" s="1403"/>
      <c r="S157" s="1378"/>
      <c r="T157" s="1402" t="s">
        <v>778</v>
      </c>
      <c r="U157" s="1378"/>
      <c r="V157" s="1378"/>
      <c r="W157" s="1378"/>
      <c r="X157" s="1378"/>
      <c r="Y157" s="1378"/>
      <c r="Z157" s="1378"/>
      <c r="AA157" s="1378"/>
      <c r="AB157" s="1403" t="s">
        <v>732</v>
      </c>
      <c r="AC157" s="1378"/>
      <c r="AD157" s="1378"/>
      <c r="AE157" s="1378"/>
      <c r="AF157" s="1378"/>
      <c r="AG157" s="1403" t="s">
        <v>733</v>
      </c>
      <c r="AH157" s="1378"/>
      <c r="AI157" s="1378"/>
      <c r="AJ157" s="1016" t="s">
        <v>417</v>
      </c>
      <c r="AK157" s="1404" t="s">
        <v>734</v>
      </c>
      <c r="AL157" s="1378"/>
      <c r="AM157" s="1378"/>
      <c r="AN157" s="1378"/>
      <c r="AO157" s="1378"/>
      <c r="AP157" s="1378"/>
      <c r="AQ157" s="1015">
        <v>226690384116</v>
      </c>
      <c r="AR157" s="1053">
        <v>9500000000</v>
      </c>
      <c r="AS157" s="1015">
        <v>4380783</v>
      </c>
      <c r="AT157" s="1015">
        <v>33003786667</v>
      </c>
      <c r="AU157" s="1015">
        <v>0</v>
      </c>
      <c r="AV157" s="1053">
        <v>19629765667</v>
      </c>
      <c r="AW157" s="1015">
        <v>10129765667</v>
      </c>
      <c r="AX157" s="1053">
        <v>12390574642</v>
      </c>
      <c r="AY157" s="1015">
        <v>7239191025</v>
      </c>
      <c r="AZ157" s="1053">
        <v>14516091308</v>
      </c>
      <c r="BA157" s="1015">
        <v>2125516666</v>
      </c>
      <c r="BB157" s="1015">
        <v>14515767308</v>
      </c>
      <c r="BC157" s="1015">
        <v>324000</v>
      </c>
      <c r="BD157" s="1015">
        <v>0</v>
      </c>
      <c r="BG157" s="1057">
        <v>226690384116</v>
      </c>
      <c r="BH157" s="1057">
        <v>9500000000</v>
      </c>
      <c r="BI157" s="1057">
        <v>4380783</v>
      </c>
      <c r="BJ157" s="1057">
        <v>33003786667</v>
      </c>
      <c r="BK157" s="1057">
        <v>0</v>
      </c>
      <c r="BL157" s="1057">
        <v>19629765667</v>
      </c>
      <c r="BM157" s="1057">
        <v>10129765667</v>
      </c>
      <c r="BN157" s="1057">
        <v>12390574642</v>
      </c>
      <c r="BO157" s="1057">
        <v>7239191025</v>
      </c>
      <c r="BP157" s="1057">
        <v>14516091308</v>
      </c>
      <c r="BQ157" s="1057">
        <v>2125516666</v>
      </c>
      <c r="BR157" s="1057">
        <v>14515767308</v>
      </c>
      <c r="BS157" s="1057">
        <v>324000</v>
      </c>
      <c r="BT157" s="1057">
        <v>0</v>
      </c>
    </row>
    <row r="158" spans="1:72" ht="23.1" customHeight="1" x14ac:dyDescent="0.2">
      <c r="A158" s="1008" t="str">
        <f t="shared" si="2"/>
        <v>A36316</v>
      </c>
      <c r="B158" s="1403" t="s">
        <v>361</v>
      </c>
      <c r="C158" s="1378"/>
      <c r="D158" s="1403" t="s">
        <v>748</v>
      </c>
      <c r="E158" s="1378"/>
      <c r="F158" s="1403" t="s">
        <v>753</v>
      </c>
      <c r="G158" s="1378"/>
      <c r="H158" s="1403" t="s">
        <v>748</v>
      </c>
      <c r="I158" s="1378"/>
      <c r="J158" s="1403"/>
      <c r="K158" s="1378"/>
      <c r="L158" s="1378"/>
      <c r="M158" s="1403"/>
      <c r="N158" s="1378"/>
      <c r="O158" s="1378"/>
      <c r="P158" s="1403"/>
      <c r="Q158" s="1378"/>
      <c r="R158" s="1403"/>
      <c r="S158" s="1378"/>
      <c r="T158" s="1402" t="s">
        <v>778</v>
      </c>
      <c r="U158" s="1378"/>
      <c r="V158" s="1378"/>
      <c r="W158" s="1378"/>
      <c r="X158" s="1378"/>
      <c r="Y158" s="1378"/>
      <c r="Z158" s="1378"/>
      <c r="AA158" s="1378"/>
      <c r="AB158" s="1403" t="s">
        <v>732</v>
      </c>
      <c r="AC158" s="1378"/>
      <c r="AD158" s="1378"/>
      <c r="AE158" s="1378"/>
      <c r="AF158" s="1378"/>
      <c r="AG158" s="1403" t="s">
        <v>735</v>
      </c>
      <c r="AH158" s="1378"/>
      <c r="AI158" s="1378"/>
      <c r="AJ158" s="1016" t="s">
        <v>370</v>
      </c>
      <c r="AK158" s="1404" t="s">
        <v>737</v>
      </c>
      <c r="AL158" s="1378"/>
      <c r="AM158" s="1378"/>
      <c r="AN158" s="1378"/>
      <c r="AO158" s="1378"/>
      <c r="AP158" s="1378"/>
      <c r="AQ158" s="1015">
        <v>64533630000</v>
      </c>
      <c r="AR158" s="1053">
        <v>1044682567</v>
      </c>
      <c r="AS158" s="1015">
        <v>21330501344</v>
      </c>
      <c r="AT158" s="1015">
        <v>0</v>
      </c>
      <c r="AU158" s="1015">
        <v>0</v>
      </c>
      <c r="AV158" s="1053">
        <v>24404931176</v>
      </c>
      <c r="AW158" s="1015">
        <v>23360248609</v>
      </c>
      <c r="AX158" s="1053">
        <v>15386424828.5</v>
      </c>
      <c r="AY158" s="1015">
        <v>9018506347.5</v>
      </c>
      <c r="AZ158" s="1053">
        <v>14942321216.5</v>
      </c>
      <c r="BA158" s="1015">
        <v>444103612</v>
      </c>
      <c r="BB158" s="1015">
        <v>14942321216.5</v>
      </c>
      <c r="BC158" s="1015">
        <v>0</v>
      </c>
      <c r="BD158" s="1015">
        <v>0</v>
      </c>
      <c r="BG158" s="1057">
        <v>64533630000</v>
      </c>
      <c r="BH158" s="1057">
        <v>1044682567</v>
      </c>
      <c r="BI158" s="1057">
        <v>21330501344</v>
      </c>
      <c r="BJ158" s="1057">
        <v>0</v>
      </c>
      <c r="BK158" s="1057">
        <v>0</v>
      </c>
      <c r="BL158" s="1057">
        <v>24404931176</v>
      </c>
      <c r="BM158" s="1057">
        <v>23360248609</v>
      </c>
      <c r="BN158" s="1057">
        <v>15386424828.5</v>
      </c>
      <c r="BO158" s="1057">
        <v>9018506347.5</v>
      </c>
      <c r="BP158" s="1057">
        <v>14942321216.5</v>
      </c>
      <c r="BQ158" s="1057">
        <v>444103612</v>
      </c>
      <c r="BR158" s="1057">
        <v>14942321216.5</v>
      </c>
      <c r="BS158" s="1057">
        <v>0</v>
      </c>
      <c r="BT158" s="1057">
        <v>0</v>
      </c>
    </row>
    <row r="159" spans="1:72" ht="23.1" customHeight="1" x14ac:dyDescent="0.2">
      <c r="A159" s="1008" t="str">
        <f t="shared" si="2"/>
        <v>A363410</v>
      </c>
      <c r="B159" s="1411" t="s">
        <v>361</v>
      </c>
      <c r="C159" s="1378"/>
      <c r="D159" s="1411" t="s">
        <v>748</v>
      </c>
      <c r="E159" s="1378"/>
      <c r="F159" s="1411" t="s">
        <v>753</v>
      </c>
      <c r="G159" s="1378"/>
      <c r="H159" s="1411" t="s">
        <v>748</v>
      </c>
      <c r="I159" s="1378"/>
      <c r="J159" s="1411" t="s">
        <v>742</v>
      </c>
      <c r="K159" s="1378"/>
      <c r="L159" s="1378"/>
      <c r="M159" s="1411"/>
      <c r="N159" s="1378"/>
      <c r="O159" s="1378"/>
      <c r="P159" s="1411"/>
      <c r="Q159" s="1378"/>
      <c r="R159" s="1411"/>
      <c r="S159" s="1378"/>
      <c r="T159" s="1412" t="s">
        <v>448</v>
      </c>
      <c r="U159" s="1378"/>
      <c r="V159" s="1378"/>
      <c r="W159" s="1378"/>
      <c r="X159" s="1378"/>
      <c r="Y159" s="1378"/>
      <c r="Z159" s="1378"/>
      <c r="AA159" s="1378"/>
      <c r="AB159" s="1411" t="s">
        <v>732</v>
      </c>
      <c r="AC159" s="1378"/>
      <c r="AD159" s="1378"/>
      <c r="AE159" s="1378"/>
      <c r="AF159" s="1378"/>
      <c r="AG159" s="1411" t="s">
        <v>733</v>
      </c>
      <c r="AH159" s="1378"/>
      <c r="AI159" s="1378"/>
      <c r="AJ159" s="1019" t="s">
        <v>417</v>
      </c>
      <c r="AK159" s="1413" t="s">
        <v>734</v>
      </c>
      <c r="AL159" s="1378"/>
      <c r="AM159" s="1378"/>
      <c r="AN159" s="1378"/>
      <c r="AO159" s="1378"/>
      <c r="AP159" s="1378"/>
      <c r="AQ159" s="1015">
        <v>355500000</v>
      </c>
      <c r="AR159" s="1053">
        <v>0</v>
      </c>
      <c r="AS159" s="1015">
        <v>0</v>
      </c>
      <c r="AT159" s="1015">
        <v>0</v>
      </c>
      <c r="AU159" s="1015">
        <v>0</v>
      </c>
      <c r="AV159" s="1053">
        <v>7500000</v>
      </c>
      <c r="AW159" s="1015">
        <v>7500000</v>
      </c>
      <c r="AX159" s="1053">
        <v>36767464</v>
      </c>
      <c r="AY159" s="1015">
        <v>29267464</v>
      </c>
      <c r="AZ159" s="1053">
        <v>36767464</v>
      </c>
      <c r="BA159" s="1015">
        <v>0</v>
      </c>
      <c r="BB159" s="1015">
        <v>36767464</v>
      </c>
      <c r="BC159" s="1015">
        <v>0</v>
      </c>
      <c r="BD159" s="1015">
        <v>0</v>
      </c>
      <c r="BG159" s="1057">
        <v>355500000</v>
      </c>
      <c r="BH159" s="1057">
        <v>0</v>
      </c>
      <c r="BI159" s="1057">
        <v>0</v>
      </c>
      <c r="BJ159" s="1057">
        <v>0</v>
      </c>
      <c r="BK159" s="1057">
        <v>0</v>
      </c>
      <c r="BL159" s="1057">
        <v>7500000</v>
      </c>
      <c r="BM159" s="1057">
        <v>7500000</v>
      </c>
      <c r="BN159" s="1057">
        <v>36767464</v>
      </c>
      <c r="BO159" s="1057">
        <v>29267464</v>
      </c>
      <c r="BP159" s="1057">
        <v>36767464</v>
      </c>
      <c r="BQ159" s="1057">
        <v>0</v>
      </c>
      <c r="BR159" s="1057">
        <v>36767464</v>
      </c>
      <c r="BS159" s="1057">
        <v>0</v>
      </c>
      <c r="BT159" s="1057">
        <v>0</v>
      </c>
    </row>
    <row r="160" spans="1:72" ht="23.1" customHeight="1" x14ac:dyDescent="0.2">
      <c r="A160" s="1008" t="str">
        <f t="shared" si="2"/>
        <v>A363710</v>
      </c>
      <c r="B160" s="1411" t="s">
        <v>361</v>
      </c>
      <c r="C160" s="1378"/>
      <c r="D160" s="1411" t="s">
        <v>748</v>
      </c>
      <c r="E160" s="1378"/>
      <c r="F160" s="1411" t="s">
        <v>753</v>
      </c>
      <c r="G160" s="1378"/>
      <c r="H160" s="1411" t="s">
        <v>748</v>
      </c>
      <c r="I160" s="1378"/>
      <c r="J160" s="1411" t="s">
        <v>754</v>
      </c>
      <c r="K160" s="1378"/>
      <c r="L160" s="1378"/>
      <c r="M160" s="1411"/>
      <c r="N160" s="1378"/>
      <c r="O160" s="1378"/>
      <c r="P160" s="1411"/>
      <c r="Q160" s="1378"/>
      <c r="R160" s="1411"/>
      <c r="S160" s="1378"/>
      <c r="T160" s="1412" t="s">
        <v>449</v>
      </c>
      <c r="U160" s="1378"/>
      <c r="V160" s="1378"/>
      <c r="W160" s="1378"/>
      <c r="X160" s="1378"/>
      <c r="Y160" s="1378"/>
      <c r="Z160" s="1378"/>
      <c r="AA160" s="1378"/>
      <c r="AB160" s="1411" t="s">
        <v>732</v>
      </c>
      <c r="AC160" s="1378"/>
      <c r="AD160" s="1378"/>
      <c r="AE160" s="1378"/>
      <c r="AF160" s="1378"/>
      <c r="AG160" s="1411" t="s">
        <v>733</v>
      </c>
      <c r="AH160" s="1378"/>
      <c r="AI160" s="1378"/>
      <c r="AJ160" s="1019" t="s">
        <v>417</v>
      </c>
      <c r="AK160" s="1413" t="s">
        <v>734</v>
      </c>
      <c r="AL160" s="1378"/>
      <c r="AM160" s="1378"/>
      <c r="AN160" s="1378"/>
      <c r="AO160" s="1378"/>
      <c r="AP160" s="1378"/>
      <c r="AQ160" s="1015">
        <v>196331097449</v>
      </c>
      <c r="AR160" s="1053">
        <v>9500000000</v>
      </c>
      <c r="AS160" s="1015">
        <v>4380783</v>
      </c>
      <c r="AT160" s="1015">
        <v>3003786667</v>
      </c>
      <c r="AU160" s="1015">
        <v>0</v>
      </c>
      <c r="AV160" s="1053">
        <v>19622265667</v>
      </c>
      <c r="AW160" s="1015">
        <v>10122265667</v>
      </c>
      <c r="AX160" s="1053">
        <v>12353807178</v>
      </c>
      <c r="AY160" s="1015">
        <v>7268458489</v>
      </c>
      <c r="AZ160" s="1053">
        <v>14479323844</v>
      </c>
      <c r="BA160" s="1015">
        <v>2125516666</v>
      </c>
      <c r="BB160" s="1015">
        <v>14478999844</v>
      </c>
      <c r="BC160" s="1015">
        <v>324000</v>
      </c>
      <c r="BD160" s="1015">
        <v>0</v>
      </c>
      <c r="BG160" s="1057">
        <v>196331097449</v>
      </c>
      <c r="BH160" s="1057">
        <v>9500000000</v>
      </c>
      <c r="BI160" s="1057">
        <v>4380783</v>
      </c>
      <c r="BJ160" s="1057">
        <v>3003786667</v>
      </c>
      <c r="BK160" s="1057">
        <v>0</v>
      </c>
      <c r="BL160" s="1057">
        <v>19622265667</v>
      </c>
      <c r="BM160" s="1057">
        <v>10122265667</v>
      </c>
      <c r="BN160" s="1057">
        <v>12353807178</v>
      </c>
      <c r="BO160" s="1057">
        <v>7268458489</v>
      </c>
      <c r="BP160" s="1057">
        <v>14479323844</v>
      </c>
      <c r="BQ160" s="1057">
        <v>2125516666</v>
      </c>
      <c r="BR160" s="1057">
        <v>14478999844</v>
      </c>
      <c r="BS160" s="1057">
        <v>324000</v>
      </c>
      <c r="BT160" s="1057">
        <v>0</v>
      </c>
    </row>
    <row r="161" spans="1:72" ht="23.1" customHeight="1" x14ac:dyDescent="0.2">
      <c r="A161" s="1008" t="str">
        <f t="shared" si="2"/>
        <v>A3631116</v>
      </c>
      <c r="B161" s="1411" t="s">
        <v>361</v>
      </c>
      <c r="C161" s="1378"/>
      <c r="D161" s="1411" t="s">
        <v>748</v>
      </c>
      <c r="E161" s="1378"/>
      <c r="F161" s="1411" t="s">
        <v>753</v>
      </c>
      <c r="G161" s="1378"/>
      <c r="H161" s="1411" t="s">
        <v>748</v>
      </c>
      <c r="I161" s="1378"/>
      <c r="J161" s="1411" t="s">
        <v>433</v>
      </c>
      <c r="K161" s="1378"/>
      <c r="L161" s="1378"/>
      <c r="M161" s="1411"/>
      <c r="N161" s="1378"/>
      <c r="O161" s="1378"/>
      <c r="P161" s="1411"/>
      <c r="Q161" s="1378"/>
      <c r="R161" s="1411"/>
      <c r="S161" s="1378"/>
      <c r="T161" s="1412" t="s">
        <v>578</v>
      </c>
      <c r="U161" s="1378"/>
      <c r="V161" s="1378"/>
      <c r="W161" s="1378"/>
      <c r="X161" s="1378"/>
      <c r="Y161" s="1378"/>
      <c r="Z161" s="1378"/>
      <c r="AA161" s="1378"/>
      <c r="AB161" s="1411" t="s">
        <v>732</v>
      </c>
      <c r="AC161" s="1378"/>
      <c r="AD161" s="1378"/>
      <c r="AE161" s="1378"/>
      <c r="AF161" s="1378"/>
      <c r="AG161" s="1411" t="s">
        <v>735</v>
      </c>
      <c r="AH161" s="1378"/>
      <c r="AI161" s="1378"/>
      <c r="AJ161" s="1019" t="s">
        <v>370</v>
      </c>
      <c r="AK161" s="1413" t="s">
        <v>737</v>
      </c>
      <c r="AL161" s="1378"/>
      <c r="AM161" s="1378"/>
      <c r="AN161" s="1378"/>
      <c r="AO161" s="1378"/>
      <c r="AP161" s="1378"/>
      <c r="AQ161" s="1015">
        <v>64028730000</v>
      </c>
      <c r="AR161" s="1053">
        <v>1044682567</v>
      </c>
      <c r="AS161" s="1015">
        <v>20825601344</v>
      </c>
      <c r="AT161" s="1015">
        <v>0</v>
      </c>
      <c r="AU161" s="1015">
        <v>0</v>
      </c>
      <c r="AV161" s="1053">
        <v>24404931176</v>
      </c>
      <c r="AW161" s="1015">
        <v>23360248609</v>
      </c>
      <c r="AX161" s="1053">
        <v>15386424828.5</v>
      </c>
      <c r="AY161" s="1015">
        <v>9018506347.5</v>
      </c>
      <c r="AZ161" s="1053">
        <v>14942321216.5</v>
      </c>
      <c r="BA161" s="1015">
        <v>444103612</v>
      </c>
      <c r="BB161" s="1015">
        <v>14942321216.5</v>
      </c>
      <c r="BC161" s="1015">
        <v>0</v>
      </c>
      <c r="BD161" s="1015">
        <v>0</v>
      </c>
      <c r="BG161" s="1057">
        <v>64028730000</v>
      </c>
      <c r="BH161" s="1057">
        <v>1044682567</v>
      </c>
      <c r="BI161" s="1057">
        <v>20825601344</v>
      </c>
      <c r="BJ161" s="1057">
        <v>0</v>
      </c>
      <c r="BK161" s="1057">
        <v>0</v>
      </c>
      <c r="BL161" s="1057">
        <v>24404931176</v>
      </c>
      <c r="BM161" s="1057">
        <v>23360248609</v>
      </c>
      <c r="BN161" s="1057">
        <v>15386424828.5</v>
      </c>
      <c r="BO161" s="1057">
        <v>9018506347.5</v>
      </c>
      <c r="BP161" s="1057">
        <v>14942321216.5</v>
      </c>
      <c r="BQ161" s="1057">
        <v>444103612</v>
      </c>
      <c r="BR161" s="1057">
        <v>14942321216.5</v>
      </c>
      <c r="BS161" s="1057">
        <v>0</v>
      </c>
      <c r="BT161" s="1057">
        <v>0</v>
      </c>
    </row>
    <row r="162" spans="1:72" ht="23.1" customHeight="1" x14ac:dyDescent="0.2">
      <c r="A162" s="1008" t="str">
        <f t="shared" si="2"/>
        <v>A36311116</v>
      </c>
      <c r="B162" s="1411" t="s">
        <v>361</v>
      </c>
      <c r="C162" s="1378"/>
      <c r="D162" s="1411" t="s">
        <v>748</v>
      </c>
      <c r="E162" s="1378"/>
      <c r="F162" s="1411" t="s">
        <v>753</v>
      </c>
      <c r="G162" s="1378"/>
      <c r="H162" s="1411" t="s">
        <v>748</v>
      </c>
      <c r="I162" s="1378"/>
      <c r="J162" s="1411" t="s">
        <v>433</v>
      </c>
      <c r="K162" s="1378"/>
      <c r="L162" s="1378"/>
      <c r="M162" s="1411" t="s">
        <v>738</v>
      </c>
      <c r="N162" s="1378"/>
      <c r="O162" s="1378"/>
      <c r="P162" s="1411" t="s">
        <v>685</v>
      </c>
      <c r="Q162" s="1378"/>
      <c r="R162" s="1411" t="s">
        <v>685</v>
      </c>
      <c r="S162" s="1378"/>
      <c r="T162" s="1412" t="s">
        <v>450</v>
      </c>
      <c r="U162" s="1378"/>
      <c r="V162" s="1378"/>
      <c r="W162" s="1378"/>
      <c r="X162" s="1378"/>
      <c r="Y162" s="1378"/>
      <c r="Z162" s="1378"/>
      <c r="AA162" s="1378"/>
      <c r="AB162" s="1411" t="s">
        <v>732</v>
      </c>
      <c r="AC162" s="1378"/>
      <c r="AD162" s="1378"/>
      <c r="AE162" s="1378"/>
      <c r="AF162" s="1378"/>
      <c r="AG162" s="1411" t="s">
        <v>735</v>
      </c>
      <c r="AH162" s="1378"/>
      <c r="AI162" s="1378"/>
      <c r="AJ162" s="1019" t="s">
        <v>370</v>
      </c>
      <c r="AK162" s="1413" t="s">
        <v>737</v>
      </c>
      <c r="AL162" s="1378"/>
      <c r="AM162" s="1378"/>
      <c r="AN162" s="1378"/>
      <c r="AO162" s="1378"/>
      <c r="AP162" s="1378"/>
      <c r="AQ162" s="1015">
        <v>55879230000</v>
      </c>
      <c r="AR162" s="1053">
        <v>1044682567</v>
      </c>
      <c r="AS162" s="1015">
        <v>20825601344</v>
      </c>
      <c r="AT162" s="1015">
        <v>0</v>
      </c>
      <c r="AU162" s="1015">
        <v>0</v>
      </c>
      <c r="AV162" s="1053">
        <v>24369904991</v>
      </c>
      <c r="AW162" s="1015">
        <v>23325222424</v>
      </c>
      <c r="AX162" s="1053">
        <v>15350100288.5</v>
      </c>
      <c r="AY162" s="1015">
        <v>9019804702.5</v>
      </c>
      <c r="AZ162" s="1053">
        <v>14905996676.5</v>
      </c>
      <c r="BA162" s="1015">
        <v>444103612</v>
      </c>
      <c r="BB162" s="1015">
        <v>14905996676.5</v>
      </c>
      <c r="BC162" s="1015">
        <v>0</v>
      </c>
      <c r="BD162" s="1015">
        <v>0</v>
      </c>
      <c r="BG162" s="1057">
        <v>55879230000</v>
      </c>
      <c r="BH162" s="1057">
        <v>1044682567</v>
      </c>
      <c r="BI162" s="1057">
        <v>20825601344</v>
      </c>
      <c r="BJ162" s="1057">
        <v>0</v>
      </c>
      <c r="BK162" s="1057">
        <v>0</v>
      </c>
      <c r="BL162" s="1057">
        <v>24369904991</v>
      </c>
      <c r="BM162" s="1057">
        <v>23325222424</v>
      </c>
      <c r="BN162" s="1057">
        <v>15350100288.5</v>
      </c>
      <c r="BO162" s="1057">
        <v>9019804702.5</v>
      </c>
      <c r="BP162" s="1057">
        <v>14905996676.5</v>
      </c>
      <c r="BQ162" s="1057">
        <v>444103612</v>
      </c>
      <c r="BR162" s="1057">
        <v>14905996676.5</v>
      </c>
      <c r="BS162" s="1057">
        <v>0</v>
      </c>
      <c r="BT162" s="1057">
        <v>0</v>
      </c>
    </row>
    <row r="163" spans="1:72" ht="23.1" customHeight="1" x14ac:dyDescent="0.2">
      <c r="A163" s="1008" t="str">
        <f t="shared" si="2"/>
        <v>A36311216</v>
      </c>
      <c r="B163" s="1411" t="s">
        <v>361</v>
      </c>
      <c r="C163" s="1378"/>
      <c r="D163" s="1411" t="s">
        <v>748</v>
      </c>
      <c r="E163" s="1378"/>
      <c r="F163" s="1411" t="s">
        <v>753</v>
      </c>
      <c r="G163" s="1378"/>
      <c r="H163" s="1411" t="s">
        <v>748</v>
      </c>
      <c r="I163" s="1378"/>
      <c r="J163" s="1411" t="s">
        <v>433</v>
      </c>
      <c r="K163" s="1378"/>
      <c r="L163" s="1378"/>
      <c r="M163" s="1411" t="s">
        <v>741</v>
      </c>
      <c r="N163" s="1378"/>
      <c r="O163" s="1378"/>
      <c r="P163" s="1411" t="s">
        <v>685</v>
      </c>
      <c r="Q163" s="1378"/>
      <c r="R163" s="1411" t="s">
        <v>685</v>
      </c>
      <c r="S163" s="1378"/>
      <c r="T163" s="1412" t="s">
        <v>451</v>
      </c>
      <c r="U163" s="1378"/>
      <c r="V163" s="1378"/>
      <c r="W163" s="1378"/>
      <c r="X163" s="1378"/>
      <c r="Y163" s="1378"/>
      <c r="Z163" s="1378"/>
      <c r="AA163" s="1378"/>
      <c r="AB163" s="1411" t="s">
        <v>732</v>
      </c>
      <c r="AC163" s="1378"/>
      <c r="AD163" s="1378"/>
      <c r="AE163" s="1378"/>
      <c r="AF163" s="1378"/>
      <c r="AG163" s="1411" t="s">
        <v>735</v>
      </c>
      <c r="AH163" s="1378"/>
      <c r="AI163" s="1378"/>
      <c r="AJ163" s="1019" t="s">
        <v>370</v>
      </c>
      <c r="AK163" s="1413" t="s">
        <v>737</v>
      </c>
      <c r="AL163" s="1378"/>
      <c r="AM163" s="1378"/>
      <c r="AN163" s="1378"/>
      <c r="AO163" s="1378"/>
      <c r="AP163" s="1378"/>
      <c r="AQ163" s="1015">
        <v>8149500000</v>
      </c>
      <c r="AR163" s="1053">
        <v>0</v>
      </c>
      <c r="AS163" s="1015">
        <v>0</v>
      </c>
      <c r="AT163" s="1015">
        <v>0</v>
      </c>
      <c r="AU163" s="1015">
        <v>0</v>
      </c>
      <c r="AV163" s="1053">
        <v>35026185</v>
      </c>
      <c r="AW163" s="1015">
        <v>35026185</v>
      </c>
      <c r="AX163" s="1053">
        <v>36324540</v>
      </c>
      <c r="AY163" s="1015">
        <v>1298355</v>
      </c>
      <c r="AZ163" s="1053">
        <v>36324540</v>
      </c>
      <c r="BA163" s="1015">
        <v>0</v>
      </c>
      <c r="BB163" s="1015">
        <v>36324540</v>
      </c>
      <c r="BC163" s="1015">
        <v>0</v>
      </c>
      <c r="BD163" s="1015">
        <v>0</v>
      </c>
      <c r="BG163" s="1057">
        <v>8149500000</v>
      </c>
      <c r="BH163" s="1057">
        <v>0</v>
      </c>
      <c r="BI163" s="1057">
        <v>0</v>
      </c>
      <c r="BJ163" s="1057">
        <v>0</v>
      </c>
      <c r="BK163" s="1057">
        <v>0</v>
      </c>
      <c r="BL163" s="1057">
        <v>35026185</v>
      </c>
      <c r="BM163" s="1057">
        <v>35026185</v>
      </c>
      <c r="BN163" s="1057">
        <v>36324540</v>
      </c>
      <c r="BO163" s="1057">
        <v>1298355</v>
      </c>
      <c r="BP163" s="1057">
        <v>36324540</v>
      </c>
      <c r="BQ163" s="1057">
        <v>0</v>
      </c>
      <c r="BR163" s="1057">
        <v>36324540</v>
      </c>
      <c r="BS163" s="1057">
        <v>0</v>
      </c>
      <c r="BT163" s="1057">
        <v>0</v>
      </c>
    </row>
    <row r="164" spans="1:72" ht="23.1" customHeight="1" x14ac:dyDescent="0.2">
      <c r="A164" s="1008" t="str">
        <f t="shared" si="2"/>
        <v>A3631910</v>
      </c>
      <c r="B164" s="1411" t="s">
        <v>361</v>
      </c>
      <c r="C164" s="1378"/>
      <c r="D164" s="1411" t="s">
        <v>748</v>
      </c>
      <c r="E164" s="1378"/>
      <c r="F164" s="1411" t="s">
        <v>753</v>
      </c>
      <c r="G164" s="1378"/>
      <c r="H164" s="1411" t="s">
        <v>748</v>
      </c>
      <c r="I164" s="1378"/>
      <c r="J164" s="1411" t="s">
        <v>823</v>
      </c>
      <c r="K164" s="1378"/>
      <c r="L164" s="1378"/>
      <c r="M164" s="1411"/>
      <c r="N164" s="1378"/>
      <c r="O164" s="1378"/>
      <c r="P164" s="1411"/>
      <c r="Q164" s="1378"/>
      <c r="R164" s="1411"/>
      <c r="S164" s="1378"/>
      <c r="T164" s="1412" t="s">
        <v>824</v>
      </c>
      <c r="U164" s="1378"/>
      <c r="V164" s="1378"/>
      <c r="W164" s="1378"/>
      <c r="X164" s="1378"/>
      <c r="Y164" s="1378"/>
      <c r="Z164" s="1378"/>
      <c r="AA164" s="1378"/>
      <c r="AB164" s="1411" t="s">
        <v>732</v>
      </c>
      <c r="AC164" s="1378"/>
      <c r="AD164" s="1378"/>
      <c r="AE164" s="1378"/>
      <c r="AF164" s="1378"/>
      <c r="AG164" s="1411" t="s">
        <v>733</v>
      </c>
      <c r="AH164" s="1378"/>
      <c r="AI164" s="1378"/>
      <c r="AJ164" s="1019" t="s">
        <v>417</v>
      </c>
      <c r="AK164" s="1413" t="s">
        <v>734</v>
      </c>
      <c r="AL164" s="1378"/>
      <c r="AM164" s="1378"/>
      <c r="AN164" s="1378"/>
      <c r="AO164" s="1378"/>
      <c r="AP164" s="1378"/>
      <c r="AQ164" s="1015">
        <v>30000000000</v>
      </c>
      <c r="AR164" s="1053">
        <v>0</v>
      </c>
      <c r="AS164" s="1015">
        <v>0</v>
      </c>
      <c r="AT164" s="1015">
        <v>30000000000</v>
      </c>
      <c r="AU164" s="1015">
        <v>0</v>
      </c>
      <c r="AV164" s="1053">
        <v>0</v>
      </c>
      <c r="AW164" s="1015">
        <v>0</v>
      </c>
      <c r="AX164" s="1053">
        <v>0</v>
      </c>
      <c r="AY164" s="1015">
        <v>0</v>
      </c>
      <c r="AZ164" s="1053">
        <v>0</v>
      </c>
      <c r="BA164" s="1015">
        <v>0</v>
      </c>
      <c r="BB164" s="1015">
        <v>0</v>
      </c>
      <c r="BC164" s="1015">
        <v>0</v>
      </c>
      <c r="BD164" s="1015">
        <v>0</v>
      </c>
      <c r="BG164" s="1057">
        <v>30000000000</v>
      </c>
      <c r="BH164" s="1057">
        <v>0</v>
      </c>
      <c r="BI164" s="1057">
        <v>0</v>
      </c>
      <c r="BJ164" s="1057">
        <v>30000000000</v>
      </c>
      <c r="BK164" s="1057">
        <v>0</v>
      </c>
      <c r="BL164" s="1057">
        <v>0</v>
      </c>
      <c r="BM164" s="1057">
        <v>0</v>
      </c>
      <c r="BN164" s="1057">
        <v>0</v>
      </c>
      <c r="BO164" s="1057">
        <v>0</v>
      </c>
      <c r="BP164" s="1057">
        <v>0</v>
      </c>
      <c r="BQ164" s="1057">
        <v>0</v>
      </c>
      <c r="BR164" s="1057">
        <v>0</v>
      </c>
      <c r="BS164" s="1057">
        <v>0</v>
      </c>
      <c r="BT164" s="1057">
        <v>0</v>
      </c>
    </row>
    <row r="165" spans="1:72" ht="23.1" customHeight="1" x14ac:dyDescent="0.2">
      <c r="A165" s="1008" t="str">
        <f t="shared" si="2"/>
        <v>A3636616</v>
      </c>
      <c r="B165" s="1411" t="s">
        <v>361</v>
      </c>
      <c r="C165" s="1378"/>
      <c r="D165" s="1411" t="s">
        <v>748</v>
      </c>
      <c r="E165" s="1378"/>
      <c r="F165" s="1411" t="s">
        <v>753</v>
      </c>
      <c r="G165" s="1378"/>
      <c r="H165" s="1411" t="s">
        <v>748</v>
      </c>
      <c r="I165" s="1378"/>
      <c r="J165" s="1411" t="s">
        <v>779</v>
      </c>
      <c r="K165" s="1378"/>
      <c r="L165" s="1378"/>
      <c r="M165" s="1411"/>
      <c r="N165" s="1378"/>
      <c r="O165" s="1378"/>
      <c r="P165" s="1411"/>
      <c r="Q165" s="1378"/>
      <c r="R165" s="1411"/>
      <c r="S165" s="1378"/>
      <c r="T165" s="1412" t="s">
        <v>452</v>
      </c>
      <c r="U165" s="1378"/>
      <c r="V165" s="1378"/>
      <c r="W165" s="1378"/>
      <c r="X165" s="1378"/>
      <c r="Y165" s="1378"/>
      <c r="Z165" s="1378"/>
      <c r="AA165" s="1378"/>
      <c r="AB165" s="1411" t="s">
        <v>732</v>
      </c>
      <c r="AC165" s="1378"/>
      <c r="AD165" s="1378"/>
      <c r="AE165" s="1378"/>
      <c r="AF165" s="1378"/>
      <c r="AG165" s="1411" t="s">
        <v>735</v>
      </c>
      <c r="AH165" s="1378"/>
      <c r="AI165" s="1378"/>
      <c r="AJ165" s="1019" t="s">
        <v>370</v>
      </c>
      <c r="AK165" s="1413" t="s">
        <v>737</v>
      </c>
      <c r="AL165" s="1378"/>
      <c r="AM165" s="1378"/>
      <c r="AN165" s="1378"/>
      <c r="AO165" s="1378"/>
      <c r="AP165" s="1378"/>
      <c r="AQ165" s="1015">
        <v>504900000</v>
      </c>
      <c r="AR165" s="1053">
        <v>0</v>
      </c>
      <c r="AS165" s="1015">
        <v>504900000</v>
      </c>
      <c r="AT165" s="1015">
        <v>0</v>
      </c>
      <c r="AU165" s="1015">
        <v>0</v>
      </c>
      <c r="AV165" s="1053">
        <v>0</v>
      </c>
      <c r="AW165" s="1015">
        <v>0</v>
      </c>
      <c r="AX165" s="1053">
        <v>0</v>
      </c>
      <c r="AY165" s="1015">
        <v>0</v>
      </c>
      <c r="AZ165" s="1053">
        <v>0</v>
      </c>
      <c r="BA165" s="1015">
        <v>0</v>
      </c>
      <c r="BB165" s="1015">
        <v>0</v>
      </c>
      <c r="BC165" s="1015">
        <v>0</v>
      </c>
      <c r="BD165" s="1015">
        <v>0</v>
      </c>
      <c r="BG165" s="1057">
        <v>504900000</v>
      </c>
      <c r="BH165" s="1057">
        <v>0</v>
      </c>
      <c r="BI165" s="1057">
        <v>504900000</v>
      </c>
      <c r="BJ165" s="1057">
        <v>0</v>
      </c>
      <c r="BK165" s="1057">
        <v>0</v>
      </c>
      <c r="BL165" s="1057">
        <v>0</v>
      </c>
      <c r="BM165" s="1057">
        <v>0</v>
      </c>
      <c r="BN165" s="1057">
        <v>0</v>
      </c>
      <c r="BO165" s="1057">
        <v>0</v>
      </c>
      <c r="BP165" s="1057">
        <v>0</v>
      </c>
      <c r="BQ165" s="1057">
        <v>0</v>
      </c>
      <c r="BR165" s="1057">
        <v>0</v>
      </c>
      <c r="BS165" s="1057">
        <v>0</v>
      </c>
      <c r="BT165" s="1057">
        <v>0</v>
      </c>
    </row>
    <row r="166" spans="1:72" ht="23.1" customHeight="1" x14ac:dyDescent="0.2">
      <c r="A166" s="1008" t="str">
        <f t="shared" si="2"/>
        <v>A36399910</v>
      </c>
      <c r="B166" s="1411" t="s">
        <v>361</v>
      </c>
      <c r="C166" s="1378"/>
      <c r="D166" s="1411" t="s">
        <v>748</v>
      </c>
      <c r="E166" s="1378"/>
      <c r="F166" s="1411" t="s">
        <v>753</v>
      </c>
      <c r="G166" s="1378"/>
      <c r="H166" s="1411" t="s">
        <v>748</v>
      </c>
      <c r="I166" s="1378"/>
      <c r="J166" s="1411" t="s">
        <v>749</v>
      </c>
      <c r="K166" s="1378"/>
      <c r="L166" s="1378"/>
      <c r="M166" s="1411"/>
      <c r="N166" s="1378"/>
      <c r="O166" s="1378"/>
      <c r="P166" s="1411"/>
      <c r="Q166" s="1378"/>
      <c r="R166" s="1411"/>
      <c r="S166" s="1378"/>
      <c r="T166" s="1412" t="s">
        <v>780</v>
      </c>
      <c r="U166" s="1378"/>
      <c r="V166" s="1378"/>
      <c r="W166" s="1378"/>
      <c r="X166" s="1378"/>
      <c r="Y166" s="1378"/>
      <c r="Z166" s="1378"/>
      <c r="AA166" s="1378"/>
      <c r="AB166" s="1411" t="s">
        <v>732</v>
      </c>
      <c r="AC166" s="1378"/>
      <c r="AD166" s="1378"/>
      <c r="AE166" s="1378"/>
      <c r="AF166" s="1378"/>
      <c r="AG166" s="1411" t="s">
        <v>733</v>
      </c>
      <c r="AH166" s="1378"/>
      <c r="AI166" s="1378"/>
      <c r="AJ166" s="1019" t="s">
        <v>417</v>
      </c>
      <c r="AK166" s="1413" t="s">
        <v>734</v>
      </c>
      <c r="AL166" s="1378"/>
      <c r="AM166" s="1378"/>
      <c r="AN166" s="1378"/>
      <c r="AO166" s="1378"/>
      <c r="AP166" s="1378"/>
      <c r="AQ166" s="1015">
        <v>3786667</v>
      </c>
      <c r="AR166" s="1053">
        <v>0</v>
      </c>
      <c r="AS166" s="1015">
        <v>0</v>
      </c>
      <c r="AT166" s="1015">
        <v>0</v>
      </c>
      <c r="AU166" s="1015">
        <v>0</v>
      </c>
      <c r="AV166" s="1053">
        <v>0</v>
      </c>
      <c r="AW166" s="1015">
        <v>0</v>
      </c>
      <c r="AX166" s="1053">
        <v>0</v>
      </c>
      <c r="AY166" s="1015">
        <v>0</v>
      </c>
      <c r="AZ166" s="1053">
        <v>0</v>
      </c>
      <c r="BA166" s="1015">
        <v>0</v>
      </c>
      <c r="BB166" s="1015">
        <v>0</v>
      </c>
      <c r="BC166" s="1015">
        <v>0</v>
      </c>
      <c r="BD166" s="1015">
        <v>0</v>
      </c>
      <c r="BG166" s="1057">
        <v>3786667</v>
      </c>
      <c r="BH166" s="1057">
        <v>0</v>
      </c>
      <c r="BI166" s="1057">
        <v>0</v>
      </c>
      <c r="BJ166" s="1057">
        <v>0</v>
      </c>
      <c r="BK166" s="1057">
        <v>0</v>
      </c>
      <c r="BL166" s="1057">
        <v>0</v>
      </c>
      <c r="BM166" s="1057">
        <v>0</v>
      </c>
      <c r="BN166" s="1057">
        <v>0</v>
      </c>
      <c r="BO166" s="1057">
        <v>0</v>
      </c>
      <c r="BP166" s="1057">
        <v>0</v>
      </c>
      <c r="BQ166" s="1057">
        <v>0</v>
      </c>
      <c r="BR166" s="1057">
        <v>0</v>
      </c>
      <c r="BS166" s="1057">
        <v>0</v>
      </c>
      <c r="BT166" s="1057">
        <v>0</v>
      </c>
    </row>
    <row r="167" spans="1:72" ht="23.1" customHeight="1" x14ac:dyDescent="0.2">
      <c r="A167" s="1008" t="str">
        <f t="shared" si="2"/>
        <v>C10</v>
      </c>
      <c r="B167" s="1403" t="s">
        <v>453</v>
      </c>
      <c r="C167" s="1378"/>
      <c r="D167" s="1403"/>
      <c r="E167" s="1378"/>
      <c r="F167" s="1403"/>
      <c r="G167" s="1378"/>
      <c r="H167" s="1403"/>
      <c r="I167" s="1378"/>
      <c r="J167" s="1403"/>
      <c r="K167" s="1378"/>
      <c r="L167" s="1378"/>
      <c r="M167" s="1403"/>
      <c r="N167" s="1378"/>
      <c r="O167" s="1378"/>
      <c r="P167" s="1403"/>
      <c r="Q167" s="1378"/>
      <c r="R167" s="1403"/>
      <c r="S167" s="1378"/>
      <c r="T167" s="1402" t="s">
        <v>61</v>
      </c>
      <c r="U167" s="1378"/>
      <c r="V167" s="1378"/>
      <c r="W167" s="1378"/>
      <c r="X167" s="1378"/>
      <c r="Y167" s="1378"/>
      <c r="Z167" s="1378"/>
      <c r="AA167" s="1378"/>
      <c r="AB167" s="1403" t="s">
        <v>732</v>
      </c>
      <c r="AC167" s="1378"/>
      <c r="AD167" s="1378"/>
      <c r="AE167" s="1378"/>
      <c r="AF167" s="1378"/>
      <c r="AG167" s="1403" t="s">
        <v>733</v>
      </c>
      <c r="AH167" s="1378"/>
      <c r="AI167" s="1378"/>
      <c r="AJ167" s="1016" t="s">
        <v>417</v>
      </c>
      <c r="AK167" s="1404" t="s">
        <v>734</v>
      </c>
      <c r="AL167" s="1378"/>
      <c r="AM167" s="1378"/>
      <c r="AN167" s="1378"/>
      <c r="AO167" s="1378"/>
      <c r="AP167" s="1378"/>
      <c r="AQ167" s="1015">
        <v>34422036845</v>
      </c>
      <c r="AR167" s="1053">
        <v>413571532</v>
      </c>
      <c r="AS167" s="1015">
        <v>309166467</v>
      </c>
      <c r="AT167" s="1015">
        <v>216052341</v>
      </c>
      <c r="AU167" s="1015">
        <v>0</v>
      </c>
      <c r="AV167" s="1053">
        <v>554800597</v>
      </c>
      <c r="AW167" s="1015">
        <v>141229065</v>
      </c>
      <c r="AX167" s="1053">
        <v>2450263796</v>
      </c>
      <c r="AY167" s="1015">
        <v>1895463199</v>
      </c>
      <c r="AZ167" s="1053">
        <v>2491356878</v>
      </c>
      <c r="BA167" s="1015">
        <v>41093082</v>
      </c>
      <c r="BB167" s="1015">
        <v>2491356878</v>
      </c>
      <c r="BC167" s="1015">
        <v>0</v>
      </c>
      <c r="BD167" s="1015">
        <v>0</v>
      </c>
      <c r="BG167" s="1057">
        <v>34422036845</v>
      </c>
      <c r="BH167" s="1057">
        <v>413571532</v>
      </c>
      <c r="BI167" s="1057">
        <v>309166467</v>
      </c>
      <c r="BJ167" s="1057">
        <v>216052341</v>
      </c>
      <c r="BK167" s="1057">
        <v>0</v>
      </c>
      <c r="BL167" s="1057">
        <v>554800597</v>
      </c>
      <c r="BM167" s="1057">
        <v>141229065</v>
      </c>
      <c r="BN167" s="1057">
        <v>2450263796</v>
      </c>
      <c r="BO167" s="1057">
        <v>1895463199</v>
      </c>
      <c r="BP167" s="1057">
        <v>2491356878</v>
      </c>
      <c r="BQ167" s="1057">
        <v>41093082</v>
      </c>
      <c r="BR167" s="1057">
        <v>2491356878</v>
      </c>
      <c r="BS167" s="1057">
        <v>0</v>
      </c>
      <c r="BT167" s="1057">
        <v>0</v>
      </c>
    </row>
    <row r="168" spans="1:72" ht="23.1" customHeight="1" x14ac:dyDescent="0.2">
      <c r="A168" s="1008" t="str">
        <f t="shared" si="2"/>
        <v>C15</v>
      </c>
      <c r="B168" s="1403" t="s">
        <v>453</v>
      </c>
      <c r="C168" s="1378"/>
      <c r="D168" s="1403"/>
      <c r="E168" s="1378"/>
      <c r="F168" s="1403"/>
      <c r="G168" s="1378"/>
      <c r="H168" s="1403"/>
      <c r="I168" s="1378"/>
      <c r="J168" s="1403"/>
      <c r="K168" s="1378"/>
      <c r="L168" s="1378"/>
      <c r="M168" s="1403"/>
      <c r="N168" s="1378"/>
      <c r="O168" s="1378"/>
      <c r="P168" s="1403"/>
      <c r="Q168" s="1378"/>
      <c r="R168" s="1403"/>
      <c r="S168" s="1378"/>
      <c r="T168" s="1402" t="s">
        <v>61</v>
      </c>
      <c r="U168" s="1378"/>
      <c r="V168" s="1378"/>
      <c r="W168" s="1378"/>
      <c r="X168" s="1378"/>
      <c r="Y168" s="1378"/>
      <c r="Z168" s="1378"/>
      <c r="AA168" s="1378"/>
      <c r="AB168" s="1403" t="s">
        <v>732</v>
      </c>
      <c r="AC168" s="1378"/>
      <c r="AD168" s="1378"/>
      <c r="AE168" s="1378"/>
      <c r="AF168" s="1378"/>
      <c r="AG168" s="1403" t="s">
        <v>733</v>
      </c>
      <c r="AH168" s="1378"/>
      <c r="AI168" s="1378"/>
      <c r="AJ168" s="1016" t="s">
        <v>745</v>
      </c>
      <c r="AK168" s="1404" t="s">
        <v>781</v>
      </c>
      <c r="AL168" s="1378"/>
      <c r="AM168" s="1378"/>
      <c r="AN168" s="1378"/>
      <c r="AO168" s="1378"/>
      <c r="AP168" s="1378"/>
      <c r="AQ168" s="1015">
        <v>1140000000</v>
      </c>
      <c r="AR168" s="1053">
        <v>0</v>
      </c>
      <c r="AS168" s="1015">
        <v>1140000000</v>
      </c>
      <c r="AT168" s="1015">
        <v>0</v>
      </c>
      <c r="AU168" s="1015">
        <v>0</v>
      </c>
      <c r="AV168" s="1053">
        <v>0</v>
      </c>
      <c r="AW168" s="1015">
        <v>0</v>
      </c>
      <c r="AX168" s="1053">
        <v>0</v>
      </c>
      <c r="AY168" s="1015">
        <v>0</v>
      </c>
      <c r="AZ168" s="1053">
        <v>0</v>
      </c>
      <c r="BA168" s="1015">
        <v>0</v>
      </c>
      <c r="BB168" s="1015">
        <v>0</v>
      </c>
      <c r="BC168" s="1015">
        <v>0</v>
      </c>
      <c r="BD168" s="1015">
        <v>0</v>
      </c>
      <c r="BG168" s="1057">
        <v>1140000000</v>
      </c>
      <c r="BH168" s="1057">
        <v>0</v>
      </c>
      <c r="BI168" s="1057">
        <v>1140000000</v>
      </c>
      <c r="BJ168" s="1057">
        <v>0</v>
      </c>
      <c r="BK168" s="1057">
        <v>0</v>
      </c>
      <c r="BL168" s="1057">
        <v>0</v>
      </c>
      <c r="BM168" s="1057">
        <v>0</v>
      </c>
      <c r="BN168" s="1057">
        <v>0</v>
      </c>
      <c r="BO168" s="1057">
        <v>0</v>
      </c>
      <c r="BP168" s="1057">
        <v>0</v>
      </c>
      <c r="BQ168" s="1057">
        <v>0</v>
      </c>
      <c r="BR168" s="1057">
        <v>0</v>
      </c>
      <c r="BS168" s="1057">
        <v>0</v>
      </c>
      <c r="BT168" s="1057">
        <v>0</v>
      </c>
    </row>
    <row r="169" spans="1:72" ht="23.1" customHeight="1" x14ac:dyDescent="0.2">
      <c r="A169" s="1008" t="str">
        <f t="shared" si="2"/>
        <v>C12110</v>
      </c>
      <c r="B169" s="1403" t="s">
        <v>453</v>
      </c>
      <c r="C169" s="1378"/>
      <c r="D169" s="1403" t="s">
        <v>782</v>
      </c>
      <c r="E169" s="1378"/>
      <c r="F169" s="1403"/>
      <c r="G169" s="1378"/>
      <c r="H169" s="1403"/>
      <c r="I169" s="1378"/>
      <c r="J169" s="1403"/>
      <c r="K169" s="1378"/>
      <c r="L169" s="1378"/>
      <c r="M169" s="1403"/>
      <c r="N169" s="1378"/>
      <c r="O169" s="1378"/>
      <c r="P169" s="1403"/>
      <c r="Q169" s="1378"/>
      <c r="R169" s="1403"/>
      <c r="S169" s="1378"/>
      <c r="T169" s="1402" t="s">
        <v>783</v>
      </c>
      <c r="U169" s="1378"/>
      <c r="V169" s="1378"/>
      <c r="W169" s="1378"/>
      <c r="X169" s="1378"/>
      <c r="Y169" s="1378"/>
      <c r="Z169" s="1378"/>
      <c r="AA169" s="1378"/>
      <c r="AB169" s="1403" t="s">
        <v>732</v>
      </c>
      <c r="AC169" s="1378"/>
      <c r="AD169" s="1378"/>
      <c r="AE169" s="1378"/>
      <c r="AF169" s="1378"/>
      <c r="AG169" s="1403" t="s">
        <v>733</v>
      </c>
      <c r="AH169" s="1378"/>
      <c r="AI169" s="1378"/>
      <c r="AJ169" s="1016" t="s">
        <v>417</v>
      </c>
      <c r="AK169" s="1404" t="s">
        <v>734</v>
      </c>
      <c r="AL169" s="1378"/>
      <c r="AM169" s="1378"/>
      <c r="AN169" s="1378"/>
      <c r="AO169" s="1378"/>
      <c r="AP169" s="1378"/>
      <c r="AQ169" s="1015">
        <v>16000000000</v>
      </c>
      <c r="AR169" s="1053">
        <v>0</v>
      </c>
      <c r="AS169" s="1015">
        <v>0</v>
      </c>
      <c r="AT169" s="1015">
        <v>0</v>
      </c>
      <c r="AU169" s="1015">
        <v>0</v>
      </c>
      <c r="AV169" s="1053">
        <v>0</v>
      </c>
      <c r="AW169" s="1015">
        <v>0</v>
      </c>
      <c r="AX169" s="1053">
        <v>431476818</v>
      </c>
      <c r="AY169" s="1015">
        <v>431476818</v>
      </c>
      <c r="AZ169" s="1053">
        <v>431476818</v>
      </c>
      <c r="BA169" s="1015">
        <v>0</v>
      </c>
      <c r="BB169" s="1015">
        <v>431476818</v>
      </c>
      <c r="BC169" s="1015">
        <v>0</v>
      </c>
      <c r="BD169" s="1015">
        <v>0</v>
      </c>
      <c r="BG169" s="1057">
        <v>16000000000</v>
      </c>
      <c r="BH169" s="1057">
        <v>0</v>
      </c>
      <c r="BI169" s="1057">
        <v>0</v>
      </c>
      <c r="BJ169" s="1057">
        <v>0</v>
      </c>
      <c r="BK169" s="1057">
        <v>0</v>
      </c>
      <c r="BL169" s="1057">
        <v>0</v>
      </c>
      <c r="BM169" s="1057">
        <v>0</v>
      </c>
      <c r="BN169" s="1057">
        <v>431476818</v>
      </c>
      <c r="BO169" s="1057">
        <v>431476818</v>
      </c>
      <c r="BP169" s="1057">
        <v>431476818</v>
      </c>
      <c r="BQ169" s="1057">
        <v>0</v>
      </c>
      <c r="BR169" s="1057">
        <v>431476818</v>
      </c>
      <c r="BS169" s="1057">
        <v>0</v>
      </c>
      <c r="BT169" s="1057">
        <v>0</v>
      </c>
    </row>
    <row r="170" spans="1:72" ht="23.1" customHeight="1" x14ac:dyDescent="0.2">
      <c r="A170" s="1008" t="str">
        <f t="shared" si="2"/>
        <v>C12180010</v>
      </c>
      <c r="B170" s="1403" t="s">
        <v>453</v>
      </c>
      <c r="C170" s="1378"/>
      <c r="D170" s="1403" t="s">
        <v>782</v>
      </c>
      <c r="E170" s="1378"/>
      <c r="F170" s="1403" t="s">
        <v>784</v>
      </c>
      <c r="G170" s="1378"/>
      <c r="H170" s="1403"/>
      <c r="I170" s="1378"/>
      <c r="J170" s="1403"/>
      <c r="K170" s="1378"/>
      <c r="L170" s="1378"/>
      <c r="M170" s="1403"/>
      <c r="N170" s="1378"/>
      <c r="O170" s="1378"/>
      <c r="P170" s="1403"/>
      <c r="Q170" s="1378"/>
      <c r="R170" s="1403"/>
      <c r="S170" s="1378"/>
      <c r="T170" s="1402" t="s">
        <v>785</v>
      </c>
      <c r="U170" s="1378"/>
      <c r="V170" s="1378"/>
      <c r="W170" s="1378"/>
      <c r="X170" s="1378"/>
      <c r="Y170" s="1378"/>
      <c r="Z170" s="1378"/>
      <c r="AA170" s="1378"/>
      <c r="AB170" s="1403" t="s">
        <v>732</v>
      </c>
      <c r="AC170" s="1378"/>
      <c r="AD170" s="1378"/>
      <c r="AE170" s="1378"/>
      <c r="AF170" s="1378"/>
      <c r="AG170" s="1403" t="s">
        <v>733</v>
      </c>
      <c r="AH170" s="1378"/>
      <c r="AI170" s="1378"/>
      <c r="AJ170" s="1016" t="s">
        <v>417</v>
      </c>
      <c r="AK170" s="1404" t="s">
        <v>734</v>
      </c>
      <c r="AL170" s="1378"/>
      <c r="AM170" s="1378"/>
      <c r="AN170" s="1378"/>
      <c r="AO170" s="1378"/>
      <c r="AP170" s="1378"/>
      <c r="AQ170" s="1015">
        <v>16000000000</v>
      </c>
      <c r="AR170" s="1053">
        <v>0</v>
      </c>
      <c r="AS170" s="1015">
        <v>0</v>
      </c>
      <c r="AT170" s="1015">
        <v>0</v>
      </c>
      <c r="AU170" s="1015">
        <v>0</v>
      </c>
      <c r="AV170" s="1053">
        <v>0</v>
      </c>
      <c r="AW170" s="1015">
        <v>0</v>
      </c>
      <c r="AX170" s="1053">
        <v>431476818</v>
      </c>
      <c r="AY170" s="1015">
        <v>431476818</v>
      </c>
      <c r="AZ170" s="1053">
        <v>431476818</v>
      </c>
      <c r="BA170" s="1015">
        <v>0</v>
      </c>
      <c r="BB170" s="1015">
        <v>431476818</v>
      </c>
      <c r="BC170" s="1015">
        <v>0</v>
      </c>
      <c r="BD170" s="1015">
        <v>0</v>
      </c>
      <c r="BG170" s="1057">
        <v>16000000000</v>
      </c>
      <c r="BH170" s="1057">
        <v>0</v>
      </c>
      <c r="BI170" s="1057">
        <v>0</v>
      </c>
      <c r="BJ170" s="1057">
        <v>0</v>
      </c>
      <c r="BK170" s="1057">
        <v>0</v>
      </c>
      <c r="BL170" s="1057">
        <v>0</v>
      </c>
      <c r="BM170" s="1057">
        <v>0</v>
      </c>
      <c r="BN170" s="1057">
        <v>431476818</v>
      </c>
      <c r="BO170" s="1057">
        <v>431476818</v>
      </c>
      <c r="BP170" s="1057">
        <v>431476818</v>
      </c>
      <c r="BQ170" s="1057">
        <v>0</v>
      </c>
      <c r="BR170" s="1057">
        <v>431476818</v>
      </c>
      <c r="BS170" s="1057">
        <v>0</v>
      </c>
      <c r="BT170" s="1057">
        <v>0</v>
      </c>
    </row>
    <row r="171" spans="1:72" ht="23.1" customHeight="1" x14ac:dyDescent="0.2">
      <c r="A171" s="1008" t="str">
        <f t="shared" si="2"/>
        <v>C121800110</v>
      </c>
      <c r="B171" s="1411" t="s">
        <v>453</v>
      </c>
      <c r="C171" s="1378"/>
      <c r="D171" s="1411" t="s">
        <v>782</v>
      </c>
      <c r="E171" s="1378"/>
      <c r="F171" s="1411" t="s">
        <v>784</v>
      </c>
      <c r="G171" s="1378"/>
      <c r="H171" s="1411" t="s">
        <v>738</v>
      </c>
      <c r="I171" s="1378"/>
      <c r="J171" s="1411" t="s">
        <v>685</v>
      </c>
      <c r="K171" s="1378"/>
      <c r="L171" s="1378"/>
      <c r="M171" s="1411" t="s">
        <v>685</v>
      </c>
      <c r="N171" s="1378"/>
      <c r="O171" s="1378"/>
      <c r="P171" s="1411" t="s">
        <v>685</v>
      </c>
      <c r="Q171" s="1378"/>
      <c r="R171" s="1411" t="s">
        <v>685</v>
      </c>
      <c r="S171" s="1378"/>
      <c r="T171" s="1412" t="s">
        <v>579</v>
      </c>
      <c r="U171" s="1378"/>
      <c r="V171" s="1378"/>
      <c r="W171" s="1378"/>
      <c r="X171" s="1378"/>
      <c r="Y171" s="1378"/>
      <c r="Z171" s="1378"/>
      <c r="AA171" s="1378"/>
      <c r="AB171" s="1411" t="s">
        <v>732</v>
      </c>
      <c r="AC171" s="1378"/>
      <c r="AD171" s="1378"/>
      <c r="AE171" s="1378"/>
      <c r="AF171" s="1378"/>
      <c r="AG171" s="1411" t="s">
        <v>733</v>
      </c>
      <c r="AH171" s="1378"/>
      <c r="AI171" s="1378"/>
      <c r="AJ171" s="1019" t="s">
        <v>417</v>
      </c>
      <c r="AK171" s="1413" t="s">
        <v>734</v>
      </c>
      <c r="AL171" s="1378"/>
      <c r="AM171" s="1378"/>
      <c r="AN171" s="1378"/>
      <c r="AO171" s="1378"/>
      <c r="AP171" s="1378"/>
      <c r="AQ171" s="1015">
        <v>16000000000</v>
      </c>
      <c r="AR171" s="1053">
        <v>0</v>
      </c>
      <c r="AS171" s="1015">
        <v>0</v>
      </c>
      <c r="AT171" s="1015">
        <v>0</v>
      </c>
      <c r="AU171" s="1015">
        <v>0</v>
      </c>
      <c r="AV171" s="1053">
        <v>0</v>
      </c>
      <c r="AW171" s="1015">
        <v>0</v>
      </c>
      <c r="AX171" s="1053">
        <v>431476818</v>
      </c>
      <c r="AY171" s="1015">
        <v>431476818</v>
      </c>
      <c r="AZ171" s="1053">
        <v>431476818</v>
      </c>
      <c r="BA171" s="1015">
        <v>0</v>
      </c>
      <c r="BB171" s="1015">
        <v>431476818</v>
      </c>
      <c r="BC171" s="1015">
        <v>0</v>
      </c>
      <c r="BD171" s="1015">
        <v>0</v>
      </c>
      <c r="BG171" s="1057">
        <v>16000000000</v>
      </c>
      <c r="BH171" s="1057">
        <v>0</v>
      </c>
      <c r="BI171" s="1057">
        <v>0</v>
      </c>
      <c r="BJ171" s="1057">
        <v>0</v>
      </c>
      <c r="BK171" s="1057">
        <v>0</v>
      </c>
      <c r="BL171" s="1057">
        <v>0</v>
      </c>
      <c r="BM171" s="1057">
        <v>0</v>
      </c>
      <c r="BN171" s="1057">
        <v>431476818</v>
      </c>
      <c r="BO171" s="1057">
        <v>431476818</v>
      </c>
      <c r="BP171" s="1057">
        <v>431476818</v>
      </c>
      <c r="BQ171" s="1057">
        <v>0</v>
      </c>
      <c r="BR171" s="1057">
        <v>431476818</v>
      </c>
      <c r="BS171" s="1057">
        <v>0</v>
      </c>
      <c r="BT171" s="1057">
        <v>0</v>
      </c>
    </row>
    <row r="172" spans="1:72" ht="23.1" customHeight="1" x14ac:dyDescent="0.2">
      <c r="A172" s="1008" t="str">
        <f t="shared" si="2"/>
        <v>C12210</v>
      </c>
      <c r="B172" s="1403" t="s">
        <v>453</v>
      </c>
      <c r="C172" s="1378"/>
      <c r="D172" s="1403" t="s">
        <v>786</v>
      </c>
      <c r="E172" s="1378"/>
      <c r="F172" s="1403"/>
      <c r="G172" s="1378"/>
      <c r="H172" s="1403"/>
      <c r="I172" s="1378"/>
      <c r="J172" s="1403"/>
      <c r="K172" s="1378"/>
      <c r="L172" s="1378"/>
      <c r="M172" s="1403"/>
      <c r="N172" s="1378"/>
      <c r="O172" s="1378"/>
      <c r="P172" s="1403"/>
      <c r="Q172" s="1378"/>
      <c r="R172" s="1403"/>
      <c r="S172" s="1378"/>
      <c r="T172" s="1402" t="s">
        <v>787</v>
      </c>
      <c r="U172" s="1378"/>
      <c r="V172" s="1378"/>
      <c r="W172" s="1378"/>
      <c r="X172" s="1378"/>
      <c r="Y172" s="1378"/>
      <c r="Z172" s="1378"/>
      <c r="AA172" s="1378"/>
      <c r="AB172" s="1403" t="s">
        <v>732</v>
      </c>
      <c r="AC172" s="1378"/>
      <c r="AD172" s="1378"/>
      <c r="AE172" s="1378"/>
      <c r="AF172" s="1378"/>
      <c r="AG172" s="1403" t="s">
        <v>733</v>
      </c>
      <c r="AH172" s="1378"/>
      <c r="AI172" s="1378"/>
      <c r="AJ172" s="1016" t="s">
        <v>417</v>
      </c>
      <c r="AK172" s="1404" t="s">
        <v>734</v>
      </c>
      <c r="AL172" s="1378"/>
      <c r="AM172" s="1378"/>
      <c r="AN172" s="1378"/>
      <c r="AO172" s="1378"/>
      <c r="AP172" s="1378"/>
      <c r="AQ172" s="1015">
        <v>891175041</v>
      </c>
      <c r="AR172" s="1053">
        <v>0</v>
      </c>
      <c r="AS172" s="1015">
        <v>0</v>
      </c>
      <c r="AT172" s="1015">
        <v>91175041</v>
      </c>
      <c r="AU172" s="1015">
        <v>0</v>
      </c>
      <c r="AV172" s="1053">
        <v>0</v>
      </c>
      <c r="AW172" s="1015">
        <v>0</v>
      </c>
      <c r="AX172" s="1053">
        <v>0</v>
      </c>
      <c r="AY172" s="1015">
        <v>0</v>
      </c>
      <c r="AZ172" s="1053">
        <v>0</v>
      </c>
      <c r="BA172" s="1015">
        <v>0</v>
      </c>
      <c r="BB172" s="1015">
        <v>0</v>
      </c>
      <c r="BC172" s="1015">
        <v>0</v>
      </c>
      <c r="BD172" s="1015">
        <v>0</v>
      </c>
      <c r="BG172" s="1057">
        <v>891175041</v>
      </c>
      <c r="BH172" s="1057">
        <v>0</v>
      </c>
      <c r="BI172" s="1057">
        <v>0</v>
      </c>
      <c r="BJ172" s="1057">
        <v>91175041</v>
      </c>
      <c r="BK172" s="1057">
        <v>0</v>
      </c>
      <c r="BL172" s="1057">
        <v>0</v>
      </c>
      <c r="BM172" s="1057">
        <v>0</v>
      </c>
      <c r="BN172" s="1057">
        <v>0</v>
      </c>
      <c r="BO172" s="1057">
        <v>0</v>
      </c>
      <c r="BP172" s="1057">
        <v>0</v>
      </c>
      <c r="BQ172" s="1057">
        <v>0</v>
      </c>
      <c r="BR172" s="1057">
        <v>0</v>
      </c>
      <c r="BS172" s="1057">
        <v>0</v>
      </c>
      <c r="BT172" s="1057">
        <v>0</v>
      </c>
    </row>
    <row r="173" spans="1:72" ht="23.1" customHeight="1" x14ac:dyDescent="0.2">
      <c r="A173" s="1008" t="str">
        <f t="shared" si="2"/>
        <v>C12280010</v>
      </c>
      <c r="B173" s="1403" t="s">
        <v>453</v>
      </c>
      <c r="C173" s="1378"/>
      <c r="D173" s="1403" t="s">
        <v>786</v>
      </c>
      <c r="E173" s="1378"/>
      <c r="F173" s="1403" t="s">
        <v>784</v>
      </c>
      <c r="G173" s="1378"/>
      <c r="H173" s="1403"/>
      <c r="I173" s="1378"/>
      <c r="J173" s="1403"/>
      <c r="K173" s="1378"/>
      <c r="L173" s="1378"/>
      <c r="M173" s="1403"/>
      <c r="N173" s="1378"/>
      <c r="O173" s="1378"/>
      <c r="P173" s="1403"/>
      <c r="Q173" s="1378"/>
      <c r="R173" s="1403"/>
      <c r="S173" s="1378"/>
      <c r="T173" s="1402" t="s">
        <v>785</v>
      </c>
      <c r="U173" s="1378"/>
      <c r="V173" s="1378"/>
      <c r="W173" s="1378"/>
      <c r="X173" s="1378"/>
      <c r="Y173" s="1378"/>
      <c r="Z173" s="1378"/>
      <c r="AA173" s="1378"/>
      <c r="AB173" s="1403" t="s">
        <v>732</v>
      </c>
      <c r="AC173" s="1378"/>
      <c r="AD173" s="1378"/>
      <c r="AE173" s="1378"/>
      <c r="AF173" s="1378"/>
      <c r="AG173" s="1403" t="s">
        <v>733</v>
      </c>
      <c r="AH173" s="1378"/>
      <c r="AI173" s="1378"/>
      <c r="AJ173" s="1016" t="s">
        <v>417</v>
      </c>
      <c r="AK173" s="1404" t="s">
        <v>734</v>
      </c>
      <c r="AL173" s="1378"/>
      <c r="AM173" s="1378"/>
      <c r="AN173" s="1378"/>
      <c r="AO173" s="1378"/>
      <c r="AP173" s="1378"/>
      <c r="AQ173" s="1015">
        <v>891175041</v>
      </c>
      <c r="AR173" s="1053">
        <v>0</v>
      </c>
      <c r="AS173" s="1015">
        <v>0</v>
      </c>
      <c r="AT173" s="1015">
        <v>91175041</v>
      </c>
      <c r="AU173" s="1015">
        <v>0</v>
      </c>
      <c r="AV173" s="1053">
        <v>0</v>
      </c>
      <c r="AW173" s="1015">
        <v>0</v>
      </c>
      <c r="AX173" s="1053">
        <v>0</v>
      </c>
      <c r="AY173" s="1015">
        <v>0</v>
      </c>
      <c r="AZ173" s="1053">
        <v>0</v>
      </c>
      <c r="BA173" s="1015">
        <v>0</v>
      </c>
      <c r="BB173" s="1015">
        <v>0</v>
      </c>
      <c r="BC173" s="1015">
        <v>0</v>
      </c>
      <c r="BD173" s="1015">
        <v>0</v>
      </c>
      <c r="BG173" s="1057">
        <v>891175041</v>
      </c>
      <c r="BH173" s="1057">
        <v>0</v>
      </c>
      <c r="BI173" s="1057">
        <v>0</v>
      </c>
      <c r="BJ173" s="1057">
        <v>91175041</v>
      </c>
      <c r="BK173" s="1057">
        <v>0</v>
      </c>
      <c r="BL173" s="1057">
        <v>0</v>
      </c>
      <c r="BM173" s="1057">
        <v>0</v>
      </c>
      <c r="BN173" s="1057">
        <v>0</v>
      </c>
      <c r="BO173" s="1057">
        <v>0</v>
      </c>
      <c r="BP173" s="1057">
        <v>0</v>
      </c>
      <c r="BQ173" s="1057">
        <v>0</v>
      </c>
      <c r="BR173" s="1057">
        <v>0</v>
      </c>
      <c r="BS173" s="1057">
        <v>0</v>
      </c>
      <c r="BT173" s="1057">
        <v>0</v>
      </c>
    </row>
    <row r="174" spans="1:72" ht="23.1" customHeight="1" x14ac:dyDescent="0.2">
      <c r="A174" s="1008" t="str">
        <f t="shared" si="2"/>
        <v>C122800210</v>
      </c>
      <c r="B174" s="1411" t="s">
        <v>453</v>
      </c>
      <c r="C174" s="1378"/>
      <c r="D174" s="1411" t="s">
        <v>786</v>
      </c>
      <c r="E174" s="1378"/>
      <c r="F174" s="1411" t="s">
        <v>784</v>
      </c>
      <c r="G174" s="1378"/>
      <c r="H174" s="1411" t="s">
        <v>741</v>
      </c>
      <c r="I174" s="1378"/>
      <c r="J174" s="1411"/>
      <c r="K174" s="1378"/>
      <c r="L174" s="1378"/>
      <c r="M174" s="1411"/>
      <c r="N174" s="1378"/>
      <c r="O174" s="1378"/>
      <c r="P174" s="1411"/>
      <c r="Q174" s="1378"/>
      <c r="R174" s="1411"/>
      <c r="S174" s="1378"/>
      <c r="T174" s="1412" t="s">
        <v>454</v>
      </c>
      <c r="U174" s="1378"/>
      <c r="V174" s="1378"/>
      <c r="W174" s="1378"/>
      <c r="X174" s="1378"/>
      <c r="Y174" s="1378"/>
      <c r="Z174" s="1378"/>
      <c r="AA174" s="1378"/>
      <c r="AB174" s="1411" t="s">
        <v>732</v>
      </c>
      <c r="AC174" s="1378"/>
      <c r="AD174" s="1378"/>
      <c r="AE174" s="1378"/>
      <c r="AF174" s="1378"/>
      <c r="AG174" s="1411" t="s">
        <v>733</v>
      </c>
      <c r="AH174" s="1378"/>
      <c r="AI174" s="1378"/>
      <c r="AJ174" s="1019" t="s">
        <v>417</v>
      </c>
      <c r="AK174" s="1413" t="s">
        <v>734</v>
      </c>
      <c r="AL174" s="1378"/>
      <c r="AM174" s="1378"/>
      <c r="AN174" s="1378"/>
      <c r="AO174" s="1378"/>
      <c r="AP174" s="1378"/>
      <c r="AQ174" s="1015">
        <v>800000000</v>
      </c>
      <c r="AR174" s="1053">
        <v>0</v>
      </c>
      <c r="AS174" s="1015">
        <v>0</v>
      </c>
      <c r="AT174" s="1015">
        <v>91175041</v>
      </c>
      <c r="AU174" s="1015">
        <v>0</v>
      </c>
      <c r="AV174" s="1053">
        <v>0</v>
      </c>
      <c r="AW174" s="1015">
        <v>0</v>
      </c>
      <c r="AX174" s="1053">
        <v>0</v>
      </c>
      <c r="AY174" s="1015">
        <v>0</v>
      </c>
      <c r="AZ174" s="1053">
        <v>0</v>
      </c>
      <c r="BA174" s="1015">
        <v>0</v>
      </c>
      <c r="BB174" s="1015">
        <v>0</v>
      </c>
      <c r="BC174" s="1015">
        <v>0</v>
      </c>
      <c r="BD174" s="1015">
        <v>0</v>
      </c>
      <c r="BG174" s="1057">
        <v>800000000</v>
      </c>
      <c r="BH174" s="1057">
        <v>0</v>
      </c>
      <c r="BI174" s="1057">
        <v>0</v>
      </c>
      <c r="BJ174" s="1057">
        <v>91175041</v>
      </c>
      <c r="BK174" s="1057">
        <v>0</v>
      </c>
      <c r="BL174" s="1057">
        <v>0</v>
      </c>
      <c r="BM174" s="1057">
        <v>0</v>
      </c>
      <c r="BN174" s="1057">
        <v>0</v>
      </c>
      <c r="BO174" s="1057">
        <v>0</v>
      </c>
      <c r="BP174" s="1057">
        <v>0</v>
      </c>
      <c r="BQ174" s="1057">
        <v>0</v>
      </c>
      <c r="BR174" s="1057">
        <v>0</v>
      </c>
      <c r="BS174" s="1057">
        <v>0</v>
      </c>
      <c r="BT174" s="1057">
        <v>0</v>
      </c>
    </row>
    <row r="175" spans="1:72" ht="23.1" customHeight="1" x14ac:dyDescent="0.2">
      <c r="A175" s="1008" t="str">
        <f t="shared" si="2"/>
        <v>C122800310</v>
      </c>
      <c r="B175" s="1411" t="s">
        <v>453</v>
      </c>
      <c r="C175" s="1378"/>
      <c r="D175" s="1411" t="s">
        <v>786</v>
      </c>
      <c r="E175" s="1378"/>
      <c r="F175" s="1411" t="s">
        <v>784</v>
      </c>
      <c r="G175" s="1378"/>
      <c r="H175" s="1411" t="s">
        <v>748</v>
      </c>
      <c r="I175" s="1378"/>
      <c r="J175" s="1411" t="s">
        <v>685</v>
      </c>
      <c r="K175" s="1378"/>
      <c r="L175" s="1378"/>
      <c r="M175" s="1411" t="s">
        <v>685</v>
      </c>
      <c r="N175" s="1378"/>
      <c r="O175" s="1378"/>
      <c r="P175" s="1411" t="s">
        <v>685</v>
      </c>
      <c r="Q175" s="1378"/>
      <c r="R175" s="1411" t="s">
        <v>685</v>
      </c>
      <c r="S175" s="1378"/>
      <c r="T175" s="1412" t="s">
        <v>788</v>
      </c>
      <c r="U175" s="1378"/>
      <c r="V175" s="1378"/>
      <c r="W175" s="1378"/>
      <c r="X175" s="1378"/>
      <c r="Y175" s="1378"/>
      <c r="Z175" s="1378"/>
      <c r="AA175" s="1378"/>
      <c r="AB175" s="1411" t="s">
        <v>732</v>
      </c>
      <c r="AC175" s="1378"/>
      <c r="AD175" s="1378"/>
      <c r="AE175" s="1378"/>
      <c r="AF175" s="1378"/>
      <c r="AG175" s="1411" t="s">
        <v>733</v>
      </c>
      <c r="AH175" s="1378"/>
      <c r="AI175" s="1378"/>
      <c r="AJ175" s="1019" t="s">
        <v>417</v>
      </c>
      <c r="AK175" s="1413" t="s">
        <v>734</v>
      </c>
      <c r="AL175" s="1378"/>
      <c r="AM175" s="1378"/>
      <c r="AN175" s="1378"/>
      <c r="AO175" s="1378"/>
      <c r="AP175" s="1378"/>
      <c r="AQ175" s="1015">
        <v>91175041</v>
      </c>
      <c r="AR175" s="1053">
        <v>0</v>
      </c>
      <c r="AS175" s="1015">
        <v>0</v>
      </c>
      <c r="AT175" s="1015">
        <v>0</v>
      </c>
      <c r="AU175" s="1015">
        <v>0</v>
      </c>
      <c r="AV175" s="1053">
        <v>0</v>
      </c>
      <c r="AW175" s="1015">
        <v>0</v>
      </c>
      <c r="AX175" s="1053">
        <v>0</v>
      </c>
      <c r="AY175" s="1015">
        <v>0</v>
      </c>
      <c r="AZ175" s="1053">
        <v>0</v>
      </c>
      <c r="BA175" s="1015">
        <v>0</v>
      </c>
      <c r="BB175" s="1015">
        <v>0</v>
      </c>
      <c r="BC175" s="1015">
        <v>0</v>
      </c>
      <c r="BD175" s="1015">
        <v>0</v>
      </c>
      <c r="BG175" s="1057">
        <v>91175041</v>
      </c>
      <c r="BH175" s="1057">
        <v>0</v>
      </c>
      <c r="BI175" s="1057">
        <v>0</v>
      </c>
      <c r="BJ175" s="1057">
        <v>0</v>
      </c>
      <c r="BK175" s="1057">
        <v>0</v>
      </c>
      <c r="BL175" s="1057">
        <v>0</v>
      </c>
      <c r="BM175" s="1057">
        <v>0</v>
      </c>
      <c r="BN175" s="1057">
        <v>0</v>
      </c>
      <c r="BO175" s="1057">
        <v>0</v>
      </c>
      <c r="BP175" s="1057">
        <v>0</v>
      </c>
      <c r="BQ175" s="1057">
        <v>0</v>
      </c>
      <c r="BR175" s="1057">
        <v>0</v>
      </c>
      <c r="BS175" s="1057">
        <v>0</v>
      </c>
      <c r="BT175" s="1057">
        <v>0</v>
      </c>
    </row>
    <row r="176" spans="1:72" ht="23.1" customHeight="1" x14ac:dyDescent="0.2">
      <c r="A176" s="1008" t="str">
        <f t="shared" si="2"/>
        <v>C21310</v>
      </c>
      <c r="B176" s="1403" t="s">
        <v>453</v>
      </c>
      <c r="C176" s="1378"/>
      <c r="D176" s="1403" t="s">
        <v>789</v>
      </c>
      <c r="E176" s="1378"/>
      <c r="F176" s="1403"/>
      <c r="G176" s="1378"/>
      <c r="H176" s="1403"/>
      <c r="I176" s="1378"/>
      <c r="J176" s="1403"/>
      <c r="K176" s="1378"/>
      <c r="L176" s="1378"/>
      <c r="M176" s="1403"/>
      <c r="N176" s="1378"/>
      <c r="O176" s="1378"/>
      <c r="P176" s="1403"/>
      <c r="Q176" s="1378"/>
      <c r="R176" s="1403"/>
      <c r="S176" s="1378"/>
      <c r="T176" s="1402" t="s">
        <v>790</v>
      </c>
      <c r="U176" s="1378"/>
      <c r="V176" s="1378"/>
      <c r="W176" s="1378"/>
      <c r="X176" s="1378"/>
      <c r="Y176" s="1378"/>
      <c r="Z176" s="1378"/>
      <c r="AA176" s="1378"/>
      <c r="AB176" s="1403" t="s">
        <v>732</v>
      </c>
      <c r="AC176" s="1378"/>
      <c r="AD176" s="1378"/>
      <c r="AE176" s="1378"/>
      <c r="AF176" s="1378"/>
      <c r="AG176" s="1403" t="s">
        <v>733</v>
      </c>
      <c r="AH176" s="1378"/>
      <c r="AI176" s="1378"/>
      <c r="AJ176" s="1016" t="s">
        <v>417</v>
      </c>
      <c r="AK176" s="1404" t="s">
        <v>734</v>
      </c>
      <c r="AL176" s="1378"/>
      <c r="AM176" s="1378"/>
      <c r="AN176" s="1378"/>
      <c r="AO176" s="1378"/>
      <c r="AP176" s="1378"/>
      <c r="AQ176" s="1015">
        <v>540000000</v>
      </c>
      <c r="AR176" s="1053">
        <v>0</v>
      </c>
      <c r="AS176" s="1015">
        <v>800000</v>
      </c>
      <c r="AT176" s="1015">
        <v>0</v>
      </c>
      <c r="AU176" s="1015">
        <v>0</v>
      </c>
      <c r="AV176" s="1053">
        <v>0</v>
      </c>
      <c r="AW176" s="1015">
        <v>0</v>
      </c>
      <c r="AX176" s="1053">
        <v>0</v>
      </c>
      <c r="AY176" s="1015">
        <v>0</v>
      </c>
      <c r="AZ176" s="1053">
        <v>0</v>
      </c>
      <c r="BA176" s="1015">
        <v>0</v>
      </c>
      <c r="BB176" s="1015">
        <v>0</v>
      </c>
      <c r="BC176" s="1015">
        <v>0</v>
      </c>
      <c r="BD176" s="1015">
        <v>0</v>
      </c>
      <c r="BG176" s="1057">
        <v>540000000</v>
      </c>
      <c r="BH176" s="1057">
        <v>0</v>
      </c>
      <c r="BI176" s="1057">
        <v>800000</v>
      </c>
      <c r="BJ176" s="1057">
        <v>0</v>
      </c>
      <c r="BK176" s="1057">
        <v>0</v>
      </c>
      <c r="BL176" s="1057">
        <v>0</v>
      </c>
      <c r="BM176" s="1057">
        <v>0</v>
      </c>
      <c r="BN176" s="1057">
        <v>0</v>
      </c>
      <c r="BO176" s="1057">
        <v>0</v>
      </c>
      <c r="BP176" s="1057">
        <v>0</v>
      </c>
      <c r="BQ176" s="1057">
        <v>0</v>
      </c>
      <c r="BR176" s="1057">
        <v>0</v>
      </c>
      <c r="BS176" s="1057">
        <v>0</v>
      </c>
      <c r="BT176" s="1057">
        <v>0</v>
      </c>
    </row>
    <row r="177" spans="1:72" ht="23.1" customHeight="1" x14ac:dyDescent="0.2">
      <c r="A177" s="1008" t="str">
        <f t="shared" si="2"/>
        <v>C21380010</v>
      </c>
      <c r="B177" s="1403" t="s">
        <v>453</v>
      </c>
      <c r="C177" s="1378"/>
      <c r="D177" s="1403" t="s">
        <v>789</v>
      </c>
      <c r="E177" s="1378"/>
      <c r="F177" s="1403" t="s">
        <v>784</v>
      </c>
      <c r="G177" s="1378"/>
      <c r="H177" s="1403"/>
      <c r="I177" s="1378"/>
      <c r="J177" s="1403"/>
      <c r="K177" s="1378"/>
      <c r="L177" s="1378"/>
      <c r="M177" s="1403"/>
      <c r="N177" s="1378"/>
      <c r="O177" s="1378"/>
      <c r="P177" s="1403"/>
      <c r="Q177" s="1378"/>
      <c r="R177" s="1403"/>
      <c r="S177" s="1378"/>
      <c r="T177" s="1402" t="s">
        <v>785</v>
      </c>
      <c r="U177" s="1378"/>
      <c r="V177" s="1378"/>
      <c r="W177" s="1378"/>
      <c r="X177" s="1378"/>
      <c r="Y177" s="1378"/>
      <c r="Z177" s="1378"/>
      <c r="AA177" s="1378"/>
      <c r="AB177" s="1403" t="s">
        <v>732</v>
      </c>
      <c r="AC177" s="1378"/>
      <c r="AD177" s="1378"/>
      <c r="AE177" s="1378"/>
      <c r="AF177" s="1378"/>
      <c r="AG177" s="1403" t="s">
        <v>733</v>
      </c>
      <c r="AH177" s="1378"/>
      <c r="AI177" s="1378"/>
      <c r="AJ177" s="1016" t="s">
        <v>417</v>
      </c>
      <c r="AK177" s="1404" t="s">
        <v>734</v>
      </c>
      <c r="AL177" s="1378"/>
      <c r="AM177" s="1378"/>
      <c r="AN177" s="1378"/>
      <c r="AO177" s="1378"/>
      <c r="AP177" s="1378"/>
      <c r="AQ177" s="1015">
        <v>540000000</v>
      </c>
      <c r="AR177" s="1053">
        <v>0</v>
      </c>
      <c r="AS177" s="1015">
        <v>800000</v>
      </c>
      <c r="AT177" s="1015">
        <v>0</v>
      </c>
      <c r="AU177" s="1015">
        <v>0</v>
      </c>
      <c r="AV177" s="1053">
        <v>0</v>
      </c>
      <c r="AW177" s="1015">
        <v>0</v>
      </c>
      <c r="AX177" s="1053">
        <v>0</v>
      </c>
      <c r="AY177" s="1015">
        <v>0</v>
      </c>
      <c r="AZ177" s="1053">
        <v>0</v>
      </c>
      <c r="BA177" s="1015">
        <v>0</v>
      </c>
      <c r="BB177" s="1015">
        <v>0</v>
      </c>
      <c r="BC177" s="1015">
        <v>0</v>
      </c>
      <c r="BD177" s="1015">
        <v>0</v>
      </c>
      <c r="BG177" s="1057">
        <v>540000000</v>
      </c>
      <c r="BH177" s="1057">
        <v>0</v>
      </c>
      <c r="BI177" s="1057">
        <v>800000</v>
      </c>
      <c r="BJ177" s="1057">
        <v>0</v>
      </c>
      <c r="BK177" s="1057">
        <v>0</v>
      </c>
      <c r="BL177" s="1057">
        <v>0</v>
      </c>
      <c r="BM177" s="1057">
        <v>0</v>
      </c>
      <c r="BN177" s="1057">
        <v>0</v>
      </c>
      <c r="BO177" s="1057">
        <v>0</v>
      </c>
      <c r="BP177" s="1057">
        <v>0</v>
      </c>
      <c r="BQ177" s="1057">
        <v>0</v>
      </c>
      <c r="BR177" s="1057">
        <v>0</v>
      </c>
      <c r="BS177" s="1057">
        <v>0</v>
      </c>
      <c r="BT177" s="1057">
        <v>0</v>
      </c>
    </row>
    <row r="178" spans="1:72" ht="23.1" customHeight="1" x14ac:dyDescent="0.2">
      <c r="A178" s="1008" t="str">
        <f t="shared" si="2"/>
        <v>C213800110</v>
      </c>
      <c r="B178" s="1411" t="s">
        <v>453</v>
      </c>
      <c r="C178" s="1378"/>
      <c r="D178" s="1411" t="s">
        <v>789</v>
      </c>
      <c r="E178" s="1378"/>
      <c r="F178" s="1411" t="s">
        <v>784</v>
      </c>
      <c r="G178" s="1378"/>
      <c r="H178" s="1411" t="s">
        <v>738</v>
      </c>
      <c r="I178" s="1378"/>
      <c r="J178" s="1411" t="s">
        <v>685</v>
      </c>
      <c r="K178" s="1378"/>
      <c r="L178" s="1378"/>
      <c r="M178" s="1411" t="s">
        <v>685</v>
      </c>
      <c r="N178" s="1378"/>
      <c r="O178" s="1378"/>
      <c r="P178" s="1411" t="s">
        <v>685</v>
      </c>
      <c r="Q178" s="1378"/>
      <c r="R178" s="1411" t="s">
        <v>685</v>
      </c>
      <c r="S178" s="1378"/>
      <c r="T178" s="1412" t="s">
        <v>580</v>
      </c>
      <c r="U178" s="1378"/>
      <c r="V178" s="1378"/>
      <c r="W178" s="1378"/>
      <c r="X178" s="1378"/>
      <c r="Y178" s="1378"/>
      <c r="Z178" s="1378"/>
      <c r="AA178" s="1378"/>
      <c r="AB178" s="1411" t="s">
        <v>732</v>
      </c>
      <c r="AC178" s="1378"/>
      <c r="AD178" s="1378"/>
      <c r="AE178" s="1378"/>
      <c r="AF178" s="1378"/>
      <c r="AG178" s="1411" t="s">
        <v>733</v>
      </c>
      <c r="AH178" s="1378"/>
      <c r="AI178" s="1378"/>
      <c r="AJ178" s="1019" t="s">
        <v>417</v>
      </c>
      <c r="AK178" s="1413" t="s">
        <v>734</v>
      </c>
      <c r="AL178" s="1378"/>
      <c r="AM178" s="1378"/>
      <c r="AN178" s="1378"/>
      <c r="AO178" s="1378"/>
      <c r="AP178" s="1378"/>
      <c r="AQ178" s="1015">
        <v>540000000</v>
      </c>
      <c r="AR178" s="1053">
        <v>0</v>
      </c>
      <c r="AS178" s="1015">
        <v>800000</v>
      </c>
      <c r="AT178" s="1015">
        <v>0</v>
      </c>
      <c r="AU178" s="1015">
        <v>0</v>
      </c>
      <c r="AV178" s="1053">
        <v>0</v>
      </c>
      <c r="AW178" s="1015">
        <v>0</v>
      </c>
      <c r="AX178" s="1053">
        <v>0</v>
      </c>
      <c r="AY178" s="1015">
        <v>0</v>
      </c>
      <c r="AZ178" s="1053">
        <v>0</v>
      </c>
      <c r="BA178" s="1015">
        <v>0</v>
      </c>
      <c r="BB178" s="1015">
        <v>0</v>
      </c>
      <c r="BC178" s="1015">
        <v>0</v>
      </c>
      <c r="BD178" s="1015">
        <v>0</v>
      </c>
      <c r="BG178" s="1057">
        <v>540000000</v>
      </c>
      <c r="BH178" s="1057">
        <v>0</v>
      </c>
      <c r="BI178" s="1057">
        <v>800000</v>
      </c>
      <c r="BJ178" s="1057">
        <v>0</v>
      </c>
      <c r="BK178" s="1057">
        <v>0</v>
      </c>
      <c r="BL178" s="1057">
        <v>0</v>
      </c>
      <c r="BM178" s="1057">
        <v>0</v>
      </c>
      <c r="BN178" s="1057">
        <v>0</v>
      </c>
      <c r="BO178" s="1057">
        <v>0</v>
      </c>
      <c r="BP178" s="1057">
        <v>0</v>
      </c>
      <c r="BQ178" s="1057">
        <v>0</v>
      </c>
      <c r="BR178" s="1057">
        <v>0</v>
      </c>
      <c r="BS178" s="1057">
        <v>0</v>
      </c>
      <c r="BT178" s="1057">
        <v>0</v>
      </c>
    </row>
    <row r="179" spans="1:72" ht="23.1" customHeight="1" x14ac:dyDescent="0.2">
      <c r="A179" s="1008" t="str">
        <f t="shared" si="2"/>
        <v>C31010</v>
      </c>
      <c r="B179" s="1403" t="s">
        <v>453</v>
      </c>
      <c r="C179" s="1378"/>
      <c r="D179" s="1403" t="s">
        <v>791</v>
      </c>
      <c r="E179" s="1378"/>
      <c r="F179" s="1403"/>
      <c r="G179" s="1378"/>
      <c r="H179" s="1403"/>
      <c r="I179" s="1378"/>
      <c r="J179" s="1403"/>
      <c r="K179" s="1378"/>
      <c r="L179" s="1378"/>
      <c r="M179" s="1403"/>
      <c r="N179" s="1378"/>
      <c r="O179" s="1378"/>
      <c r="P179" s="1403"/>
      <c r="Q179" s="1378"/>
      <c r="R179" s="1403"/>
      <c r="S179" s="1378"/>
      <c r="T179" s="1402" t="s">
        <v>792</v>
      </c>
      <c r="U179" s="1378"/>
      <c r="V179" s="1378"/>
      <c r="W179" s="1378"/>
      <c r="X179" s="1378"/>
      <c r="Y179" s="1378"/>
      <c r="Z179" s="1378"/>
      <c r="AA179" s="1378"/>
      <c r="AB179" s="1403" t="s">
        <v>732</v>
      </c>
      <c r="AC179" s="1378"/>
      <c r="AD179" s="1378"/>
      <c r="AE179" s="1378"/>
      <c r="AF179" s="1378"/>
      <c r="AG179" s="1403" t="s">
        <v>733</v>
      </c>
      <c r="AH179" s="1378"/>
      <c r="AI179" s="1378"/>
      <c r="AJ179" s="1016" t="s">
        <v>417</v>
      </c>
      <c r="AK179" s="1404" t="s">
        <v>734</v>
      </c>
      <c r="AL179" s="1378"/>
      <c r="AM179" s="1378"/>
      <c r="AN179" s="1378"/>
      <c r="AO179" s="1378"/>
      <c r="AP179" s="1378"/>
      <c r="AQ179" s="1015">
        <v>3518877300</v>
      </c>
      <c r="AR179" s="1053">
        <v>141771200</v>
      </c>
      <c r="AS179" s="1015">
        <v>149901441</v>
      </c>
      <c r="AT179" s="1015">
        <v>124877300</v>
      </c>
      <c r="AU179" s="1015">
        <v>0</v>
      </c>
      <c r="AV179" s="1053">
        <v>122390591</v>
      </c>
      <c r="AW179" s="1015">
        <v>19380609</v>
      </c>
      <c r="AX179" s="1053">
        <v>371105845</v>
      </c>
      <c r="AY179" s="1015">
        <v>248715254</v>
      </c>
      <c r="AZ179" s="1053">
        <v>403957398</v>
      </c>
      <c r="BA179" s="1015">
        <v>32851553</v>
      </c>
      <c r="BB179" s="1015">
        <v>403957398</v>
      </c>
      <c r="BC179" s="1015">
        <v>0</v>
      </c>
      <c r="BD179" s="1015">
        <v>0</v>
      </c>
      <c r="BG179" s="1057">
        <v>3518877300</v>
      </c>
      <c r="BH179" s="1057">
        <v>141771200</v>
      </c>
      <c r="BI179" s="1057">
        <v>149901441</v>
      </c>
      <c r="BJ179" s="1057">
        <v>124877300</v>
      </c>
      <c r="BK179" s="1057">
        <v>0</v>
      </c>
      <c r="BL179" s="1057">
        <v>122390591</v>
      </c>
      <c r="BM179" s="1057">
        <v>19380609</v>
      </c>
      <c r="BN179" s="1057">
        <v>371105845</v>
      </c>
      <c r="BO179" s="1057">
        <v>248715254</v>
      </c>
      <c r="BP179" s="1057">
        <v>403957398</v>
      </c>
      <c r="BQ179" s="1057">
        <v>32851553</v>
      </c>
      <c r="BR179" s="1057">
        <v>403957398</v>
      </c>
      <c r="BS179" s="1057">
        <v>0</v>
      </c>
      <c r="BT179" s="1057">
        <v>0</v>
      </c>
    </row>
    <row r="180" spans="1:72" ht="23.1" customHeight="1" x14ac:dyDescent="0.2">
      <c r="A180" s="1008" t="str">
        <f t="shared" si="2"/>
        <v>C310150410</v>
      </c>
      <c r="B180" s="1403" t="s">
        <v>453</v>
      </c>
      <c r="C180" s="1378"/>
      <c r="D180" s="1403" t="s">
        <v>791</v>
      </c>
      <c r="E180" s="1378"/>
      <c r="F180" s="1403" t="s">
        <v>793</v>
      </c>
      <c r="G180" s="1378"/>
      <c r="H180" s="1403"/>
      <c r="I180" s="1378"/>
      <c r="J180" s="1403"/>
      <c r="K180" s="1378"/>
      <c r="L180" s="1378"/>
      <c r="M180" s="1403"/>
      <c r="N180" s="1378"/>
      <c r="O180" s="1378"/>
      <c r="P180" s="1403"/>
      <c r="Q180" s="1378"/>
      <c r="R180" s="1403"/>
      <c r="S180" s="1378"/>
      <c r="T180" s="1402" t="s">
        <v>794</v>
      </c>
      <c r="U180" s="1378"/>
      <c r="V180" s="1378"/>
      <c r="W180" s="1378"/>
      <c r="X180" s="1378"/>
      <c r="Y180" s="1378"/>
      <c r="Z180" s="1378"/>
      <c r="AA180" s="1378"/>
      <c r="AB180" s="1403" t="s">
        <v>732</v>
      </c>
      <c r="AC180" s="1378"/>
      <c r="AD180" s="1378"/>
      <c r="AE180" s="1378"/>
      <c r="AF180" s="1378"/>
      <c r="AG180" s="1403" t="s">
        <v>733</v>
      </c>
      <c r="AH180" s="1378"/>
      <c r="AI180" s="1378"/>
      <c r="AJ180" s="1016" t="s">
        <v>417</v>
      </c>
      <c r="AK180" s="1404" t="s">
        <v>734</v>
      </c>
      <c r="AL180" s="1378"/>
      <c r="AM180" s="1378"/>
      <c r="AN180" s="1378"/>
      <c r="AO180" s="1378"/>
      <c r="AP180" s="1378"/>
      <c r="AQ180" s="1015">
        <v>800000000</v>
      </c>
      <c r="AR180" s="1053">
        <v>90000000</v>
      </c>
      <c r="AS180" s="1015">
        <v>70013533</v>
      </c>
      <c r="AT180" s="1015">
        <v>0</v>
      </c>
      <c r="AU180" s="1015">
        <v>0</v>
      </c>
      <c r="AV180" s="1053">
        <v>68411852</v>
      </c>
      <c r="AW180" s="1015">
        <v>21588148</v>
      </c>
      <c r="AX180" s="1053">
        <v>46852978</v>
      </c>
      <c r="AY180" s="1015">
        <v>21558874</v>
      </c>
      <c r="AZ180" s="1053">
        <v>46053265</v>
      </c>
      <c r="BA180" s="1015">
        <v>799713</v>
      </c>
      <c r="BB180" s="1015">
        <v>46053265</v>
      </c>
      <c r="BC180" s="1015">
        <v>0</v>
      </c>
      <c r="BD180" s="1015">
        <v>0</v>
      </c>
      <c r="BG180" s="1057">
        <v>800000000</v>
      </c>
      <c r="BH180" s="1057">
        <v>90000000</v>
      </c>
      <c r="BI180" s="1057">
        <v>70013533</v>
      </c>
      <c r="BJ180" s="1057">
        <v>0</v>
      </c>
      <c r="BK180" s="1057">
        <v>0</v>
      </c>
      <c r="BL180" s="1057">
        <v>68411852</v>
      </c>
      <c r="BM180" s="1057">
        <v>21588148</v>
      </c>
      <c r="BN180" s="1057">
        <v>46852978</v>
      </c>
      <c r="BO180" s="1057">
        <v>21558874</v>
      </c>
      <c r="BP180" s="1057">
        <v>46053265</v>
      </c>
      <c r="BQ180" s="1057">
        <v>799713</v>
      </c>
      <c r="BR180" s="1057">
        <v>46053265</v>
      </c>
      <c r="BS180" s="1057">
        <v>0</v>
      </c>
      <c r="BT180" s="1057">
        <v>0</v>
      </c>
    </row>
    <row r="181" spans="1:72" ht="23.1" customHeight="1" x14ac:dyDescent="0.2">
      <c r="A181" s="1008" t="str">
        <f t="shared" si="2"/>
        <v>C3101504110</v>
      </c>
      <c r="B181" s="1411" t="s">
        <v>453</v>
      </c>
      <c r="C181" s="1378"/>
      <c r="D181" s="1411" t="s">
        <v>791</v>
      </c>
      <c r="E181" s="1378"/>
      <c r="F181" s="1411" t="s">
        <v>793</v>
      </c>
      <c r="G181" s="1378"/>
      <c r="H181" s="1411" t="s">
        <v>738</v>
      </c>
      <c r="I181" s="1378"/>
      <c r="J181" s="1411" t="s">
        <v>685</v>
      </c>
      <c r="K181" s="1378"/>
      <c r="L181" s="1378"/>
      <c r="M181" s="1411" t="s">
        <v>685</v>
      </c>
      <c r="N181" s="1378"/>
      <c r="O181" s="1378"/>
      <c r="P181" s="1411" t="s">
        <v>685</v>
      </c>
      <c r="Q181" s="1378"/>
      <c r="R181" s="1411" t="s">
        <v>685</v>
      </c>
      <c r="S181" s="1378"/>
      <c r="T181" s="1412" t="s">
        <v>581</v>
      </c>
      <c r="U181" s="1378"/>
      <c r="V181" s="1378"/>
      <c r="W181" s="1378"/>
      <c r="X181" s="1378"/>
      <c r="Y181" s="1378"/>
      <c r="Z181" s="1378"/>
      <c r="AA181" s="1378"/>
      <c r="AB181" s="1411" t="s">
        <v>732</v>
      </c>
      <c r="AC181" s="1378"/>
      <c r="AD181" s="1378"/>
      <c r="AE181" s="1378"/>
      <c r="AF181" s="1378"/>
      <c r="AG181" s="1411" t="s">
        <v>733</v>
      </c>
      <c r="AH181" s="1378"/>
      <c r="AI181" s="1378"/>
      <c r="AJ181" s="1019" t="s">
        <v>417</v>
      </c>
      <c r="AK181" s="1413" t="s">
        <v>734</v>
      </c>
      <c r="AL181" s="1378"/>
      <c r="AM181" s="1378"/>
      <c r="AN181" s="1378"/>
      <c r="AO181" s="1378"/>
      <c r="AP181" s="1378"/>
      <c r="AQ181" s="1015">
        <v>450000000</v>
      </c>
      <c r="AR181" s="1053">
        <v>29000000</v>
      </c>
      <c r="AS181" s="1015">
        <v>69000200</v>
      </c>
      <c r="AT181" s="1015">
        <v>0</v>
      </c>
      <c r="AU181" s="1015">
        <v>0</v>
      </c>
      <c r="AV181" s="1053">
        <v>36531977</v>
      </c>
      <c r="AW181" s="1015">
        <v>7531977</v>
      </c>
      <c r="AX181" s="1053">
        <v>21496508</v>
      </c>
      <c r="AY181" s="1015">
        <v>15035469</v>
      </c>
      <c r="AZ181" s="1053">
        <v>20696795</v>
      </c>
      <c r="BA181" s="1015">
        <v>799713</v>
      </c>
      <c r="BB181" s="1015">
        <v>20696795</v>
      </c>
      <c r="BC181" s="1015">
        <v>0</v>
      </c>
      <c r="BD181" s="1015">
        <v>0</v>
      </c>
      <c r="BG181" s="1057">
        <v>450000000</v>
      </c>
      <c r="BH181" s="1057">
        <v>29000000</v>
      </c>
      <c r="BI181" s="1057">
        <v>69000200</v>
      </c>
      <c r="BJ181" s="1057">
        <v>0</v>
      </c>
      <c r="BK181" s="1057">
        <v>0</v>
      </c>
      <c r="BL181" s="1057">
        <v>36531977</v>
      </c>
      <c r="BM181" s="1057">
        <v>7531977</v>
      </c>
      <c r="BN181" s="1057">
        <v>21496508</v>
      </c>
      <c r="BO181" s="1057">
        <v>15035469</v>
      </c>
      <c r="BP181" s="1057">
        <v>20696795</v>
      </c>
      <c r="BQ181" s="1057">
        <v>799713</v>
      </c>
      <c r="BR181" s="1057">
        <v>20696795</v>
      </c>
      <c r="BS181" s="1057">
        <v>0</v>
      </c>
      <c r="BT181" s="1057">
        <v>0</v>
      </c>
    </row>
    <row r="182" spans="1:72" ht="23.1" customHeight="1" x14ac:dyDescent="0.2">
      <c r="A182" s="1008" t="str">
        <f t="shared" si="2"/>
        <v>C3101504210</v>
      </c>
      <c r="B182" s="1411" t="s">
        <v>453</v>
      </c>
      <c r="C182" s="1378"/>
      <c r="D182" s="1411" t="s">
        <v>791</v>
      </c>
      <c r="E182" s="1378"/>
      <c r="F182" s="1411" t="s">
        <v>793</v>
      </c>
      <c r="G182" s="1378"/>
      <c r="H182" s="1411" t="s">
        <v>741</v>
      </c>
      <c r="I182" s="1378"/>
      <c r="J182" s="1411" t="s">
        <v>685</v>
      </c>
      <c r="K182" s="1378"/>
      <c r="L182" s="1378"/>
      <c r="M182" s="1411" t="s">
        <v>685</v>
      </c>
      <c r="N182" s="1378"/>
      <c r="O182" s="1378"/>
      <c r="P182" s="1411" t="s">
        <v>685</v>
      </c>
      <c r="Q182" s="1378"/>
      <c r="R182" s="1411" t="s">
        <v>685</v>
      </c>
      <c r="S182" s="1378"/>
      <c r="T182" s="1412" t="s">
        <v>582</v>
      </c>
      <c r="U182" s="1378"/>
      <c r="V182" s="1378"/>
      <c r="W182" s="1378"/>
      <c r="X182" s="1378"/>
      <c r="Y182" s="1378"/>
      <c r="Z182" s="1378"/>
      <c r="AA182" s="1378"/>
      <c r="AB182" s="1411" t="s">
        <v>732</v>
      </c>
      <c r="AC182" s="1378"/>
      <c r="AD182" s="1378"/>
      <c r="AE182" s="1378"/>
      <c r="AF182" s="1378"/>
      <c r="AG182" s="1411" t="s">
        <v>733</v>
      </c>
      <c r="AH182" s="1378"/>
      <c r="AI182" s="1378"/>
      <c r="AJ182" s="1019" t="s">
        <v>417</v>
      </c>
      <c r="AK182" s="1413" t="s">
        <v>734</v>
      </c>
      <c r="AL182" s="1378"/>
      <c r="AM182" s="1378"/>
      <c r="AN182" s="1378"/>
      <c r="AO182" s="1378"/>
      <c r="AP182" s="1378"/>
      <c r="AQ182" s="1015">
        <v>350000000</v>
      </c>
      <c r="AR182" s="1053">
        <v>61000000</v>
      </c>
      <c r="AS182" s="1015">
        <v>1013333</v>
      </c>
      <c r="AT182" s="1015">
        <v>0</v>
      </c>
      <c r="AU182" s="1015">
        <v>0</v>
      </c>
      <c r="AV182" s="1053">
        <v>31879875</v>
      </c>
      <c r="AW182" s="1015">
        <v>29120125</v>
      </c>
      <c r="AX182" s="1053">
        <v>25356470</v>
      </c>
      <c r="AY182" s="1015">
        <v>6523405</v>
      </c>
      <c r="AZ182" s="1053">
        <v>25356470</v>
      </c>
      <c r="BA182" s="1015">
        <v>0</v>
      </c>
      <c r="BB182" s="1015">
        <v>25356470</v>
      </c>
      <c r="BC182" s="1015">
        <v>0</v>
      </c>
      <c r="BD182" s="1015">
        <v>0</v>
      </c>
      <c r="BG182" s="1057">
        <v>350000000</v>
      </c>
      <c r="BH182" s="1057">
        <v>61000000</v>
      </c>
      <c r="BI182" s="1057">
        <v>1013333</v>
      </c>
      <c r="BJ182" s="1057">
        <v>0</v>
      </c>
      <c r="BK182" s="1057">
        <v>0</v>
      </c>
      <c r="BL182" s="1057">
        <v>31879875</v>
      </c>
      <c r="BM182" s="1057">
        <v>29120125</v>
      </c>
      <c r="BN182" s="1057">
        <v>25356470</v>
      </c>
      <c r="BO182" s="1057">
        <v>6523405</v>
      </c>
      <c r="BP182" s="1057">
        <v>25356470</v>
      </c>
      <c r="BQ182" s="1057">
        <v>0</v>
      </c>
      <c r="BR182" s="1057">
        <v>25356470</v>
      </c>
      <c r="BS182" s="1057">
        <v>0</v>
      </c>
      <c r="BT182" s="1057">
        <v>0</v>
      </c>
    </row>
    <row r="183" spans="1:72" ht="23.1" customHeight="1" x14ac:dyDescent="0.2">
      <c r="A183" s="1008" t="str">
        <f t="shared" si="2"/>
        <v>C310150710</v>
      </c>
      <c r="B183" s="1403" t="s">
        <v>453</v>
      </c>
      <c r="C183" s="1378"/>
      <c r="D183" s="1403" t="s">
        <v>791</v>
      </c>
      <c r="E183" s="1378"/>
      <c r="F183" s="1403" t="s">
        <v>795</v>
      </c>
      <c r="G183" s="1378"/>
      <c r="H183" s="1403"/>
      <c r="I183" s="1378"/>
      <c r="J183" s="1403"/>
      <c r="K183" s="1378"/>
      <c r="L183" s="1378"/>
      <c r="M183" s="1403"/>
      <c r="N183" s="1378"/>
      <c r="O183" s="1378"/>
      <c r="P183" s="1403"/>
      <c r="Q183" s="1378"/>
      <c r="R183" s="1403"/>
      <c r="S183" s="1378"/>
      <c r="T183" s="1402" t="s">
        <v>796</v>
      </c>
      <c r="U183" s="1378"/>
      <c r="V183" s="1378"/>
      <c r="W183" s="1378"/>
      <c r="X183" s="1378"/>
      <c r="Y183" s="1378"/>
      <c r="Z183" s="1378"/>
      <c r="AA183" s="1378"/>
      <c r="AB183" s="1403" t="s">
        <v>732</v>
      </c>
      <c r="AC183" s="1378"/>
      <c r="AD183" s="1378"/>
      <c r="AE183" s="1378"/>
      <c r="AF183" s="1378"/>
      <c r="AG183" s="1403" t="s">
        <v>733</v>
      </c>
      <c r="AH183" s="1378"/>
      <c r="AI183" s="1378"/>
      <c r="AJ183" s="1016" t="s">
        <v>417</v>
      </c>
      <c r="AK183" s="1404" t="s">
        <v>734</v>
      </c>
      <c r="AL183" s="1378"/>
      <c r="AM183" s="1378"/>
      <c r="AN183" s="1378"/>
      <c r="AO183" s="1378"/>
      <c r="AP183" s="1378"/>
      <c r="AQ183" s="1015">
        <v>2718877300</v>
      </c>
      <c r="AR183" s="1053">
        <v>51771200</v>
      </c>
      <c r="AS183" s="1015">
        <v>79887908</v>
      </c>
      <c r="AT183" s="1015">
        <v>124877300</v>
      </c>
      <c r="AU183" s="1015">
        <v>0</v>
      </c>
      <c r="AV183" s="1053">
        <v>53978739</v>
      </c>
      <c r="AW183" s="1015">
        <v>2207539</v>
      </c>
      <c r="AX183" s="1053">
        <v>324252867</v>
      </c>
      <c r="AY183" s="1015">
        <v>270274128</v>
      </c>
      <c r="AZ183" s="1053">
        <v>357904133</v>
      </c>
      <c r="BA183" s="1015">
        <v>33651266</v>
      </c>
      <c r="BB183" s="1015">
        <v>357904133</v>
      </c>
      <c r="BC183" s="1015">
        <v>0</v>
      </c>
      <c r="BD183" s="1015">
        <v>0</v>
      </c>
      <c r="BG183" s="1057">
        <v>2718877300</v>
      </c>
      <c r="BH183" s="1057">
        <v>51771200</v>
      </c>
      <c r="BI183" s="1057">
        <v>79887908</v>
      </c>
      <c r="BJ183" s="1057">
        <v>124877300</v>
      </c>
      <c r="BK183" s="1057">
        <v>0</v>
      </c>
      <c r="BL183" s="1057">
        <v>53978739</v>
      </c>
      <c r="BM183" s="1057">
        <v>2207539</v>
      </c>
      <c r="BN183" s="1057">
        <v>324252867</v>
      </c>
      <c r="BO183" s="1057">
        <v>270274128</v>
      </c>
      <c r="BP183" s="1057">
        <v>357904133</v>
      </c>
      <c r="BQ183" s="1057">
        <v>33651266</v>
      </c>
      <c r="BR183" s="1057">
        <v>357904133</v>
      </c>
      <c r="BS183" s="1057">
        <v>0</v>
      </c>
      <c r="BT183" s="1057">
        <v>0</v>
      </c>
    </row>
    <row r="184" spans="1:72" ht="23.1" customHeight="1" x14ac:dyDescent="0.2">
      <c r="A184" s="1008" t="str">
        <f t="shared" si="2"/>
        <v>C3101507110</v>
      </c>
      <c r="B184" s="1411" t="s">
        <v>453</v>
      </c>
      <c r="C184" s="1378"/>
      <c r="D184" s="1411" t="s">
        <v>791</v>
      </c>
      <c r="E184" s="1378"/>
      <c r="F184" s="1411" t="s">
        <v>795</v>
      </c>
      <c r="G184" s="1378"/>
      <c r="H184" s="1411" t="s">
        <v>738</v>
      </c>
      <c r="I184" s="1378"/>
      <c r="J184" s="1411" t="s">
        <v>685</v>
      </c>
      <c r="K184" s="1378"/>
      <c r="L184" s="1378"/>
      <c r="M184" s="1411" t="s">
        <v>685</v>
      </c>
      <c r="N184" s="1378"/>
      <c r="O184" s="1378"/>
      <c r="P184" s="1411" t="s">
        <v>685</v>
      </c>
      <c r="Q184" s="1378"/>
      <c r="R184" s="1411" t="s">
        <v>685</v>
      </c>
      <c r="S184" s="1378"/>
      <c r="T184" s="1412" t="s">
        <v>583</v>
      </c>
      <c r="U184" s="1378"/>
      <c r="V184" s="1378"/>
      <c r="W184" s="1378"/>
      <c r="X184" s="1378"/>
      <c r="Y184" s="1378"/>
      <c r="Z184" s="1378"/>
      <c r="AA184" s="1378"/>
      <c r="AB184" s="1411" t="s">
        <v>732</v>
      </c>
      <c r="AC184" s="1378"/>
      <c r="AD184" s="1378"/>
      <c r="AE184" s="1378"/>
      <c r="AF184" s="1378"/>
      <c r="AG184" s="1411" t="s">
        <v>733</v>
      </c>
      <c r="AH184" s="1378"/>
      <c r="AI184" s="1378"/>
      <c r="AJ184" s="1019" t="s">
        <v>417</v>
      </c>
      <c r="AK184" s="1413" t="s">
        <v>734</v>
      </c>
      <c r="AL184" s="1378"/>
      <c r="AM184" s="1378"/>
      <c r="AN184" s="1378"/>
      <c r="AO184" s="1378"/>
      <c r="AP184" s="1378"/>
      <c r="AQ184" s="1015">
        <v>500000000</v>
      </c>
      <c r="AR184" s="1053">
        <v>3771200</v>
      </c>
      <c r="AS184" s="1015">
        <v>0</v>
      </c>
      <c r="AT184" s="1015">
        <v>0</v>
      </c>
      <c r="AU184" s="1015">
        <v>0</v>
      </c>
      <c r="AV184" s="1053">
        <v>7673079</v>
      </c>
      <c r="AW184" s="1015">
        <v>3901879</v>
      </c>
      <c r="AX184" s="1053">
        <v>74375532</v>
      </c>
      <c r="AY184" s="1015">
        <v>66702453</v>
      </c>
      <c r="AZ184" s="1053">
        <v>77419200</v>
      </c>
      <c r="BA184" s="1015">
        <v>3043668</v>
      </c>
      <c r="BB184" s="1015">
        <v>77419200</v>
      </c>
      <c r="BC184" s="1015">
        <v>0</v>
      </c>
      <c r="BD184" s="1015">
        <v>0</v>
      </c>
      <c r="BG184" s="1057">
        <v>500000000</v>
      </c>
      <c r="BH184" s="1057">
        <v>3771200</v>
      </c>
      <c r="BI184" s="1057">
        <v>0</v>
      </c>
      <c r="BJ184" s="1057">
        <v>0</v>
      </c>
      <c r="BK184" s="1057">
        <v>0</v>
      </c>
      <c r="BL184" s="1057">
        <v>7673079</v>
      </c>
      <c r="BM184" s="1057">
        <v>3901879</v>
      </c>
      <c r="BN184" s="1057">
        <v>74375532</v>
      </c>
      <c r="BO184" s="1057">
        <v>66702453</v>
      </c>
      <c r="BP184" s="1057">
        <v>77419200</v>
      </c>
      <c r="BQ184" s="1057">
        <v>3043668</v>
      </c>
      <c r="BR184" s="1057">
        <v>77419200</v>
      </c>
      <c r="BS184" s="1057">
        <v>0</v>
      </c>
      <c r="BT184" s="1057">
        <v>0</v>
      </c>
    </row>
    <row r="185" spans="1:72" ht="23.1" customHeight="1" x14ac:dyDescent="0.2">
      <c r="A185" s="1008" t="str">
        <f t="shared" si="2"/>
        <v>C3101507310</v>
      </c>
      <c r="B185" s="1411" t="s">
        <v>453</v>
      </c>
      <c r="C185" s="1378"/>
      <c r="D185" s="1411" t="s">
        <v>791</v>
      </c>
      <c r="E185" s="1378"/>
      <c r="F185" s="1411" t="s">
        <v>795</v>
      </c>
      <c r="G185" s="1378"/>
      <c r="H185" s="1411" t="s">
        <v>748</v>
      </c>
      <c r="I185" s="1378"/>
      <c r="J185" s="1411" t="s">
        <v>685</v>
      </c>
      <c r="K185" s="1378"/>
      <c r="L185" s="1378"/>
      <c r="M185" s="1411" t="s">
        <v>685</v>
      </c>
      <c r="N185" s="1378"/>
      <c r="O185" s="1378"/>
      <c r="P185" s="1411" t="s">
        <v>685</v>
      </c>
      <c r="Q185" s="1378"/>
      <c r="R185" s="1411" t="s">
        <v>685</v>
      </c>
      <c r="S185" s="1378"/>
      <c r="T185" s="1412" t="s">
        <v>797</v>
      </c>
      <c r="U185" s="1378"/>
      <c r="V185" s="1378"/>
      <c r="W185" s="1378"/>
      <c r="X185" s="1378"/>
      <c r="Y185" s="1378"/>
      <c r="Z185" s="1378"/>
      <c r="AA185" s="1378"/>
      <c r="AB185" s="1411" t="s">
        <v>732</v>
      </c>
      <c r="AC185" s="1378"/>
      <c r="AD185" s="1378"/>
      <c r="AE185" s="1378"/>
      <c r="AF185" s="1378"/>
      <c r="AG185" s="1411" t="s">
        <v>733</v>
      </c>
      <c r="AH185" s="1378"/>
      <c r="AI185" s="1378"/>
      <c r="AJ185" s="1019" t="s">
        <v>417</v>
      </c>
      <c r="AK185" s="1413" t="s">
        <v>734</v>
      </c>
      <c r="AL185" s="1378"/>
      <c r="AM185" s="1378"/>
      <c r="AN185" s="1378"/>
      <c r="AO185" s="1378"/>
      <c r="AP185" s="1378"/>
      <c r="AQ185" s="1015">
        <v>1794000000</v>
      </c>
      <c r="AR185" s="1053">
        <v>48000000</v>
      </c>
      <c r="AS185" s="1015">
        <v>58387908</v>
      </c>
      <c r="AT185" s="1015">
        <v>124877300</v>
      </c>
      <c r="AU185" s="1015">
        <v>0</v>
      </c>
      <c r="AV185" s="1053">
        <v>32041638</v>
      </c>
      <c r="AW185" s="1015">
        <v>15958362</v>
      </c>
      <c r="AX185" s="1053">
        <v>212051714</v>
      </c>
      <c r="AY185" s="1015">
        <v>180010076</v>
      </c>
      <c r="AZ185" s="1053">
        <v>241799900</v>
      </c>
      <c r="BA185" s="1015">
        <v>29748186</v>
      </c>
      <c r="BB185" s="1015">
        <v>241799900</v>
      </c>
      <c r="BC185" s="1015">
        <v>0</v>
      </c>
      <c r="BD185" s="1015">
        <v>0</v>
      </c>
      <c r="BG185" s="1057">
        <v>1794000000</v>
      </c>
      <c r="BH185" s="1057">
        <v>48000000</v>
      </c>
      <c r="BI185" s="1057">
        <v>58387908</v>
      </c>
      <c r="BJ185" s="1057">
        <v>124877300</v>
      </c>
      <c r="BK185" s="1057">
        <v>0</v>
      </c>
      <c r="BL185" s="1057">
        <v>32041638</v>
      </c>
      <c r="BM185" s="1057">
        <v>15958362</v>
      </c>
      <c r="BN185" s="1057">
        <v>212051714</v>
      </c>
      <c r="BO185" s="1057">
        <v>180010076</v>
      </c>
      <c r="BP185" s="1057">
        <v>241799900</v>
      </c>
      <c r="BQ185" s="1057">
        <v>29748186</v>
      </c>
      <c r="BR185" s="1057">
        <v>241799900</v>
      </c>
      <c r="BS185" s="1057">
        <v>0</v>
      </c>
      <c r="BT185" s="1057">
        <v>0</v>
      </c>
    </row>
    <row r="186" spans="1:72" ht="23.1" customHeight="1" x14ac:dyDescent="0.2">
      <c r="A186" s="1008" t="str">
        <f t="shared" si="2"/>
        <v>C31015073010</v>
      </c>
      <c r="B186" s="1403" t="s">
        <v>453</v>
      </c>
      <c r="C186" s="1378"/>
      <c r="D186" s="1403" t="s">
        <v>791</v>
      </c>
      <c r="E186" s="1378"/>
      <c r="F186" s="1403" t="s">
        <v>795</v>
      </c>
      <c r="G186" s="1378"/>
      <c r="H186" s="1403" t="s">
        <v>748</v>
      </c>
      <c r="I186" s="1378"/>
      <c r="J186" s="1403" t="s">
        <v>739</v>
      </c>
      <c r="K186" s="1378"/>
      <c r="L186" s="1378"/>
      <c r="M186" s="1403" t="s">
        <v>685</v>
      </c>
      <c r="N186" s="1378"/>
      <c r="O186" s="1378"/>
      <c r="P186" s="1403" t="s">
        <v>685</v>
      </c>
      <c r="Q186" s="1378"/>
      <c r="R186" s="1403" t="s">
        <v>685</v>
      </c>
      <c r="S186" s="1378"/>
      <c r="T186" s="1402" t="s">
        <v>797</v>
      </c>
      <c r="U186" s="1378"/>
      <c r="V186" s="1378"/>
      <c r="W186" s="1378"/>
      <c r="X186" s="1378"/>
      <c r="Y186" s="1378"/>
      <c r="Z186" s="1378"/>
      <c r="AA186" s="1378"/>
      <c r="AB186" s="1403" t="s">
        <v>732</v>
      </c>
      <c r="AC186" s="1378"/>
      <c r="AD186" s="1378"/>
      <c r="AE186" s="1378"/>
      <c r="AF186" s="1378"/>
      <c r="AG186" s="1403" t="s">
        <v>733</v>
      </c>
      <c r="AH186" s="1378"/>
      <c r="AI186" s="1378"/>
      <c r="AJ186" s="1016" t="s">
        <v>417</v>
      </c>
      <c r="AK186" s="1404" t="s">
        <v>734</v>
      </c>
      <c r="AL186" s="1378"/>
      <c r="AM186" s="1378"/>
      <c r="AN186" s="1378"/>
      <c r="AO186" s="1378"/>
      <c r="AP186" s="1378"/>
      <c r="AQ186" s="1015">
        <v>1669122700</v>
      </c>
      <c r="AR186" s="1053">
        <v>48000000</v>
      </c>
      <c r="AS186" s="1015">
        <v>58387908</v>
      </c>
      <c r="AT186" s="1015">
        <v>0</v>
      </c>
      <c r="AU186" s="1015">
        <v>0</v>
      </c>
      <c r="AV186" s="1053">
        <v>32041638</v>
      </c>
      <c r="AW186" s="1015">
        <v>15958362</v>
      </c>
      <c r="AX186" s="1053">
        <v>212051714</v>
      </c>
      <c r="AY186" s="1015">
        <v>180010076</v>
      </c>
      <c r="AZ186" s="1053">
        <v>241799900</v>
      </c>
      <c r="BA186" s="1015">
        <v>29748186</v>
      </c>
      <c r="BB186" s="1015">
        <v>241799900</v>
      </c>
      <c r="BC186" s="1015">
        <v>0</v>
      </c>
      <c r="BD186" s="1015">
        <v>0</v>
      </c>
      <c r="BG186" s="1057">
        <v>1669122700</v>
      </c>
      <c r="BH186" s="1057">
        <v>48000000</v>
      </c>
      <c r="BI186" s="1057">
        <v>58387908</v>
      </c>
      <c r="BJ186" s="1057">
        <v>0</v>
      </c>
      <c r="BK186" s="1057">
        <v>0</v>
      </c>
      <c r="BL186" s="1057">
        <v>32041638</v>
      </c>
      <c r="BM186" s="1057">
        <v>15958362</v>
      </c>
      <c r="BN186" s="1057">
        <v>212051714</v>
      </c>
      <c r="BO186" s="1057">
        <v>180010076</v>
      </c>
      <c r="BP186" s="1057">
        <v>241799900</v>
      </c>
      <c r="BQ186" s="1057">
        <v>29748186</v>
      </c>
      <c r="BR186" s="1057">
        <v>241799900</v>
      </c>
      <c r="BS186" s="1057">
        <v>0</v>
      </c>
      <c r="BT186" s="1057">
        <v>0</v>
      </c>
    </row>
    <row r="187" spans="1:72" ht="23.1" customHeight="1" x14ac:dyDescent="0.2">
      <c r="A187" s="1008" t="str">
        <f t="shared" si="2"/>
        <v>C310150730210</v>
      </c>
      <c r="B187" s="1411" t="s">
        <v>453</v>
      </c>
      <c r="C187" s="1378"/>
      <c r="D187" s="1411" t="s">
        <v>791</v>
      </c>
      <c r="E187" s="1378"/>
      <c r="F187" s="1411" t="s">
        <v>795</v>
      </c>
      <c r="G187" s="1378"/>
      <c r="H187" s="1411" t="s">
        <v>748</v>
      </c>
      <c r="I187" s="1378"/>
      <c r="J187" s="1411" t="s">
        <v>739</v>
      </c>
      <c r="K187" s="1378"/>
      <c r="L187" s="1378"/>
      <c r="M187" s="1411" t="s">
        <v>741</v>
      </c>
      <c r="N187" s="1378"/>
      <c r="O187" s="1378"/>
      <c r="P187" s="1411" t="s">
        <v>685</v>
      </c>
      <c r="Q187" s="1378"/>
      <c r="R187" s="1411" t="s">
        <v>685</v>
      </c>
      <c r="S187" s="1378"/>
      <c r="T187" s="1412" t="s">
        <v>584</v>
      </c>
      <c r="U187" s="1378"/>
      <c r="V187" s="1378"/>
      <c r="W187" s="1378"/>
      <c r="X187" s="1378"/>
      <c r="Y187" s="1378"/>
      <c r="Z187" s="1378"/>
      <c r="AA187" s="1378"/>
      <c r="AB187" s="1411" t="s">
        <v>732</v>
      </c>
      <c r="AC187" s="1378"/>
      <c r="AD187" s="1378"/>
      <c r="AE187" s="1378"/>
      <c r="AF187" s="1378"/>
      <c r="AG187" s="1411" t="s">
        <v>733</v>
      </c>
      <c r="AH187" s="1378"/>
      <c r="AI187" s="1378"/>
      <c r="AJ187" s="1019" t="s">
        <v>417</v>
      </c>
      <c r="AK187" s="1413" t="s">
        <v>734</v>
      </c>
      <c r="AL187" s="1378"/>
      <c r="AM187" s="1378"/>
      <c r="AN187" s="1378"/>
      <c r="AO187" s="1378"/>
      <c r="AP187" s="1378"/>
      <c r="AQ187" s="1015">
        <v>682000000</v>
      </c>
      <c r="AR187" s="1053">
        <v>24000000</v>
      </c>
      <c r="AS187" s="1015">
        <v>292208</v>
      </c>
      <c r="AT187" s="1015">
        <v>0</v>
      </c>
      <c r="AU187" s="1015">
        <v>0</v>
      </c>
      <c r="AV187" s="1053">
        <v>0</v>
      </c>
      <c r="AW187" s="1015">
        <v>24000000</v>
      </c>
      <c r="AX187" s="1053">
        <v>111359079</v>
      </c>
      <c r="AY187" s="1015">
        <v>111359079</v>
      </c>
      <c r="AZ187" s="1053">
        <v>150844551</v>
      </c>
      <c r="BA187" s="1015">
        <v>39485472</v>
      </c>
      <c r="BB187" s="1015">
        <v>150844551</v>
      </c>
      <c r="BC187" s="1015">
        <v>0</v>
      </c>
      <c r="BD187" s="1015">
        <v>0</v>
      </c>
      <c r="BG187" s="1057">
        <v>682000000</v>
      </c>
      <c r="BH187" s="1057">
        <v>24000000</v>
      </c>
      <c r="BI187" s="1057">
        <v>292208</v>
      </c>
      <c r="BJ187" s="1057">
        <v>0</v>
      </c>
      <c r="BK187" s="1057">
        <v>0</v>
      </c>
      <c r="BL187" s="1057">
        <v>0</v>
      </c>
      <c r="BM187" s="1057">
        <v>24000000</v>
      </c>
      <c r="BN187" s="1057">
        <v>111359079</v>
      </c>
      <c r="BO187" s="1057">
        <v>111359079</v>
      </c>
      <c r="BP187" s="1057">
        <v>150844551</v>
      </c>
      <c r="BQ187" s="1057">
        <v>39485472</v>
      </c>
      <c r="BR187" s="1057">
        <v>150844551</v>
      </c>
      <c r="BS187" s="1057">
        <v>0</v>
      </c>
      <c r="BT187" s="1057">
        <v>0</v>
      </c>
    </row>
    <row r="188" spans="1:72" ht="23.1" customHeight="1" x14ac:dyDescent="0.2">
      <c r="A188" s="1008" t="str">
        <f t="shared" si="2"/>
        <v>C310150730310</v>
      </c>
      <c r="B188" s="1411" t="s">
        <v>453</v>
      </c>
      <c r="C188" s="1378"/>
      <c r="D188" s="1411" t="s">
        <v>791</v>
      </c>
      <c r="E188" s="1378"/>
      <c r="F188" s="1411" t="s">
        <v>795</v>
      </c>
      <c r="G188" s="1378"/>
      <c r="H188" s="1411" t="s">
        <v>748</v>
      </c>
      <c r="I188" s="1378"/>
      <c r="J188" s="1411" t="s">
        <v>739</v>
      </c>
      <c r="K188" s="1378"/>
      <c r="L188" s="1378"/>
      <c r="M188" s="1411" t="s">
        <v>748</v>
      </c>
      <c r="N188" s="1378"/>
      <c r="O188" s="1378"/>
      <c r="P188" s="1411" t="s">
        <v>685</v>
      </c>
      <c r="Q188" s="1378"/>
      <c r="R188" s="1411" t="s">
        <v>685</v>
      </c>
      <c r="S188" s="1378"/>
      <c r="T188" s="1412" t="s">
        <v>585</v>
      </c>
      <c r="U188" s="1378"/>
      <c r="V188" s="1378"/>
      <c r="W188" s="1378"/>
      <c r="X188" s="1378"/>
      <c r="Y188" s="1378"/>
      <c r="Z188" s="1378"/>
      <c r="AA188" s="1378"/>
      <c r="AB188" s="1411" t="s">
        <v>732</v>
      </c>
      <c r="AC188" s="1378"/>
      <c r="AD188" s="1378"/>
      <c r="AE188" s="1378"/>
      <c r="AF188" s="1378"/>
      <c r="AG188" s="1411" t="s">
        <v>733</v>
      </c>
      <c r="AH188" s="1378"/>
      <c r="AI188" s="1378"/>
      <c r="AJ188" s="1019" t="s">
        <v>417</v>
      </c>
      <c r="AK188" s="1413" t="s">
        <v>734</v>
      </c>
      <c r="AL188" s="1378"/>
      <c r="AM188" s="1378"/>
      <c r="AN188" s="1378"/>
      <c r="AO188" s="1378"/>
      <c r="AP188" s="1378"/>
      <c r="AQ188" s="1015">
        <v>987122700</v>
      </c>
      <c r="AR188" s="1053">
        <v>24000000</v>
      </c>
      <c r="AS188" s="1015">
        <v>58095700</v>
      </c>
      <c r="AT188" s="1015">
        <v>0</v>
      </c>
      <c r="AU188" s="1015">
        <v>0</v>
      </c>
      <c r="AV188" s="1053">
        <v>32041638</v>
      </c>
      <c r="AW188" s="1015">
        <v>8041638</v>
      </c>
      <c r="AX188" s="1053">
        <v>100692635</v>
      </c>
      <c r="AY188" s="1015">
        <v>68650997</v>
      </c>
      <c r="AZ188" s="1053">
        <v>90955349</v>
      </c>
      <c r="BA188" s="1015">
        <v>9737286</v>
      </c>
      <c r="BB188" s="1015">
        <v>90955349</v>
      </c>
      <c r="BC188" s="1015">
        <v>0</v>
      </c>
      <c r="BD188" s="1015">
        <v>0</v>
      </c>
      <c r="BG188" s="1057">
        <v>987122700</v>
      </c>
      <c r="BH188" s="1057">
        <v>24000000</v>
      </c>
      <c r="BI188" s="1057">
        <v>58095700</v>
      </c>
      <c r="BJ188" s="1057">
        <v>0</v>
      </c>
      <c r="BK188" s="1057">
        <v>0</v>
      </c>
      <c r="BL188" s="1057">
        <v>32041638</v>
      </c>
      <c r="BM188" s="1057">
        <v>8041638</v>
      </c>
      <c r="BN188" s="1057">
        <v>100692635</v>
      </c>
      <c r="BO188" s="1057">
        <v>68650997</v>
      </c>
      <c r="BP188" s="1057">
        <v>90955349</v>
      </c>
      <c r="BQ188" s="1057">
        <v>9737286</v>
      </c>
      <c r="BR188" s="1057">
        <v>90955349</v>
      </c>
      <c r="BS188" s="1057">
        <v>0</v>
      </c>
      <c r="BT188" s="1057">
        <v>0</v>
      </c>
    </row>
    <row r="189" spans="1:72" ht="23.1" customHeight="1" x14ac:dyDescent="0.2">
      <c r="A189" s="1008" t="str">
        <f t="shared" si="2"/>
        <v>C3101507410</v>
      </c>
      <c r="B189" s="1411" t="s">
        <v>453</v>
      </c>
      <c r="C189" s="1378"/>
      <c r="D189" s="1411" t="s">
        <v>791</v>
      </c>
      <c r="E189" s="1378"/>
      <c r="F189" s="1411" t="s">
        <v>795</v>
      </c>
      <c r="G189" s="1378"/>
      <c r="H189" s="1411" t="s">
        <v>742</v>
      </c>
      <c r="I189" s="1378"/>
      <c r="J189" s="1411" t="s">
        <v>685</v>
      </c>
      <c r="K189" s="1378"/>
      <c r="L189" s="1378"/>
      <c r="M189" s="1411" t="s">
        <v>685</v>
      </c>
      <c r="N189" s="1378"/>
      <c r="O189" s="1378"/>
      <c r="P189" s="1411" t="s">
        <v>685</v>
      </c>
      <c r="Q189" s="1378"/>
      <c r="R189" s="1411" t="s">
        <v>685</v>
      </c>
      <c r="S189" s="1378"/>
      <c r="T189" s="1412" t="s">
        <v>586</v>
      </c>
      <c r="U189" s="1378"/>
      <c r="V189" s="1378"/>
      <c r="W189" s="1378"/>
      <c r="X189" s="1378"/>
      <c r="Y189" s="1378"/>
      <c r="Z189" s="1378"/>
      <c r="AA189" s="1378"/>
      <c r="AB189" s="1411" t="s">
        <v>732</v>
      </c>
      <c r="AC189" s="1378"/>
      <c r="AD189" s="1378"/>
      <c r="AE189" s="1378"/>
      <c r="AF189" s="1378"/>
      <c r="AG189" s="1411" t="s">
        <v>733</v>
      </c>
      <c r="AH189" s="1378"/>
      <c r="AI189" s="1378"/>
      <c r="AJ189" s="1019" t="s">
        <v>417</v>
      </c>
      <c r="AK189" s="1413" t="s">
        <v>734</v>
      </c>
      <c r="AL189" s="1378"/>
      <c r="AM189" s="1378"/>
      <c r="AN189" s="1378"/>
      <c r="AO189" s="1378"/>
      <c r="AP189" s="1378"/>
      <c r="AQ189" s="1015">
        <v>300000000</v>
      </c>
      <c r="AR189" s="1053">
        <v>0</v>
      </c>
      <c r="AS189" s="1015">
        <v>21500000</v>
      </c>
      <c r="AT189" s="1015">
        <v>0</v>
      </c>
      <c r="AU189" s="1015">
        <v>0</v>
      </c>
      <c r="AV189" s="1053">
        <v>14264022</v>
      </c>
      <c r="AW189" s="1015">
        <v>14264022</v>
      </c>
      <c r="AX189" s="1053">
        <v>37825621</v>
      </c>
      <c r="AY189" s="1015">
        <v>23561599</v>
      </c>
      <c r="AZ189" s="1053">
        <v>38685033</v>
      </c>
      <c r="BA189" s="1015">
        <v>859412</v>
      </c>
      <c r="BB189" s="1015">
        <v>38685033</v>
      </c>
      <c r="BC189" s="1015">
        <v>0</v>
      </c>
      <c r="BD189" s="1015">
        <v>0</v>
      </c>
      <c r="BG189" s="1057">
        <v>300000000</v>
      </c>
      <c r="BH189" s="1057">
        <v>0</v>
      </c>
      <c r="BI189" s="1057">
        <v>21500000</v>
      </c>
      <c r="BJ189" s="1057">
        <v>0</v>
      </c>
      <c r="BK189" s="1057">
        <v>0</v>
      </c>
      <c r="BL189" s="1057">
        <v>14264022</v>
      </c>
      <c r="BM189" s="1057">
        <v>14264022</v>
      </c>
      <c r="BN189" s="1057">
        <v>37825621</v>
      </c>
      <c r="BO189" s="1057">
        <v>23561599</v>
      </c>
      <c r="BP189" s="1057">
        <v>38685033</v>
      </c>
      <c r="BQ189" s="1057">
        <v>859412</v>
      </c>
      <c r="BR189" s="1057">
        <v>38685033</v>
      </c>
      <c r="BS189" s="1057">
        <v>0</v>
      </c>
      <c r="BT189" s="1057">
        <v>0</v>
      </c>
    </row>
    <row r="190" spans="1:72" ht="23.1" customHeight="1" x14ac:dyDescent="0.2">
      <c r="A190" s="1008" t="str">
        <f t="shared" si="2"/>
        <v>C3101507510</v>
      </c>
      <c r="B190" s="1411" t="s">
        <v>453</v>
      </c>
      <c r="C190" s="1378"/>
      <c r="D190" s="1411" t="s">
        <v>791</v>
      </c>
      <c r="E190" s="1378"/>
      <c r="F190" s="1411" t="s">
        <v>795</v>
      </c>
      <c r="G190" s="1378"/>
      <c r="H190" s="1411" t="s">
        <v>743</v>
      </c>
      <c r="I190" s="1378"/>
      <c r="J190" s="1411" t="s">
        <v>685</v>
      </c>
      <c r="K190" s="1378"/>
      <c r="L190" s="1378"/>
      <c r="M190" s="1411" t="s">
        <v>685</v>
      </c>
      <c r="N190" s="1378"/>
      <c r="O190" s="1378"/>
      <c r="P190" s="1411" t="s">
        <v>685</v>
      </c>
      <c r="Q190" s="1378"/>
      <c r="R190" s="1411" t="s">
        <v>685</v>
      </c>
      <c r="S190" s="1378"/>
      <c r="T190" s="1412" t="s">
        <v>798</v>
      </c>
      <c r="U190" s="1378"/>
      <c r="V190" s="1378"/>
      <c r="W190" s="1378"/>
      <c r="X190" s="1378"/>
      <c r="Y190" s="1378"/>
      <c r="Z190" s="1378"/>
      <c r="AA190" s="1378"/>
      <c r="AB190" s="1411" t="s">
        <v>732</v>
      </c>
      <c r="AC190" s="1378"/>
      <c r="AD190" s="1378"/>
      <c r="AE190" s="1378"/>
      <c r="AF190" s="1378"/>
      <c r="AG190" s="1411" t="s">
        <v>733</v>
      </c>
      <c r="AH190" s="1378"/>
      <c r="AI190" s="1378"/>
      <c r="AJ190" s="1019" t="s">
        <v>417</v>
      </c>
      <c r="AK190" s="1413" t="s">
        <v>734</v>
      </c>
      <c r="AL190" s="1378"/>
      <c r="AM190" s="1378"/>
      <c r="AN190" s="1378"/>
      <c r="AO190" s="1378"/>
      <c r="AP190" s="1378"/>
      <c r="AQ190" s="1015">
        <v>124877300</v>
      </c>
      <c r="AR190" s="1053">
        <v>0</v>
      </c>
      <c r="AS190" s="1015">
        <v>0</v>
      </c>
      <c r="AT190" s="1015">
        <v>0</v>
      </c>
      <c r="AU190" s="1015">
        <v>0</v>
      </c>
      <c r="AV190" s="1053">
        <v>0</v>
      </c>
      <c r="AW190" s="1015">
        <v>0</v>
      </c>
      <c r="AX190" s="1053">
        <v>0</v>
      </c>
      <c r="AY190" s="1015">
        <v>0</v>
      </c>
      <c r="AZ190" s="1053">
        <v>0</v>
      </c>
      <c r="BA190" s="1015">
        <v>0</v>
      </c>
      <c r="BB190" s="1015">
        <v>0</v>
      </c>
      <c r="BC190" s="1015">
        <v>0</v>
      </c>
      <c r="BD190" s="1015">
        <v>0</v>
      </c>
      <c r="BG190" s="1057">
        <v>124877300</v>
      </c>
      <c r="BH190" s="1057">
        <v>0</v>
      </c>
      <c r="BI190" s="1057">
        <v>0</v>
      </c>
      <c r="BJ190" s="1057">
        <v>0</v>
      </c>
      <c r="BK190" s="1057">
        <v>0</v>
      </c>
      <c r="BL190" s="1057">
        <v>0</v>
      </c>
      <c r="BM190" s="1057">
        <v>0</v>
      </c>
      <c r="BN190" s="1057">
        <v>0</v>
      </c>
      <c r="BO190" s="1057">
        <v>0</v>
      </c>
      <c r="BP190" s="1057">
        <v>0</v>
      </c>
      <c r="BQ190" s="1057">
        <v>0</v>
      </c>
      <c r="BR190" s="1057">
        <v>0</v>
      </c>
      <c r="BS190" s="1057">
        <v>0</v>
      </c>
      <c r="BT190" s="1057">
        <v>0</v>
      </c>
    </row>
    <row r="191" spans="1:72" ht="23.1" customHeight="1" x14ac:dyDescent="0.2">
      <c r="A191" s="1008" t="str">
        <f t="shared" si="2"/>
        <v>C32010</v>
      </c>
      <c r="B191" s="1403" t="s">
        <v>453</v>
      </c>
      <c r="C191" s="1378"/>
      <c r="D191" s="1403" t="s">
        <v>799</v>
      </c>
      <c r="E191" s="1378"/>
      <c r="F191" s="1403"/>
      <c r="G191" s="1378"/>
      <c r="H191" s="1403"/>
      <c r="I191" s="1378"/>
      <c r="J191" s="1403"/>
      <c r="K191" s="1378"/>
      <c r="L191" s="1378"/>
      <c r="M191" s="1403"/>
      <c r="N191" s="1378"/>
      <c r="O191" s="1378"/>
      <c r="P191" s="1403"/>
      <c r="Q191" s="1378"/>
      <c r="R191" s="1403"/>
      <c r="S191" s="1378"/>
      <c r="T191" s="1402" t="s">
        <v>800</v>
      </c>
      <c r="U191" s="1378"/>
      <c r="V191" s="1378"/>
      <c r="W191" s="1378"/>
      <c r="X191" s="1378"/>
      <c r="Y191" s="1378"/>
      <c r="Z191" s="1378"/>
      <c r="AA191" s="1378"/>
      <c r="AB191" s="1403" t="s">
        <v>732</v>
      </c>
      <c r="AC191" s="1378"/>
      <c r="AD191" s="1378"/>
      <c r="AE191" s="1378"/>
      <c r="AF191" s="1378"/>
      <c r="AG191" s="1403" t="s">
        <v>733</v>
      </c>
      <c r="AH191" s="1378"/>
      <c r="AI191" s="1378"/>
      <c r="AJ191" s="1016" t="s">
        <v>417</v>
      </c>
      <c r="AK191" s="1404" t="s">
        <v>734</v>
      </c>
      <c r="AL191" s="1378"/>
      <c r="AM191" s="1378"/>
      <c r="AN191" s="1378"/>
      <c r="AO191" s="1378"/>
      <c r="AP191" s="1378"/>
      <c r="AQ191" s="1015">
        <v>7793984504</v>
      </c>
      <c r="AR191" s="1053">
        <v>70000000</v>
      </c>
      <c r="AS191" s="1015">
        <v>157736925</v>
      </c>
      <c r="AT191" s="1015">
        <v>0</v>
      </c>
      <c r="AU191" s="1015">
        <v>0</v>
      </c>
      <c r="AV191" s="1053">
        <v>353797361</v>
      </c>
      <c r="AW191" s="1015">
        <v>283797361</v>
      </c>
      <c r="AX191" s="1053">
        <v>917222368</v>
      </c>
      <c r="AY191" s="1015">
        <v>563425007</v>
      </c>
      <c r="AZ191" s="1053">
        <v>883308076</v>
      </c>
      <c r="BA191" s="1015">
        <v>33914292</v>
      </c>
      <c r="BB191" s="1015">
        <v>883308076</v>
      </c>
      <c r="BC191" s="1015">
        <v>0</v>
      </c>
      <c r="BD191" s="1015">
        <v>0</v>
      </c>
      <c r="BG191" s="1057">
        <v>7793984504</v>
      </c>
      <c r="BH191" s="1057">
        <v>70000000</v>
      </c>
      <c r="BI191" s="1057">
        <v>157736925</v>
      </c>
      <c r="BJ191" s="1057">
        <v>0</v>
      </c>
      <c r="BK191" s="1057">
        <v>0</v>
      </c>
      <c r="BL191" s="1057">
        <v>353797361</v>
      </c>
      <c r="BM191" s="1057">
        <v>283797361</v>
      </c>
      <c r="BN191" s="1057">
        <v>917222368</v>
      </c>
      <c r="BO191" s="1057">
        <v>563425007</v>
      </c>
      <c r="BP191" s="1057">
        <v>883308076</v>
      </c>
      <c r="BQ191" s="1057">
        <v>33914292</v>
      </c>
      <c r="BR191" s="1057">
        <v>883308076</v>
      </c>
      <c r="BS191" s="1057">
        <v>0</v>
      </c>
      <c r="BT191" s="1057">
        <v>0</v>
      </c>
    </row>
    <row r="192" spans="1:72" ht="23.1" customHeight="1" x14ac:dyDescent="0.2">
      <c r="A192" s="1008" t="str">
        <f t="shared" si="2"/>
        <v>C32030710</v>
      </c>
      <c r="B192" s="1403" t="s">
        <v>453</v>
      </c>
      <c r="C192" s="1378"/>
      <c r="D192" s="1403" t="s">
        <v>799</v>
      </c>
      <c r="E192" s="1378"/>
      <c r="F192" s="1403" t="s">
        <v>801</v>
      </c>
      <c r="G192" s="1378"/>
      <c r="H192" s="1403"/>
      <c r="I192" s="1378"/>
      <c r="J192" s="1403"/>
      <c r="K192" s="1378"/>
      <c r="L192" s="1378"/>
      <c r="M192" s="1403"/>
      <c r="N192" s="1378"/>
      <c r="O192" s="1378"/>
      <c r="P192" s="1403"/>
      <c r="Q192" s="1378"/>
      <c r="R192" s="1403"/>
      <c r="S192" s="1378"/>
      <c r="T192" s="1402" t="s">
        <v>802</v>
      </c>
      <c r="U192" s="1378"/>
      <c r="V192" s="1378"/>
      <c r="W192" s="1378"/>
      <c r="X192" s="1378"/>
      <c r="Y192" s="1378"/>
      <c r="Z192" s="1378"/>
      <c r="AA192" s="1378"/>
      <c r="AB192" s="1403" t="s">
        <v>732</v>
      </c>
      <c r="AC192" s="1378"/>
      <c r="AD192" s="1378"/>
      <c r="AE192" s="1378"/>
      <c r="AF192" s="1378"/>
      <c r="AG192" s="1403" t="s">
        <v>733</v>
      </c>
      <c r="AH192" s="1378"/>
      <c r="AI192" s="1378"/>
      <c r="AJ192" s="1016" t="s">
        <v>417</v>
      </c>
      <c r="AK192" s="1404" t="s">
        <v>734</v>
      </c>
      <c r="AL192" s="1378"/>
      <c r="AM192" s="1378"/>
      <c r="AN192" s="1378"/>
      <c r="AO192" s="1378"/>
      <c r="AP192" s="1378"/>
      <c r="AQ192" s="1015">
        <v>350000000</v>
      </c>
      <c r="AR192" s="1053">
        <v>0</v>
      </c>
      <c r="AS192" s="1015">
        <v>33515994</v>
      </c>
      <c r="AT192" s="1015">
        <v>0</v>
      </c>
      <c r="AU192" s="1015">
        <v>0</v>
      </c>
      <c r="AV192" s="1053">
        <v>0</v>
      </c>
      <c r="AW192" s="1015">
        <v>0</v>
      </c>
      <c r="AX192" s="1053">
        <v>67964000</v>
      </c>
      <c r="AY192" s="1015">
        <v>67964000</v>
      </c>
      <c r="AZ192" s="1053">
        <v>67964000</v>
      </c>
      <c r="BA192" s="1015">
        <v>0</v>
      </c>
      <c r="BB192" s="1015">
        <v>67964000</v>
      </c>
      <c r="BC192" s="1015">
        <v>0</v>
      </c>
      <c r="BD192" s="1015">
        <v>0</v>
      </c>
      <c r="BG192" s="1057">
        <v>350000000</v>
      </c>
      <c r="BH192" s="1057">
        <v>0</v>
      </c>
      <c r="BI192" s="1057">
        <v>33515994</v>
      </c>
      <c r="BJ192" s="1057">
        <v>0</v>
      </c>
      <c r="BK192" s="1057">
        <v>0</v>
      </c>
      <c r="BL192" s="1057">
        <v>0</v>
      </c>
      <c r="BM192" s="1057">
        <v>0</v>
      </c>
      <c r="BN192" s="1057">
        <v>67964000</v>
      </c>
      <c r="BO192" s="1057">
        <v>67964000</v>
      </c>
      <c r="BP192" s="1057">
        <v>67964000</v>
      </c>
      <c r="BQ192" s="1057">
        <v>0</v>
      </c>
      <c r="BR192" s="1057">
        <v>67964000</v>
      </c>
      <c r="BS192" s="1057">
        <v>0</v>
      </c>
      <c r="BT192" s="1057">
        <v>0</v>
      </c>
    </row>
    <row r="193" spans="1:72" ht="23.1" customHeight="1" x14ac:dyDescent="0.2">
      <c r="A193" s="1008" t="str">
        <f t="shared" si="2"/>
        <v>C320307110</v>
      </c>
      <c r="B193" s="1411" t="s">
        <v>453</v>
      </c>
      <c r="C193" s="1378"/>
      <c r="D193" s="1411" t="s">
        <v>799</v>
      </c>
      <c r="E193" s="1378"/>
      <c r="F193" s="1411" t="s">
        <v>801</v>
      </c>
      <c r="G193" s="1378"/>
      <c r="H193" s="1411" t="s">
        <v>738</v>
      </c>
      <c r="I193" s="1378"/>
      <c r="J193" s="1411" t="s">
        <v>685</v>
      </c>
      <c r="K193" s="1378"/>
      <c r="L193" s="1378"/>
      <c r="M193" s="1411" t="s">
        <v>685</v>
      </c>
      <c r="N193" s="1378"/>
      <c r="O193" s="1378"/>
      <c r="P193" s="1411" t="s">
        <v>685</v>
      </c>
      <c r="Q193" s="1378"/>
      <c r="R193" s="1411" t="s">
        <v>685</v>
      </c>
      <c r="S193" s="1378"/>
      <c r="T193" s="1412" t="s">
        <v>803</v>
      </c>
      <c r="U193" s="1378"/>
      <c r="V193" s="1378"/>
      <c r="W193" s="1378"/>
      <c r="X193" s="1378"/>
      <c r="Y193" s="1378"/>
      <c r="Z193" s="1378"/>
      <c r="AA193" s="1378"/>
      <c r="AB193" s="1411" t="s">
        <v>732</v>
      </c>
      <c r="AC193" s="1378"/>
      <c r="AD193" s="1378"/>
      <c r="AE193" s="1378"/>
      <c r="AF193" s="1378"/>
      <c r="AG193" s="1411" t="s">
        <v>733</v>
      </c>
      <c r="AH193" s="1378"/>
      <c r="AI193" s="1378"/>
      <c r="AJ193" s="1019" t="s">
        <v>417</v>
      </c>
      <c r="AK193" s="1413" t="s">
        <v>734</v>
      </c>
      <c r="AL193" s="1378"/>
      <c r="AM193" s="1378"/>
      <c r="AN193" s="1378"/>
      <c r="AO193" s="1378"/>
      <c r="AP193" s="1378"/>
      <c r="AQ193" s="1015">
        <v>350000000</v>
      </c>
      <c r="AR193" s="1053">
        <v>0</v>
      </c>
      <c r="AS193" s="1015">
        <v>33515994</v>
      </c>
      <c r="AT193" s="1015">
        <v>0</v>
      </c>
      <c r="AU193" s="1015">
        <v>0</v>
      </c>
      <c r="AV193" s="1053">
        <v>0</v>
      </c>
      <c r="AW193" s="1015">
        <v>0</v>
      </c>
      <c r="AX193" s="1053">
        <v>67964000</v>
      </c>
      <c r="AY193" s="1015">
        <v>67964000</v>
      </c>
      <c r="AZ193" s="1053">
        <v>67964000</v>
      </c>
      <c r="BA193" s="1015">
        <v>0</v>
      </c>
      <c r="BB193" s="1015">
        <v>67964000</v>
      </c>
      <c r="BC193" s="1015">
        <v>0</v>
      </c>
      <c r="BD193" s="1015">
        <v>0</v>
      </c>
      <c r="BG193" s="1057">
        <v>350000000</v>
      </c>
      <c r="BH193" s="1057">
        <v>0</v>
      </c>
      <c r="BI193" s="1057">
        <v>33515994</v>
      </c>
      <c r="BJ193" s="1057">
        <v>0</v>
      </c>
      <c r="BK193" s="1057">
        <v>0</v>
      </c>
      <c r="BL193" s="1057">
        <v>0</v>
      </c>
      <c r="BM193" s="1057">
        <v>0</v>
      </c>
      <c r="BN193" s="1057">
        <v>67964000</v>
      </c>
      <c r="BO193" s="1057">
        <v>67964000</v>
      </c>
      <c r="BP193" s="1057">
        <v>67964000</v>
      </c>
      <c r="BQ193" s="1057">
        <v>0</v>
      </c>
      <c r="BR193" s="1057">
        <v>67964000</v>
      </c>
      <c r="BS193" s="1057">
        <v>0</v>
      </c>
      <c r="BT193" s="1057">
        <v>0</v>
      </c>
    </row>
    <row r="194" spans="1:72" ht="23.1" customHeight="1" x14ac:dyDescent="0.2">
      <c r="A194" s="1008" t="str">
        <f t="shared" si="2"/>
        <v>C320130410</v>
      </c>
      <c r="B194" s="1403" t="s">
        <v>453</v>
      </c>
      <c r="C194" s="1378"/>
      <c r="D194" s="1403" t="s">
        <v>799</v>
      </c>
      <c r="E194" s="1378"/>
      <c r="F194" s="1403" t="s">
        <v>804</v>
      </c>
      <c r="G194" s="1378"/>
      <c r="H194" s="1403"/>
      <c r="I194" s="1378"/>
      <c r="J194" s="1403"/>
      <c r="K194" s="1378"/>
      <c r="L194" s="1378"/>
      <c r="M194" s="1403"/>
      <c r="N194" s="1378"/>
      <c r="O194" s="1378"/>
      <c r="P194" s="1403"/>
      <c r="Q194" s="1378"/>
      <c r="R194" s="1403"/>
      <c r="S194" s="1378"/>
      <c r="T194" s="1402" t="s">
        <v>805</v>
      </c>
      <c r="U194" s="1378"/>
      <c r="V194" s="1378"/>
      <c r="W194" s="1378"/>
      <c r="X194" s="1378"/>
      <c r="Y194" s="1378"/>
      <c r="Z194" s="1378"/>
      <c r="AA194" s="1378"/>
      <c r="AB194" s="1403" t="s">
        <v>732</v>
      </c>
      <c r="AC194" s="1378"/>
      <c r="AD194" s="1378"/>
      <c r="AE194" s="1378"/>
      <c r="AF194" s="1378"/>
      <c r="AG194" s="1403" t="s">
        <v>733</v>
      </c>
      <c r="AH194" s="1378"/>
      <c r="AI194" s="1378"/>
      <c r="AJ194" s="1016" t="s">
        <v>417</v>
      </c>
      <c r="AK194" s="1404" t="s">
        <v>734</v>
      </c>
      <c r="AL194" s="1378"/>
      <c r="AM194" s="1378"/>
      <c r="AN194" s="1378"/>
      <c r="AO194" s="1378"/>
      <c r="AP194" s="1378"/>
      <c r="AQ194" s="1015">
        <v>538984504</v>
      </c>
      <c r="AR194" s="1053">
        <v>0</v>
      </c>
      <c r="AS194" s="1015">
        <v>1817279</v>
      </c>
      <c r="AT194" s="1015">
        <v>0</v>
      </c>
      <c r="AU194" s="1015">
        <v>0</v>
      </c>
      <c r="AV194" s="1053">
        <v>0</v>
      </c>
      <c r="AW194" s="1015">
        <v>0</v>
      </c>
      <c r="AX194" s="1053">
        <v>152967742</v>
      </c>
      <c r="AY194" s="1015">
        <v>152967742</v>
      </c>
      <c r="AZ194" s="1053">
        <v>60967742</v>
      </c>
      <c r="BA194" s="1015">
        <v>92000000</v>
      </c>
      <c r="BB194" s="1015">
        <v>60967742</v>
      </c>
      <c r="BC194" s="1015">
        <v>0</v>
      </c>
      <c r="BD194" s="1015">
        <v>0</v>
      </c>
      <c r="BG194" s="1057">
        <v>538984504</v>
      </c>
      <c r="BH194" s="1057">
        <v>0</v>
      </c>
      <c r="BI194" s="1057">
        <v>1817279</v>
      </c>
      <c r="BJ194" s="1057">
        <v>0</v>
      </c>
      <c r="BK194" s="1057">
        <v>0</v>
      </c>
      <c r="BL194" s="1057">
        <v>0</v>
      </c>
      <c r="BM194" s="1057">
        <v>0</v>
      </c>
      <c r="BN194" s="1057">
        <v>152967742</v>
      </c>
      <c r="BO194" s="1057">
        <v>152967742</v>
      </c>
      <c r="BP194" s="1057">
        <v>60967742</v>
      </c>
      <c r="BQ194" s="1057">
        <v>92000000</v>
      </c>
      <c r="BR194" s="1057">
        <v>60967742</v>
      </c>
      <c r="BS194" s="1057">
        <v>0</v>
      </c>
      <c r="BT194" s="1057">
        <v>0</v>
      </c>
    </row>
    <row r="195" spans="1:72" ht="23.1" customHeight="1" x14ac:dyDescent="0.2">
      <c r="A195" s="1008" t="str">
        <f t="shared" si="2"/>
        <v>C3201304110</v>
      </c>
      <c r="B195" s="1411" t="s">
        <v>453</v>
      </c>
      <c r="C195" s="1378"/>
      <c r="D195" s="1411" t="s">
        <v>799</v>
      </c>
      <c r="E195" s="1378"/>
      <c r="F195" s="1411" t="s">
        <v>804</v>
      </c>
      <c r="G195" s="1378"/>
      <c r="H195" s="1411" t="s">
        <v>738</v>
      </c>
      <c r="I195" s="1378"/>
      <c r="J195" s="1411" t="s">
        <v>685</v>
      </c>
      <c r="K195" s="1378"/>
      <c r="L195" s="1378"/>
      <c r="M195" s="1411" t="s">
        <v>685</v>
      </c>
      <c r="N195" s="1378"/>
      <c r="O195" s="1378"/>
      <c r="P195" s="1411" t="s">
        <v>685</v>
      </c>
      <c r="Q195" s="1378"/>
      <c r="R195" s="1411" t="s">
        <v>685</v>
      </c>
      <c r="S195" s="1378"/>
      <c r="T195" s="1412" t="s">
        <v>587</v>
      </c>
      <c r="U195" s="1378"/>
      <c r="V195" s="1378"/>
      <c r="W195" s="1378"/>
      <c r="X195" s="1378"/>
      <c r="Y195" s="1378"/>
      <c r="Z195" s="1378"/>
      <c r="AA195" s="1378"/>
      <c r="AB195" s="1411" t="s">
        <v>732</v>
      </c>
      <c r="AC195" s="1378"/>
      <c r="AD195" s="1378"/>
      <c r="AE195" s="1378"/>
      <c r="AF195" s="1378"/>
      <c r="AG195" s="1411" t="s">
        <v>733</v>
      </c>
      <c r="AH195" s="1378"/>
      <c r="AI195" s="1378"/>
      <c r="AJ195" s="1019" t="s">
        <v>417</v>
      </c>
      <c r="AK195" s="1413" t="s">
        <v>734</v>
      </c>
      <c r="AL195" s="1378"/>
      <c r="AM195" s="1378"/>
      <c r="AN195" s="1378"/>
      <c r="AO195" s="1378"/>
      <c r="AP195" s="1378"/>
      <c r="AQ195" s="1015">
        <v>538984504</v>
      </c>
      <c r="AR195" s="1053">
        <v>0</v>
      </c>
      <c r="AS195" s="1015">
        <v>1817279</v>
      </c>
      <c r="AT195" s="1015">
        <v>0</v>
      </c>
      <c r="AU195" s="1015">
        <v>0</v>
      </c>
      <c r="AV195" s="1053">
        <v>0</v>
      </c>
      <c r="AW195" s="1015">
        <v>0</v>
      </c>
      <c r="AX195" s="1053">
        <v>152967742</v>
      </c>
      <c r="AY195" s="1015">
        <v>152967742</v>
      </c>
      <c r="AZ195" s="1053">
        <v>60967742</v>
      </c>
      <c r="BA195" s="1015">
        <v>92000000</v>
      </c>
      <c r="BB195" s="1015">
        <v>60967742</v>
      </c>
      <c r="BC195" s="1015">
        <v>0</v>
      </c>
      <c r="BD195" s="1015">
        <v>0</v>
      </c>
      <c r="BG195" s="1057">
        <v>538984504</v>
      </c>
      <c r="BH195" s="1057">
        <v>0</v>
      </c>
      <c r="BI195" s="1057">
        <v>1817279</v>
      </c>
      <c r="BJ195" s="1057">
        <v>0</v>
      </c>
      <c r="BK195" s="1057">
        <v>0</v>
      </c>
      <c r="BL195" s="1057">
        <v>0</v>
      </c>
      <c r="BM195" s="1057">
        <v>0</v>
      </c>
      <c r="BN195" s="1057">
        <v>152967742</v>
      </c>
      <c r="BO195" s="1057">
        <v>152967742</v>
      </c>
      <c r="BP195" s="1057">
        <v>60967742</v>
      </c>
      <c r="BQ195" s="1057">
        <v>92000000</v>
      </c>
      <c r="BR195" s="1057">
        <v>60967742</v>
      </c>
      <c r="BS195" s="1057">
        <v>0</v>
      </c>
      <c r="BT195" s="1057">
        <v>0</v>
      </c>
    </row>
    <row r="196" spans="1:72" ht="23.1" customHeight="1" x14ac:dyDescent="0.2">
      <c r="A196" s="1008" t="str">
        <f t="shared" si="2"/>
        <v>C320150710</v>
      </c>
      <c r="B196" s="1403" t="s">
        <v>453</v>
      </c>
      <c r="C196" s="1378"/>
      <c r="D196" s="1403" t="s">
        <v>799</v>
      </c>
      <c r="E196" s="1378"/>
      <c r="F196" s="1403" t="s">
        <v>795</v>
      </c>
      <c r="G196" s="1378"/>
      <c r="H196" s="1403"/>
      <c r="I196" s="1378"/>
      <c r="J196" s="1403"/>
      <c r="K196" s="1378"/>
      <c r="L196" s="1378"/>
      <c r="M196" s="1403"/>
      <c r="N196" s="1378"/>
      <c r="O196" s="1378"/>
      <c r="P196" s="1403"/>
      <c r="Q196" s="1378"/>
      <c r="R196" s="1403"/>
      <c r="S196" s="1378"/>
      <c r="T196" s="1402" t="s">
        <v>796</v>
      </c>
      <c r="U196" s="1378"/>
      <c r="V196" s="1378"/>
      <c r="W196" s="1378"/>
      <c r="X196" s="1378"/>
      <c r="Y196" s="1378"/>
      <c r="Z196" s="1378"/>
      <c r="AA196" s="1378"/>
      <c r="AB196" s="1403" t="s">
        <v>732</v>
      </c>
      <c r="AC196" s="1378"/>
      <c r="AD196" s="1378"/>
      <c r="AE196" s="1378"/>
      <c r="AF196" s="1378"/>
      <c r="AG196" s="1403" t="s">
        <v>733</v>
      </c>
      <c r="AH196" s="1378"/>
      <c r="AI196" s="1378"/>
      <c r="AJ196" s="1016" t="s">
        <v>417</v>
      </c>
      <c r="AK196" s="1404" t="s">
        <v>734</v>
      </c>
      <c r="AL196" s="1378"/>
      <c r="AM196" s="1378"/>
      <c r="AN196" s="1378"/>
      <c r="AO196" s="1378"/>
      <c r="AP196" s="1378"/>
      <c r="AQ196" s="1015">
        <v>6905000000</v>
      </c>
      <c r="AR196" s="1053">
        <v>70000000</v>
      </c>
      <c r="AS196" s="1015">
        <v>122403652</v>
      </c>
      <c r="AT196" s="1015">
        <v>0</v>
      </c>
      <c r="AU196" s="1015">
        <v>0</v>
      </c>
      <c r="AV196" s="1053">
        <v>353797361</v>
      </c>
      <c r="AW196" s="1015">
        <v>283797361</v>
      </c>
      <c r="AX196" s="1053">
        <v>696290626</v>
      </c>
      <c r="AY196" s="1015">
        <v>342493265</v>
      </c>
      <c r="AZ196" s="1053">
        <v>754376334</v>
      </c>
      <c r="BA196" s="1015">
        <v>58085708</v>
      </c>
      <c r="BB196" s="1015">
        <v>754376334</v>
      </c>
      <c r="BC196" s="1015">
        <v>0</v>
      </c>
      <c r="BD196" s="1015">
        <v>0</v>
      </c>
      <c r="BG196" s="1057">
        <v>6905000000</v>
      </c>
      <c r="BH196" s="1057">
        <v>70000000</v>
      </c>
      <c r="BI196" s="1057">
        <v>122403652</v>
      </c>
      <c r="BJ196" s="1057">
        <v>0</v>
      </c>
      <c r="BK196" s="1057">
        <v>0</v>
      </c>
      <c r="BL196" s="1057">
        <v>353797361</v>
      </c>
      <c r="BM196" s="1057">
        <v>283797361</v>
      </c>
      <c r="BN196" s="1057">
        <v>696290626</v>
      </c>
      <c r="BO196" s="1057">
        <v>342493265</v>
      </c>
      <c r="BP196" s="1057">
        <v>754376334</v>
      </c>
      <c r="BQ196" s="1057">
        <v>58085708</v>
      </c>
      <c r="BR196" s="1057">
        <v>754376334</v>
      </c>
      <c r="BS196" s="1057">
        <v>0</v>
      </c>
      <c r="BT196" s="1057">
        <v>0</v>
      </c>
    </row>
    <row r="197" spans="1:72" ht="23.1" customHeight="1" x14ac:dyDescent="0.2">
      <c r="A197" s="1008" t="str">
        <f t="shared" si="2"/>
        <v>C3201507110</v>
      </c>
      <c r="B197" s="1411" t="s">
        <v>453</v>
      </c>
      <c r="C197" s="1378"/>
      <c r="D197" s="1411" t="s">
        <v>799</v>
      </c>
      <c r="E197" s="1378"/>
      <c r="F197" s="1411" t="s">
        <v>795</v>
      </c>
      <c r="G197" s="1378"/>
      <c r="H197" s="1411" t="s">
        <v>738</v>
      </c>
      <c r="I197" s="1378"/>
      <c r="J197" s="1411" t="s">
        <v>685</v>
      </c>
      <c r="K197" s="1378"/>
      <c r="L197" s="1378"/>
      <c r="M197" s="1411" t="s">
        <v>685</v>
      </c>
      <c r="N197" s="1378"/>
      <c r="O197" s="1378"/>
      <c r="P197" s="1411" t="s">
        <v>685</v>
      </c>
      <c r="Q197" s="1378"/>
      <c r="R197" s="1411" t="s">
        <v>685</v>
      </c>
      <c r="S197" s="1378"/>
      <c r="T197" s="1412" t="s">
        <v>807</v>
      </c>
      <c r="U197" s="1378"/>
      <c r="V197" s="1378"/>
      <c r="W197" s="1378"/>
      <c r="X197" s="1378"/>
      <c r="Y197" s="1378"/>
      <c r="Z197" s="1378"/>
      <c r="AA197" s="1378"/>
      <c r="AB197" s="1411" t="s">
        <v>732</v>
      </c>
      <c r="AC197" s="1378"/>
      <c r="AD197" s="1378"/>
      <c r="AE197" s="1378"/>
      <c r="AF197" s="1378"/>
      <c r="AG197" s="1411" t="s">
        <v>733</v>
      </c>
      <c r="AH197" s="1378"/>
      <c r="AI197" s="1378"/>
      <c r="AJ197" s="1019" t="s">
        <v>417</v>
      </c>
      <c r="AK197" s="1413" t="s">
        <v>734</v>
      </c>
      <c r="AL197" s="1378"/>
      <c r="AM197" s="1378"/>
      <c r="AN197" s="1378"/>
      <c r="AO197" s="1378"/>
      <c r="AP197" s="1378"/>
      <c r="AQ197" s="1015">
        <v>600000000</v>
      </c>
      <c r="AR197" s="1053">
        <v>0</v>
      </c>
      <c r="AS197" s="1015">
        <v>0</v>
      </c>
      <c r="AT197" s="1015">
        <v>0</v>
      </c>
      <c r="AU197" s="1015">
        <v>0</v>
      </c>
      <c r="AV197" s="1053">
        <v>19268795</v>
      </c>
      <c r="AW197" s="1015">
        <v>19268795</v>
      </c>
      <c r="AX197" s="1053">
        <v>66948347</v>
      </c>
      <c r="AY197" s="1015">
        <v>47679552</v>
      </c>
      <c r="AZ197" s="1053">
        <v>68766696</v>
      </c>
      <c r="BA197" s="1015">
        <v>1818349</v>
      </c>
      <c r="BB197" s="1015">
        <v>68766696</v>
      </c>
      <c r="BC197" s="1015">
        <v>0</v>
      </c>
      <c r="BD197" s="1015">
        <v>0</v>
      </c>
      <c r="BG197" s="1057">
        <v>600000000</v>
      </c>
      <c r="BH197" s="1057">
        <v>0</v>
      </c>
      <c r="BI197" s="1057">
        <v>0</v>
      </c>
      <c r="BJ197" s="1057">
        <v>0</v>
      </c>
      <c r="BK197" s="1057">
        <v>0</v>
      </c>
      <c r="BL197" s="1057">
        <v>19268795</v>
      </c>
      <c r="BM197" s="1057">
        <v>19268795</v>
      </c>
      <c r="BN197" s="1057">
        <v>66948347</v>
      </c>
      <c r="BO197" s="1057">
        <v>47679552</v>
      </c>
      <c r="BP197" s="1057">
        <v>68766696</v>
      </c>
      <c r="BQ197" s="1057">
        <v>1818349</v>
      </c>
      <c r="BR197" s="1057">
        <v>68766696</v>
      </c>
      <c r="BS197" s="1057">
        <v>0</v>
      </c>
      <c r="BT197" s="1057">
        <v>0</v>
      </c>
    </row>
    <row r="198" spans="1:72" ht="23.1" customHeight="1" x14ac:dyDescent="0.2">
      <c r="A198" s="1008" t="str">
        <f t="shared" si="2"/>
        <v>C32015071010</v>
      </c>
      <c r="B198" s="1403" t="s">
        <v>453</v>
      </c>
      <c r="C198" s="1378"/>
      <c r="D198" s="1403" t="s">
        <v>799</v>
      </c>
      <c r="E198" s="1378"/>
      <c r="F198" s="1403" t="s">
        <v>795</v>
      </c>
      <c r="G198" s="1378"/>
      <c r="H198" s="1403" t="s">
        <v>738</v>
      </c>
      <c r="I198" s="1378"/>
      <c r="J198" s="1403" t="s">
        <v>739</v>
      </c>
      <c r="K198" s="1378"/>
      <c r="L198" s="1378"/>
      <c r="M198" s="1403" t="s">
        <v>685</v>
      </c>
      <c r="N198" s="1378"/>
      <c r="O198" s="1378"/>
      <c r="P198" s="1403" t="s">
        <v>685</v>
      </c>
      <c r="Q198" s="1378"/>
      <c r="R198" s="1403" t="s">
        <v>685</v>
      </c>
      <c r="S198" s="1378"/>
      <c r="T198" s="1402" t="s">
        <v>806</v>
      </c>
      <c r="U198" s="1378"/>
      <c r="V198" s="1378"/>
      <c r="W198" s="1378"/>
      <c r="X198" s="1378"/>
      <c r="Y198" s="1378"/>
      <c r="Z198" s="1378"/>
      <c r="AA198" s="1378"/>
      <c r="AB198" s="1403" t="s">
        <v>732</v>
      </c>
      <c r="AC198" s="1378"/>
      <c r="AD198" s="1378"/>
      <c r="AE198" s="1378"/>
      <c r="AF198" s="1378"/>
      <c r="AG198" s="1403" t="s">
        <v>733</v>
      </c>
      <c r="AH198" s="1378"/>
      <c r="AI198" s="1378"/>
      <c r="AJ198" s="1016" t="s">
        <v>417</v>
      </c>
      <c r="AK198" s="1404" t="s">
        <v>734</v>
      </c>
      <c r="AL198" s="1378"/>
      <c r="AM198" s="1378"/>
      <c r="AN198" s="1378"/>
      <c r="AO198" s="1378"/>
      <c r="AP198" s="1378"/>
      <c r="AQ198" s="1015">
        <v>600000000</v>
      </c>
      <c r="AR198" s="1053">
        <v>0</v>
      </c>
      <c r="AS198" s="1015">
        <v>0</v>
      </c>
      <c r="AT198" s="1015">
        <v>0</v>
      </c>
      <c r="AU198" s="1015">
        <v>0</v>
      </c>
      <c r="AV198" s="1053">
        <v>19268795</v>
      </c>
      <c r="AW198" s="1015">
        <v>19268795</v>
      </c>
      <c r="AX198" s="1053">
        <v>66948347</v>
      </c>
      <c r="AY198" s="1015">
        <v>47679552</v>
      </c>
      <c r="AZ198" s="1053">
        <v>68766696</v>
      </c>
      <c r="BA198" s="1015">
        <v>1818349</v>
      </c>
      <c r="BB198" s="1015">
        <v>68766696</v>
      </c>
      <c r="BC198" s="1015">
        <v>0</v>
      </c>
      <c r="BD198" s="1015">
        <v>0</v>
      </c>
      <c r="BG198" s="1057">
        <v>600000000</v>
      </c>
      <c r="BH198" s="1057">
        <v>0</v>
      </c>
      <c r="BI198" s="1057">
        <v>0</v>
      </c>
      <c r="BJ198" s="1057">
        <v>0</v>
      </c>
      <c r="BK198" s="1057">
        <v>0</v>
      </c>
      <c r="BL198" s="1057">
        <v>19268795</v>
      </c>
      <c r="BM198" s="1057">
        <v>19268795</v>
      </c>
      <c r="BN198" s="1057">
        <v>66948347</v>
      </c>
      <c r="BO198" s="1057">
        <v>47679552</v>
      </c>
      <c r="BP198" s="1057">
        <v>68766696</v>
      </c>
      <c r="BQ198" s="1057">
        <v>1818349</v>
      </c>
      <c r="BR198" s="1057">
        <v>68766696</v>
      </c>
      <c r="BS198" s="1057">
        <v>0</v>
      </c>
      <c r="BT198" s="1057">
        <v>0</v>
      </c>
    </row>
    <row r="199" spans="1:72" ht="23.1" customHeight="1" x14ac:dyDescent="0.2">
      <c r="A199" s="1008" t="str">
        <f t="shared" si="2"/>
        <v>C320150710210</v>
      </c>
      <c r="B199" s="1411" t="s">
        <v>453</v>
      </c>
      <c r="C199" s="1378"/>
      <c r="D199" s="1411" t="s">
        <v>799</v>
      </c>
      <c r="E199" s="1378"/>
      <c r="F199" s="1411" t="s">
        <v>795</v>
      </c>
      <c r="G199" s="1378"/>
      <c r="H199" s="1411" t="s">
        <v>738</v>
      </c>
      <c r="I199" s="1378"/>
      <c r="J199" s="1411" t="s">
        <v>739</v>
      </c>
      <c r="K199" s="1378"/>
      <c r="L199" s="1378"/>
      <c r="M199" s="1411" t="s">
        <v>741</v>
      </c>
      <c r="N199" s="1378"/>
      <c r="O199" s="1378"/>
      <c r="P199" s="1411" t="s">
        <v>685</v>
      </c>
      <c r="Q199" s="1378"/>
      <c r="R199" s="1411" t="s">
        <v>685</v>
      </c>
      <c r="S199" s="1378"/>
      <c r="T199" s="1412" t="s">
        <v>588</v>
      </c>
      <c r="U199" s="1378"/>
      <c r="V199" s="1378"/>
      <c r="W199" s="1378"/>
      <c r="X199" s="1378"/>
      <c r="Y199" s="1378"/>
      <c r="Z199" s="1378"/>
      <c r="AA199" s="1378"/>
      <c r="AB199" s="1411" t="s">
        <v>732</v>
      </c>
      <c r="AC199" s="1378"/>
      <c r="AD199" s="1378"/>
      <c r="AE199" s="1378"/>
      <c r="AF199" s="1378"/>
      <c r="AG199" s="1411" t="s">
        <v>733</v>
      </c>
      <c r="AH199" s="1378"/>
      <c r="AI199" s="1378"/>
      <c r="AJ199" s="1019" t="s">
        <v>417</v>
      </c>
      <c r="AK199" s="1413" t="s">
        <v>734</v>
      </c>
      <c r="AL199" s="1378"/>
      <c r="AM199" s="1378"/>
      <c r="AN199" s="1378"/>
      <c r="AO199" s="1378"/>
      <c r="AP199" s="1378"/>
      <c r="AQ199" s="1015">
        <v>600000000</v>
      </c>
      <c r="AR199" s="1053">
        <v>0</v>
      </c>
      <c r="AS199" s="1015">
        <v>0</v>
      </c>
      <c r="AT199" s="1015">
        <v>0</v>
      </c>
      <c r="AU199" s="1015">
        <v>0</v>
      </c>
      <c r="AV199" s="1053">
        <v>19268795</v>
      </c>
      <c r="AW199" s="1015">
        <v>19268795</v>
      </c>
      <c r="AX199" s="1053">
        <v>66948347</v>
      </c>
      <c r="AY199" s="1015">
        <v>47679552</v>
      </c>
      <c r="AZ199" s="1053">
        <v>68766696</v>
      </c>
      <c r="BA199" s="1015">
        <v>1818349</v>
      </c>
      <c r="BB199" s="1015">
        <v>68766696</v>
      </c>
      <c r="BC199" s="1015">
        <v>0</v>
      </c>
      <c r="BD199" s="1015">
        <v>0</v>
      </c>
      <c r="BG199" s="1057">
        <v>600000000</v>
      </c>
      <c r="BH199" s="1057">
        <v>0</v>
      </c>
      <c r="BI199" s="1057">
        <v>0</v>
      </c>
      <c r="BJ199" s="1057">
        <v>0</v>
      </c>
      <c r="BK199" s="1057">
        <v>0</v>
      </c>
      <c r="BL199" s="1057">
        <v>19268795</v>
      </c>
      <c r="BM199" s="1057">
        <v>19268795</v>
      </c>
      <c r="BN199" s="1057">
        <v>66948347</v>
      </c>
      <c r="BO199" s="1057">
        <v>47679552</v>
      </c>
      <c r="BP199" s="1057">
        <v>68766696</v>
      </c>
      <c r="BQ199" s="1057">
        <v>1818349</v>
      </c>
      <c r="BR199" s="1057">
        <v>68766696</v>
      </c>
      <c r="BS199" s="1057">
        <v>0</v>
      </c>
      <c r="BT199" s="1057">
        <v>0</v>
      </c>
    </row>
    <row r="200" spans="1:72" ht="23.1" customHeight="1" x14ac:dyDescent="0.2">
      <c r="A200" s="1008" t="str">
        <f t="shared" si="2"/>
        <v>C3201507210</v>
      </c>
      <c r="B200" s="1411" t="s">
        <v>453</v>
      </c>
      <c r="C200" s="1378"/>
      <c r="D200" s="1411" t="s">
        <v>799</v>
      </c>
      <c r="E200" s="1378"/>
      <c r="F200" s="1411" t="s">
        <v>795</v>
      </c>
      <c r="G200" s="1378"/>
      <c r="H200" s="1411" t="s">
        <v>741</v>
      </c>
      <c r="I200" s="1378"/>
      <c r="J200" s="1411" t="s">
        <v>685</v>
      </c>
      <c r="K200" s="1378"/>
      <c r="L200" s="1378"/>
      <c r="M200" s="1411" t="s">
        <v>685</v>
      </c>
      <c r="N200" s="1378"/>
      <c r="O200" s="1378"/>
      <c r="P200" s="1411" t="s">
        <v>685</v>
      </c>
      <c r="Q200" s="1378"/>
      <c r="R200" s="1411" t="s">
        <v>685</v>
      </c>
      <c r="S200" s="1378"/>
      <c r="T200" s="1412" t="s">
        <v>589</v>
      </c>
      <c r="U200" s="1378"/>
      <c r="V200" s="1378"/>
      <c r="W200" s="1378"/>
      <c r="X200" s="1378"/>
      <c r="Y200" s="1378"/>
      <c r="Z200" s="1378"/>
      <c r="AA200" s="1378"/>
      <c r="AB200" s="1411" t="s">
        <v>732</v>
      </c>
      <c r="AC200" s="1378"/>
      <c r="AD200" s="1378"/>
      <c r="AE200" s="1378"/>
      <c r="AF200" s="1378"/>
      <c r="AG200" s="1411" t="s">
        <v>733</v>
      </c>
      <c r="AH200" s="1378"/>
      <c r="AI200" s="1378"/>
      <c r="AJ200" s="1019" t="s">
        <v>417</v>
      </c>
      <c r="AK200" s="1413" t="s">
        <v>734</v>
      </c>
      <c r="AL200" s="1378"/>
      <c r="AM200" s="1378"/>
      <c r="AN200" s="1378"/>
      <c r="AO200" s="1378"/>
      <c r="AP200" s="1378"/>
      <c r="AQ200" s="1015">
        <v>2850000000</v>
      </c>
      <c r="AR200" s="1053">
        <v>0</v>
      </c>
      <c r="AS200" s="1015">
        <v>0</v>
      </c>
      <c r="AT200" s="1015">
        <v>0</v>
      </c>
      <c r="AU200" s="1015">
        <v>0</v>
      </c>
      <c r="AV200" s="1053">
        <v>215351478</v>
      </c>
      <c r="AW200" s="1015">
        <v>215351478</v>
      </c>
      <c r="AX200" s="1053">
        <v>342517104</v>
      </c>
      <c r="AY200" s="1015">
        <v>127165626</v>
      </c>
      <c r="AZ200" s="1053">
        <v>399607344</v>
      </c>
      <c r="BA200" s="1015">
        <v>57090240</v>
      </c>
      <c r="BB200" s="1015">
        <v>399607344</v>
      </c>
      <c r="BC200" s="1015">
        <v>0</v>
      </c>
      <c r="BD200" s="1015">
        <v>0</v>
      </c>
      <c r="BG200" s="1057">
        <v>2850000000</v>
      </c>
      <c r="BH200" s="1057">
        <v>0</v>
      </c>
      <c r="BI200" s="1057">
        <v>0</v>
      </c>
      <c r="BJ200" s="1057">
        <v>0</v>
      </c>
      <c r="BK200" s="1057">
        <v>0</v>
      </c>
      <c r="BL200" s="1057">
        <v>215351478</v>
      </c>
      <c r="BM200" s="1057">
        <v>215351478</v>
      </c>
      <c r="BN200" s="1057">
        <v>342517104</v>
      </c>
      <c r="BO200" s="1057">
        <v>127165626</v>
      </c>
      <c r="BP200" s="1057">
        <v>399607344</v>
      </c>
      <c r="BQ200" s="1057">
        <v>57090240</v>
      </c>
      <c r="BR200" s="1057">
        <v>399607344</v>
      </c>
      <c r="BS200" s="1057">
        <v>0</v>
      </c>
      <c r="BT200" s="1057">
        <v>0</v>
      </c>
    </row>
    <row r="201" spans="1:72" ht="23.1" customHeight="1" x14ac:dyDescent="0.2">
      <c r="A201" s="1008" t="str">
        <f t="shared" si="2"/>
        <v>C3201507310</v>
      </c>
      <c r="B201" s="1411" t="s">
        <v>453</v>
      </c>
      <c r="C201" s="1378"/>
      <c r="D201" s="1411" t="s">
        <v>799</v>
      </c>
      <c r="E201" s="1378"/>
      <c r="F201" s="1411" t="s">
        <v>795</v>
      </c>
      <c r="G201" s="1378"/>
      <c r="H201" s="1411" t="s">
        <v>748</v>
      </c>
      <c r="I201" s="1378"/>
      <c r="J201" s="1411" t="s">
        <v>685</v>
      </c>
      <c r="K201" s="1378"/>
      <c r="L201" s="1378"/>
      <c r="M201" s="1411" t="s">
        <v>685</v>
      </c>
      <c r="N201" s="1378"/>
      <c r="O201" s="1378"/>
      <c r="P201" s="1411" t="s">
        <v>685</v>
      </c>
      <c r="Q201" s="1378"/>
      <c r="R201" s="1411" t="s">
        <v>685</v>
      </c>
      <c r="S201" s="1378"/>
      <c r="T201" s="1412" t="s">
        <v>590</v>
      </c>
      <c r="U201" s="1378"/>
      <c r="V201" s="1378"/>
      <c r="W201" s="1378"/>
      <c r="X201" s="1378"/>
      <c r="Y201" s="1378"/>
      <c r="Z201" s="1378"/>
      <c r="AA201" s="1378"/>
      <c r="AB201" s="1411" t="s">
        <v>732</v>
      </c>
      <c r="AC201" s="1378"/>
      <c r="AD201" s="1378"/>
      <c r="AE201" s="1378"/>
      <c r="AF201" s="1378"/>
      <c r="AG201" s="1411" t="s">
        <v>733</v>
      </c>
      <c r="AH201" s="1378"/>
      <c r="AI201" s="1378"/>
      <c r="AJ201" s="1019" t="s">
        <v>417</v>
      </c>
      <c r="AK201" s="1413" t="s">
        <v>734</v>
      </c>
      <c r="AL201" s="1378"/>
      <c r="AM201" s="1378"/>
      <c r="AN201" s="1378"/>
      <c r="AO201" s="1378"/>
      <c r="AP201" s="1378"/>
      <c r="AQ201" s="1015">
        <v>3455000000</v>
      </c>
      <c r="AR201" s="1053">
        <v>70000000</v>
      </c>
      <c r="AS201" s="1015">
        <v>122403652</v>
      </c>
      <c r="AT201" s="1015">
        <v>0</v>
      </c>
      <c r="AU201" s="1015">
        <v>0</v>
      </c>
      <c r="AV201" s="1053">
        <v>119177088</v>
      </c>
      <c r="AW201" s="1015">
        <v>49177088</v>
      </c>
      <c r="AX201" s="1053">
        <v>286825175</v>
      </c>
      <c r="AY201" s="1015">
        <v>167648087</v>
      </c>
      <c r="AZ201" s="1053">
        <v>286002294</v>
      </c>
      <c r="BA201" s="1015">
        <v>822881</v>
      </c>
      <c r="BB201" s="1015">
        <v>286002294</v>
      </c>
      <c r="BC201" s="1015">
        <v>0</v>
      </c>
      <c r="BD201" s="1015">
        <v>0</v>
      </c>
      <c r="BG201" s="1057">
        <v>3455000000</v>
      </c>
      <c r="BH201" s="1057">
        <v>70000000</v>
      </c>
      <c r="BI201" s="1057">
        <v>122403652</v>
      </c>
      <c r="BJ201" s="1057">
        <v>0</v>
      </c>
      <c r="BK201" s="1057">
        <v>0</v>
      </c>
      <c r="BL201" s="1057">
        <v>119177088</v>
      </c>
      <c r="BM201" s="1057">
        <v>49177088</v>
      </c>
      <c r="BN201" s="1057">
        <v>286825175</v>
      </c>
      <c r="BO201" s="1057">
        <v>167648087</v>
      </c>
      <c r="BP201" s="1057">
        <v>286002294</v>
      </c>
      <c r="BQ201" s="1057">
        <v>822881</v>
      </c>
      <c r="BR201" s="1057">
        <v>286002294</v>
      </c>
      <c r="BS201" s="1057">
        <v>0</v>
      </c>
      <c r="BT201" s="1057">
        <v>0</v>
      </c>
    </row>
    <row r="202" spans="1:72" ht="23.1" customHeight="1" x14ac:dyDescent="0.2">
      <c r="A202" s="1008" t="str">
        <f t="shared" si="2"/>
        <v>C51010</v>
      </c>
      <c r="B202" s="1403" t="s">
        <v>453</v>
      </c>
      <c r="C202" s="1378"/>
      <c r="D202" s="1403" t="s">
        <v>808</v>
      </c>
      <c r="E202" s="1378"/>
      <c r="F202" s="1403"/>
      <c r="G202" s="1378"/>
      <c r="H202" s="1403"/>
      <c r="I202" s="1378"/>
      <c r="J202" s="1403"/>
      <c r="K202" s="1378"/>
      <c r="L202" s="1378"/>
      <c r="M202" s="1403"/>
      <c r="N202" s="1378"/>
      <c r="O202" s="1378"/>
      <c r="P202" s="1403"/>
      <c r="Q202" s="1378"/>
      <c r="R202" s="1403"/>
      <c r="S202" s="1378"/>
      <c r="T202" s="1402" t="s">
        <v>809</v>
      </c>
      <c r="U202" s="1378"/>
      <c r="V202" s="1378"/>
      <c r="W202" s="1378"/>
      <c r="X202" s="1378"/>
      <c r="Y202" s="1378"/>
      <c r="Z202" s="1378"/>
      <c r="AA202" s="1378"/>
      <c r="AB202" s="1403" t="s">
        <v>732</v>
      </c>
      <c r="AC202" s="1378"/>
      <c r="AD202" s="1378"/>
      <c r="AE202" s="1378"/>
      <c r="AF202" s="1378"/>
      <c r="AG202" s="1403" t="s">
        <v>733</v>
      </c>
      <c r="AH202" s="1378"/>
      <c r="AI202" s="1378"/>
      <c r="AJ202" s="1016" t="s">
        <v>417</v>
      </c>
      <c r="AK202" s="1404" t="s">
        <v>734</v>
      </c>
      <c r="AL202" s="1378"/>
      <c r="AM202" s="1378"/>
      <c r="AN202" s="1378"/>
      <c r="AO202" s="1378"/>
      <c r="AP202" s="1378"/>
      <c r="AQ202" s="1015">
        <v>2078000000</v>
      </c>
      <c r="AR202" s="1053">
        <v>0</v>
      </c>
      <c r="AS202" s="1015">
        <v>0</v>
      </c>
      <c r="AT202" s="1015">
        <v>0</v>
      </c>
      <c r="AU202" s="1015">
        <v>0</v>
      </c>
      <c r="AV202" s="1053">
        <v>16913818</v>
      </c>
      <c r="AW202" s="1015">
        <v>16913818</v>
      </c>
      <c r="AX202" s="1053">
        <v>89129564</v>
      </c>
      <c r="AY202" s="1015">
        <v>72215746</v>
      </c>
      <c r="AZ202" s="1053">
        <v>107903431</v>
      </c>
      <c r="BA202" s="1015">
        <v>18773867</v>
      </c>
      <c r="BB202" s="1015">
        <v>107903431</v>
      </c>
      <c r="BC202" s="1015">
        <v>0</v>
      </c>
      <c r="BD202" s="1015">
        <v>0</v>
      </c>
      <c r="BG202" s="1057">
        <v>2078000000</v>
      </c>
      <c r="BH202" s="1057">
        <v>0</v>
      </c>
      <c r="BI202" s="1057">
        <v>0</v>
      </c>
      <c r="BJ202" s="1057">
        <v>0</v>
      </c>
      <c r="BK202" s="1057">
        <v>0</v>
      </c>
      <c r="BL202" s="1057">
        <v>16913818</v>
      </c>
      <c r="BM202" s="1057">
        <v>16913818</v>
      </c>
      <c r="BN202" s="1057">
        <v>89129564</v>
      </c>
      <c r="BO202" s="1057">
        <v>72215746</v>
      </c>
      <c r="BP202" s="1057">
        <v>107903431</v>
      </c>
      <c r="BQ202" s="1057">
        <v>18773867</v>
      </c>
      <c r="BR202" s="1057">
        <v>107903431</v>
      </c>
      <c r="BS202" s="1057">
        <v>0</v>
      </c>
      <c r="BT202" s="1057">
        <v>0</v>
      </c>
    </row>
    <row r="203" spans="1:72" ht="23.1" customHeight="1" x14ac:dyDescent="0.2">
      <c r="A203" s="1008" t="str">
        <f t="shared" si="2"/>
        <v>C51015</v>
      </c>
      <c r="B203" s="1403" t="s">
        <v>453</v>
      </c>
      <c r="C203" s="1378"/>
      <c r="D203" s="1403" t="s">
        <v>808</v>
      </c>
      <c r="E203" s="1378"/>
      <c r="F203" s="1403"/>
      <c r="G203" s="1378"/>
      <c r="H203" s="1403"/>
      <c r="I203" s="1378"/>
      <c r="J203" s="1403"/>
      <c r="K203" s="1378"/>
      <c r="L203" s="1378"/>
      <c r="M203" s="1403"/>
      <c r="N203" s="1378"/>
      <c r="O203" s="1378"/>
      <c r="P203" s="1403"/>
      <c r="Q203" s="1378"/>
      <c r="R203" s="1403"/>
      <c r="S203" s="1378"/>
      <c r="T203" s="1402" t="s">
        <v>809</v>
      </c>
      <c r="U203" s="1378"/>
      <c r="V203" s="1378"/>
      <c r="W203" s="1378"/>
      <c r="X203" s="1378"/>
      <c r="Y203" s="1378"/>
      <c r="Z203" s="1378"/>
      <c r="AA203" s="1378"/>
      <c r="AB203" s="1403" t="s">
        <v>732</v>
      </c>
      <c r="AC203" s="1378"/>
      <c r="AD203" s="1378"/>
      <c r="AE203" s="1378"/>
      <c r="AF203" s="1378"/>
      <c r="AG203" s="1403" t="s">
        <v>733</v>
      </c>
      <c r="AH203" s="1378"/>
      <c r="AI203" s="1378"/>
      <c r="AJ203" s="1016" t="s">
        <v>745</v>
      </c>
      <c r="AK203" s="1404" t="s">
        <v>781</v>
      </c>
      <c r="AL203" s="1378"/>
      <c r="AM203" s="1378"/>
      <c r="AN203" s="1378"/>
      <c r="AO203" s="1378"/>
      <c r="AP203" s="1378"/>
      <c r="AQ203" s="1015">
        <v>1140000000</v>
      </c>
      <c r="AR203" s="1053">
        <v>0</v>
      </c>
      <c r="AS203" s="1015">
        <v>1140000000</v>
      </c>
      <c r="AT203" s="1015">
        <v>0</v>
      </c>
      <c r="AU203" s="1015">
        <v>0</v>
      </c>
      <c r="AV203" s="1053">
        <v>0</v>
      </c>
      <c r="AW203" s="1015">
        <v>0</v>
      </c>
      <c r="AX203" s="1053">
        <v>0</v>
      </c>
      <c r="AY203" s="1015">
        <v>0</v>
      </c>
      <c r="AZ203" s="1053">
        <v>0</v>
      </c>
      <c r="BA203" s="1015">
        <v>0</v>
      </c>
      <c r="BB203" s="1015">
        <v>0</v>
      </c>
      <c r="BC203" s="1015">
        <v>0</v>
      </c>
      <c r="BD203" s="1015">
        <v>0</v>
      </c>
      <c r="BG203" s="1057">
        <v>1140000000</v>
      </c>
      <c r="BH203" s="1057">
        <v>0</v>
      </c>
      <c r="BI203" s="1057">
        <v>1140000000</v>
      </c>
      <c r="BJ203" s="1057">
        <v>0</v>
      </c>
      <c r="BK203" s="1057">
        <v>0</v>
      </c>
      <c r="BL203" s="1057">
        <v>0</v>
      </c>
      <c r="BM203" s="1057">
        <v>0</v>
      </c>
      <c r="BN203" s="1057">
        <v>0</v>
      </c>
      <c r="BO203" s="1057">
        <v>0</v>
      </c>
      <c r="BP203" s="1057">
        <v>0</v>
      </c>
      <c r="BQ203" s="1057">
        <v>0</v>
      </c>
      <c r="BR203" s="1057">
        <v>0</v>
      </c>
      <c r="BS203" s="1057">
        <v>0</v>
      </c>
      <c r="BT203" s="1057">
        <v>0</v>
      </c>
    </row>
    <row r="204" spans="1:72" ht="23.1" customHeight="1" x14ac:dyDescent="0.2">
      <c r="A204" s="1008" t="str">
        <f t="shared" si="2"/>
        <v>C51070410</v>
      </c>
      <c r="B204" s="1403" t="s">
        <v>453</v>
      </c>
      <c r="C204" s="1378"/>
      <c r="D204" s="1403" t="s">
        <v>808</v>
      </c>
      <c r="E204" s="1378"/>
      <c r="F204" s="1403" t="s">
        <v>810</v>
      </c>
      <c r="G204" s="1378"/>
      <c r="H204" s="1403"/>
      <c r="I204" s="1378"/>
      <c r="J204" s="1403"/>
      <c r="K204" s="1378"/>
      <c r="L204" s="1378"/>
      <c r="M204" s="1403"/>
      <c r="N204" s="1378"/>
      <c r="O204" s="1378"/>
      <c r="P204" s="1403"/>
      <c r="Q204" s="1378"/>
      <c r="R204" s="1403"/>
      <c r="S204" s="1378"/>
      <c r="T204" s="1402" t="s">
        <v>811</v>
      </c>
      <c r="U204" s="1378"/>
      <c r="V204" s="1378"/>
      <c r="W204" s="1378"/>
      <c r="X204" s="1378"/>
      <c r="Y204" s="1378"/>
      <c r="Z204" s="1378"/>
      <c r="AA204" s="1378"/>
      <c r="AB204" s="1403" t="s">
        <v>732</v>
      </c>
      <c r="AC204" s="1378"/>
      <c r="AD204" s="1378"/>
      <c r="AE204" s="1378"/>
      <c r="AF204" s="1378"/>
      <c r="AG204" s="1403" t="s">
        <v>733</v>
      </c>
      <c r="AH204" s="1378"/>
      <c r="AI204" s="1378"/>
      <c r="AJ204" s="1016" t="s">
        <v>417</v>
      </c>
      <c r="AK204" s="1404" t="s">
        <v>734</v>
      </c>
      <c r="AL204" s="1378"/>
      <c r="AM204" s="1378"/>
      <c r="AN204" s="1378"/>
      <c r="AO204" s="1378"/>
      <c r="AP204" s="1378"/>
      <c r="AQ204" s="1015">
        <v>400000000</v>
      </c>
      <c r="AR204" s="1053">
        <v>0</v>
      </c>
      <c r="AS204" s="1015">
        <v>0</v>
      </c>
      <c r="AT204" s="1015">
        <v>0</v>
      </c>
      <c r="AU204" s="1015">
        <v>0</v>
      </c>
      <c r="AV204" s="1053">
        <v>0</v>
      </c>
      <c r="AW204" s="1015">
        <v>0</v>
      </c>
      <c r="AX204" s="1053">
        <v>51000000</v>
      </c>
      <c r="AY204" s="1015">
        <v>51000000</v>
      </c>
      <c r="AZ204" s="1053">
        <v>51000000</v>
      </c>
      <c r="BA204" s="1015">
        <v>0</v>
      </c>
      <c r="BB204" s="1015">
        <v>51000000</v>
      </c>
      <c r="BC204" s="1015">
        <v>0</v>
      </c>
      <c r="BD204" s="1015">
        <v>0</v>
      </c>
      <c r="BG204" s="1057">
        <v>400000000</v>
      </c>
      <c r="BH204" s="1057">
        <v>0</v>
      </c>
      <c r="BI204" s="1057">
        <v>0</v>
      </c>
      <c r="BJ204" s="1057">
        <v>0</v>
      </c>
      <c r="BK204" s="1057">
        <v>0</v>
      </c>
      <c r="BL204" s="1057">
        <v>0</v>
      </c>
      <c r="BM204" s="1057">
        <v>0</v>
      </c>
      <c r="BN204" s="1057">
        <v>51000000</v>
      </c>
      <c r="BO204" s="1057">
        <v>51000000</v>
      </c>
      <c r="BP204" s="1057">
        <v>51000000</v>
      </c>
      <c r="BQ204" s="1057">
        <v>0</v>
      </c>
      <c r="BR204" s="1057">
        <v>51000000</v>
      </c>
      <c r="BS204" s="1057">
        <v>0</v>
      </c>
      <c r="BT204" s="1057">
        <v>0</v>
      </c>
    </row>
    <row r="205" spans="1:72" ht="23.1" customHeight="1" x14ac:dyDescent="0.2">
      <c r="A205" s="1008" t="str">
        <f t="shared" si="2"/>
        <v>C510704110</v>
      </c>
      <c r="B205" s="1411" t="s">
        <v>453</v>
      </c>
      <c r="C205" s="1378"/>
      <c r="D205" s="1411" t="s">
        <v>808</v>
      </c>
      <c r="E205" s="1378"/>
      <c r="F205" s="1411" t="s">
        <v>810</v>
      </c>
      <c r="G205" s="1378"/>
      <c r="H205" s="1411" t="s">
        <v>738</v>
      </c>
      <c r="I205" s="1378"/>
      <c r="J205" s="1411" t="s">
        <v>685</v>
      </c>
      <c r="K205" s="1378"/>
      <c r="L205" s="1378"/>
      <c r="M205" s="1411" t="s">
        <v>685</v>
      </c>
      <c r="N205" s="1378"/>
      <c r="O205" s="1378"/>
      <c r="P205" s="1411" t="s">
        <v>685</v>
      </c>
      <c r="Q205" s="1378"/>
      <c r="R205" s="1411" t="s">
        <v>685</v>
      </c>
      <c r="S205" s="1378"/>
      <c r="T205" s="1412" t="s">
        <v>591</v>
      </c>
      <c r="U205" s="1378"/>
      <c r="V205" s="1378"/>
      <c r="W205" s="1378"/>
      <c r="X205" s="1378"/>
      <c r="Y205" s="1378"/>
      <c r="Z205" s="1378"/>
      <c r="AA205" s="1378"/>
      <c r="AB205" s="1411" t="s">
        <v>732</v>
      </c>
      <c r="AC205" s="1378"/>
      <c r="AD205" s="1378"/>
      <c r="AE205" s="1378"/>
      <c r="AF205" s="1378"/>
      <c r="AG205" s="1411" t="s">
        <v>733</v>
      </c>
      <c r="AH205" s="1378"/>
      <c r="AI205" s="1378"/>
      <c r="AJ205" s="1019" t="s">
        <v>417</v>
      </c>
      <c r="AK205" s="1413" t="s">
        <v>734</v>
      </c>
      <c r="AL205" s="1378"/>
      <c r="AM205" s="1378"/>
      <c r="AN205" s="1378"/>
      <c r="AO205" s="1378"/>
      <c r="AP205" s="1378"/>
      <c r="AQ205" s="1015">
        <v>400000000</v>
      </c>
      <c r="AR205" s="1053">
        <v>0</v>
      </c>
      <c r="AS205" s="1015">
        <v>0</v>
      </c>
      <c r="AT205" s="1015">
        <v>0</v>
      </c>
      <c r="AU205" s="1015">
        <v>0</v>
      </c>
      <c r="AV205" s="1053">
        <v>0</v>
      </c>
      <c r="AW205" s="1015">
        <v>0</v>
      </c>
      <c r="AX205" s="1053">
        <v>51000000</v>
      </c>
      <c r="AY205" s="1015">
        <v>51000000</v>
      </c>
      <c r="AZ205" s="1053">
        <v>51000000</v>
      </c>
      <c r="BA205" s="1015">
        <v>0</v>
      </c>
      <c r="BB205" s="1015">
        <v>51000000</v>
      </c>
      <c r="BC205" s="1015">
        <v>0</v>
      </c>
      <c r="BD205" s="1015">
        <v>0</v>
      </c>
      <c r="BG205" s="1057">
        <v>400000000</v>
      </c>
      <c r="BH205" s="1057">
        <v>0</v>
      </c>
      <c r="BI205" s="1057">
        <v>0</v>
      </c>
      <c r="BJ205" s="1057">
        <v>0</v>
      </c>
      <c r="BK205" s="1057">
        <v>0</v>
      </c>
      <c r="BL205" s="1057">
        <v>0</v>
      </c>
      <c r="BM205" s="1057">
        <v>0</v>
      </c>
      <c r="BN205" s="1057">
        <v>51000000</v>
      </c>
      <c r="BO205" s="1057">
        <v>51000000</v>
      </c>
      <c r="BP205" s="1057">
        <v>51000000</v>
      </c>
      <c r="BQ205" s="1057">
        <v>0</v>
      </c>
      <c r="BR205" s="1057">
        <v>51000000</v>
      </c>
      <c r="BS205" s="1057">
        <v>0</v>
      </c>
      <c r="BT205" s="1057">
        <v>0</v>
      </c>
    </row>
    <row r="206" spans="1:72" ht="23.1" customHeight="1" x14ac:dyDescent="0.2">
      <c r="A206" s="1008" t="str">
        <f t="shared" si="2"/>
        <v>C51080010</v>
      </c>
      <c r="B206" s="1403" t="s">
        <v>453</v>
      </c>
      <c r="C206" s="1378"/>
      <c r="D206" s="1403" t="s">
        <v>808</v>
      </c>
      <c r="E206" s="1378"/>
      <c r="F206" s="1403" t="s">
        <v>784</v>
      </c>
      <c r="G206" s="1378"/>
      <c r="H206" s="1403"/>
      <c r="I206" s="1378"/>
      <c r="J206" s="1403"/>
      <c r="K206" s="1378"/>
      <c r="L206" s="1378"/>
      <c r="M206" s="1403"/>
      <c r="N206" s="1378"/>
      <c r="O206" s="1378"/>
      <c r="P206" s="1403"/>
      <c r="Q206" s="1378"/>
      <c r="R206" s="1403"/>
      <c r="S206" s="1378"/>
      <c r="T206" s="1402" t="s">
        <v>785</v>
      </c>
      <c r="U206" s="1378"/>
      <c r="V206" s="1378"/>
      <c r="W206" s="1378"/>
      <c r="X206" s="1378"/>
      <c r="Y206" s="1378"/>
      <c r="Z206" s="1378"/>
      <c r="AA206" s="1378"/>
      <c r="AB206" s="1403" t="s">
        <v>732</v>
      </c>
      <c r="AC206" s="1378"/>
      <c r="AD206" s="1378"/>
      <c r="AE206" s="1378"/>
      <c r="AF206" s="1378"/>
      <c r="AG206" s="1403" t="s">
        <v>733</v>
      </c>
      <c r="AH206" s="1378"/>
      <c r="AI206" s="1378"/>
      <c r="AJ206" s="1016" t="s">
        <v>417</v>
      </c>
      <c r="AK206" s="1404" t="s">
        <v>734</v>
      </c>
      <c r="AL206" s="1378"/>
      <c r="AM206" s="1378"/>
      <c r="AN206" s="1378"/>
      <c r="AO206" s="1378"/>
      <c r="AP206" s="1378"/>
      <c r="AQ206" s="1015">
        <v>1678000000</v>
      </c>
      <c r="AR206" s="1053">
        <v>0</v>
      </c>
      <c r="AS206" s="1015">
        <v>0</v>
      </c>
      <c r="AT206" s="1015">
        <v>0</v>
      </c>
      <c r="AU206" s="1015">
        <v>0</v>
      </c>
      <c r="AV206" s="1053">
        <v>16913818</v>
      </c>
      <c r="AW206" s="1015">
        <v>16913818</v>
      </c>
      <c r="AX206" s="1053">
        <v>38129564</v>
      </c>
      <c r="AY206" s="1015">
        <v>21215746</v>
      </c>
      <c r="AZ206" s="1053">
        <v>56903431</v>
      </c>
      <c r="BA206" s="1015">
        <v>18773867</v>
      </c>
      <c r="BB206" s="1015">
        <v>56903431</v>
      </c>
      <c r="BC206" s="1015">
        <v>0</v>
      </c>
      <c r="BD206" s="1015">
        <v>0</v>
      </c>
      <c r="BG206" s="1057">
        <v>1678000000</v>
      </c>
      <c r="BH206" s="1057">
        <v>0</v>
      </c>
      <c r="BI206" s="1057">
        <v>0</v>
      </c>
      <c r="BJ206" s="1057">
        <v>0</v>
      </c>
      <c r="BK206" s="1057">
        <v>0</v>
      </c>
      <c r="BL206" s="1057">
        <v>16913818</v>
      </c>
      <c r="BM206" s="1057">
        <v>16913818</v>
      </c>
      <c r="BN206" s="1057">
        <v>38129564</v>
      </c>
      <c r="BO206" s="1057">
        <v>21215746</v>
      </c>
      <c r="BP206" s="1057">
        <v>56903431</v>
      </c>
      <c r="BQ206" s="1057">
        <v>18773867</v>
      </c>
      <c r="BR206" s="1057">
        <v>56903431</v>
      </c>
      <c r="BS206" s="1057">
        <v>0</v>
      </c>
      <c r="BT206" s="1057">
        <v>0</v>
      </c>
    </row>
    <row r="207" spans="1:72" ht="23.1" customHeight="1" x14ac:dyDescent="0.2">
      <c r="A207" s="1008" t="str">
        <f t="shared" si="2"/>
        <v>C51080015</v>
      </c>
      <c r="B207" s="1403" t="s">
        <v>453</v>
      </c>
      <c r="C207" s="1378"/>
      <c r="D207" s="1403" t="s">
        <v>808</v>
      </c>
      <c r="E207" s="1378"/>
      <c r="F207" s="1403" t="s">
        <v>784</v>
      </c>
      <c r="G207" s="1378"/>
      <c r="H207" s="1403"/>
      <c r="I207" s="1378"/>
      <c r="J207" s="1403"/>
      <c r="K207" s="1378"/>
      <c r="L207" s="1378"/>
      <c r="M207" s="1403"/>
      <c r="N207" s="1378"/>
      <c r="O207" s="1378"/>
      <c r="P207" s="1403"/>
      <c r="Q207" s="1378"/>
      <c r="R207" s="1403"/>
      <c r="S207" s="1378"/>
      <c r="T207" s="1402" t="s">
        <v>785</v>
      </c>
      <c r="U207" s="1378"/>
      <c r="V207" s="1378"/>
      <c r="W207" s="1378"/>
      <c r="X207" s="1378"/>
      <c r="Y207" s="1378"/>
      <c r="Z207" s="1378"/>
      <c r="AA207" s="1378"/>
      <c r="AB207" s="1403" t="s">
        <v>732</v>
      </c>
      <c r="AC207" s="1378"/>
      <c r="AD207" s="1378"/>
      <c r="AE207" s="1378"/>
      <c r="AF207" s="1378"/>
      <c r="AG207" s="1403" t="s">
        <v>733</v>
      </c>
      <c r="AH207" s="1378"/>
      <c r="AI207" s="1378"/>
      <c r="AJ207" s="1016" t="s">
        <v>745</v>
      </c>
      <c r="AK207" s="1404" t="s">
        <v>781</v>
      </c>
      <c r="AL207" s="1378"/>
      <c r="AM207" s="1378"/>
      <c r="AN207" s="1378"/>
      <c r="AO207" s="1378"/>
      <c r="AP207" s="1378"/>
      <c r="AQ207" s="1015">
        <v>1140000000</v>
      </c>
      <c r="AR207" s="1053">
        <v>0</v>
      </c>
      <c r="AS207" s="1015">
        <v>1140000000</v>
      </c>
      <c r="AT207" s="1015">
        <v>0</v>
      </c>
      <c r="AU207" s="1015">
        <v>0</v>
      </c>
      <c r="AV207" s="1053">
        <v>0</v>
      </c>
      <c r="AW207" s="1015">
        <v>0</v>
      </c>
      <c r="AX207" s="1053">
        <v>0</v>
      </c>
      <c r="AY207" s="1015">
        <v>0</v>
      </c>
      <c r="AZ207" s="1053">
        <v>0</v>
      </c>
      <c r="BA207" s="1015">
        <v>0</v>
      </c>
      <c r="BB207" s="1015">
        <v>0</v>
      </c>
      <c r="BC207" s="1015">
        <v>0</v>
      </c>
      <c r="BD207" s="1015">
        <v>0</v>
      </c>
      <c r="BG207" s="1057">
        <v>1140000000</v>
      </c>
      <c r="BH207" s="1057">
        <v>0</v>
      </c>
      <c r="BI207" s="1057">
        <v>1140000000</v>
      </c>
      <c r="BJ207" s="1057">
        <v>0</v>
      </c>
      <c r="BK207" s="1057">
        <v>0</v>
      </c>
      <c r="BL207" s="1057">
        <v>0</v>
      </c>
      <c r="BM207" s="1057">
        <v>0</v>
      </c>
      <c r="BN207" s="1057">
        <v>0</v>
      </c>
      <c r="BO207" s="1057">
        <v>0</v>
      </c>
      <c r="BP207" s="1057">
        <v>0</v>
      </c>
      <c r="BQ207" s="1057">
        <v>0</v>
      </c>
      <c r="BR207" s="1057">
        <v>0</v>
      </c>
      <c r="BS207" s="1057">
        <v>0</v>
      </c>
      <c r="BT207" s="1057">
        <v>0</v>
      </c>
    </row>
    <row r="208" spans="1:72" ht="23.1" customHeight="1" x14ac:dyDescent="0.2">
      <c r="A208" s="1008" t="str">
        <f t="shared" si="2"/>
        <v>C5108002010</v>
      </c>
      <c r="B208" s="1403" t="s">
        <v>453</v>
      </c>
      <c r="C208" s="1378"/>
      <c r="D208" s="1403" t="s">
        <v>808</v>
      </c>
      <c r="E208" s="1378"/>
      <c r="F208" s="1403" t="s">
        <v>784</v>
      </c>
      <c r="G208" s="1378"/>
      <c r="H208" s="1403" t="s">
        <v>741</v>
      </c>
      <c r="I208" s="1378"/>
      <c r="J208" s="1403" t="s">
        <v>739</v>
      </c>
      <c r="K208" s="1378"/>
      <c r="L208" s="1378"/>
      <c r="M208" s="1403" t="s">
        <v>685</v>
      </c>
      <c r="N208" s="1378"/>
      <c r="O208" s="1378"/>
      <c r="P208" s="1403" t="s">
        <v>685</v>
      </c>
      <c r="Q208" s="1378"/>
      <c r="R208" s="1403" t="s">
        <v>685</v>
      </c>
      <c r="S208" s="1378"/>
      <c r="T208" s="1402" t="s">
        <v>687</v>
      </c>
      <c r="U208" s="1378"/>
      <c r="V208" s="1378"/>
      <c r="W208" s="1378"/>
      <c r="X208" s="1378"/>
      <c r="Y208" s="1378"/>
      <c r="Z208" s="1378"/>
      <c r="AA208" s="1378"/>
      <c r="AB208" s="1403" t="s">
        <v>732</v>
      </c>
      <c r="AC208" s="1378"/>
      <c r="AD208" s="1378"/>
      <c r="AE208" s="1378"/>
      <c r="AF208" s="1378"/>
      <c r="AG208" s="1403" t="s">
        <v>733</v>
      </c>
      <c r="AH208" s="1378"/>
      <c r="AI208" s="1378"/>
      <c r="AJ208" s="1016" t="s">
        <v>417</v>
      </c>
      <c r="AK208" s="1404" t="s">
        <v>734</v>
      </c>
      <c r="AL208" s="1378"/>
      <c r="AM208" s="1378"/>
      <c r="AN208" s="1378"/>
      <c r="AO208" s="1378"/>
      <c r="AP208" s="1378"/>
      <c r="AQ208" s="1015">
        <v>1678000000</v>
      </c>
      <c r="AR208" s="1053">
        <v>0</v>
      </c>
      <c r="AS208" s="1015">
        <v>0</v>
      </c>
      <c r="AT208" s="1015">
        <v>0</v>
      </c>
      <c r="AU208" s="1015">
        <v>0</v>
      </c>
      <c r="AV208" s="1053">
        <v>16913818</v>
      </c>
      <c r="AW208" s="1015">
        <v>16913818</v>
      </c>
      <c r="AX208" s="1053">
        <v>38129564</v>
      </c>
      <c r="AY208" s="1015">
        <v>21215746</v>
      </c>
      <c r="AZ208" s="1053">
        <v>56903431</v>
      </c>
      <c r="BA208" s="1015">
        <v>18773867</v>
      </c>
      <c r="BB208" s="1015">
        <v>56903431</v>
      </c>
      <c r="BC208" s="1015">
        <v>0</v>
      </c>
      <c r="BD208" s="1015">
        <v>0</v>
      </c>
      <c r="BG208" s="1057">
        <v>1678000000</v>
      </c>
      <c r="BH208" s="1057">
        <v>0</v>
      </c>
      <c r="BI208" s="1057">
        <v>0</v>
      </c>
      <c r="BJ208" s="1057">
        <v>0</v>
      </c>
      <c r="BK208" s="1057">
        <v>0</v>
      </c>
      <c r="BL208" s="1057">
        <v>16913818</v>
      </c>
      <c r="BM208" s="1057">
        <v>16913818</v>
      </c>
      <c r="BN208" s="1057">
        <v>38129564</v>
      </c>
      <c r="BO208" s="1057">
        <v>21215746</v>
      </c>
      <c r="BP208" s="1057">
        <v>56903431</v>
      </c>
      <c r="BQ208" s="1057">
        <v>18773867</v>
      </c>
      <c r="BR208" s="1057">
        <v>56903431</v>
      </c>
      <c r="BS208" s="1057">
        <v>0</v>
      </c>
      <c r="BT208" s="1057">
        <v>0</v>
      </c>
    </row>
    <row r="209" spans="1:72" ht="23.1" customHeight="1" x14ac:dyDescent="0.2">
      <c r="A209" s="1008" t="str">
        <f t="shared" si="2"/>
        <v>C510800210</v>
      </c>
      <c r="B209" s="1403" t="s">
        <v>453</v>
      </c>
      <c r="C209" s="1378"/>
      <c r="D209" s="1403" t="s">
        <v>808</v>
      </c>
      <c r="E209" s="1378"/>
      <c r="F209" s="1403" t="s">
        <v>784</v>
      </c>
      <c r="G209" s="1378"/>
      <c r="H209" s="1403" t="s">
        <v>741</v>
      </c>
      <c r="I209" s="1378"/>
      <c r="J209" s="1403" t="s">
        <v>685</v>
      </c>
      <c r="K209" s="1378"/>
      <c r="L209" s="1378"/>
      <c r="M209" s="1403" t="s">
        <v>685</v>
      </c>
      <c r="N209" s="1378"/>
      <c r="O209" s="1378"/>
      <c r="P209" s="1403" t="s">
        <v>685</v>
      </c>
      <c r="Q209" s="1378"/>
      <c r="R209" s="1403" t="s">
        <v>685</v>
      </c>
      <c r="S209" s="1378"/>
      <c r="T209" s="1402" t="s">
        <v>687</v>
      </c>
      <c r="U209" s="1378"/>
      <c r="V209" s="1378"/>
      <c r="W209" s="1378"/>
      <c r="X209" s="1378"/>
      <c r="Y209" s="1378"/>
      <c r="Z209" s="1378"/>
      <c r="AA209" s="1378"/>
      <c r="AB209" s="1403" t="s">
        <v>732</v>
      </c>
      <c r="AC209" s="1378"/>
      <c r="AD209" s="1378"/>
      <c r="AE209" s="1378"/>
      <c r="AF209" s="1378"/>
      <c r="AG209" s="1403" t="s">
        <v>733</v>
      </c>
      <c r="AH209" s="1378"/>
      <c r="AI209" s="1378"/>
      <c r="AJ209" s="1016" t="s">
        <v>417</v>
      </c>
      <c r="AK209" s="1404" t="s">
        <v>734</v>
      </c>
      <c r="AL209" s="1378"/>
      <c r="AM209" s="1378"/>
      <c r="AN209" s="1378"/>
      <c r="AO209" s="1378"/>
      <c r="AP209" s="1378"/>
      <c r="AQ209" s="1015">
        <v>1678000000</v>
      </c>
      <c r="AR209" s="1053">
        <v>0</v>
      </c>
      <c r="AS209" s="1015">
        <v>0</v>
      </c>
      <c r="AT209" s="1015">
        <v>0</v>
      </c>
      <c r="AU209" s="1015">
        <v>0</v>
      </c>
      <c r="AV209" s="1053">
        <v>16913818</v>
      </c>
      <c r="AW209" s="1015">
        <v>16913818</v>
      </c>
      <c r="AX209" s="1053">
        <v>38129564</v>
      </c>
      <c r="AY209" s="1015">
        <v>21215746</v>
      </c>
      <c r="AZ209" s="1053">
        <v>56903431</v>
      </c>
      <c r="BA209" s="1015">
        <v>18773867</v>
      </c>
      <c r="BB209" s="1015">
        <v>56903431</v>
      </c>
      <c r="BC209" s="1015">
        <v>0</v>
      </c>
      <c r="BD209" s="1015">
        <v>0</v>
      </c>
      <c r="BG209" s="1057">
        <v>1678000000</v>
      </c>
      <c r="BH209" s="1057">
        <v>0</v>
      </c>
      <c r="BI209" s="1057">
        <v>0</v>
      </c>
      <c r="BJ209" s="1057">
        <v>0</v>
      </c>
      <c r="BK209" s="1057">
        <v>0</v>
      </c>
      <c r="BL209" s="1057">
        <v>16913818</v>
      </c>
      <c r="BM209" s="1057">
        <v>16913818</v>
      </c>
      <c r="BN209" s="1057">
        <v>38129564</v>
      </c>
      <c r="BO209" s="1057">
        <v>21215746</v>
      </c>
      <c r="BP209" s="1057">
        <v>56903431</v>
      </c>
      <c r="BQ209" s="1057">
        <v>18773867</v>
      </c>
      <c r="BR209" s="1057">
        <v>56903431</v>
      </c>
      <c r="BS209" s="1057">
        <v>0</v>
      </c>
      <c r="BT209" s="1057">
        <v>0</v>
      </c>
    </row>
    <row r="210" spans="1:72" ht="23.1" customHeight="1" x14ac:dyDescent="0.2">
      <c r="A210" s="1008" t="str">
        <f t="shared" si="2"/>
        <v>C510800215</v>
      </c>
      <c r="B210" s="1411" t="s">
        <v>453</v>
      </c>
      <c r="C210" s="1378"/>
      <c r="D210" s="1411" t="s">
        <v>808</v>
      </c>
      <c r="E210" s="1378"/>
      <c r="F210" s="1411" t="s">
        <v>784</v>
      </c>
      <c r="G210" s="1378"/>
      <c r="H210" s="1411" t="s">
        <v>741</v>
      </c>
      <c r="I210" s="1378"/>
      <c r="J210" s="1411" t="s">
        <v>685</v>
      </c>
      <c r="K210" s="1378"/>
      <c r="L210" s="1378"/>
      <c r="M210" s="1411" t="s">
        <v>685</v>
      </c>
      <c r="N210" s="1378"/>
      <c r="O210" s="1378"/>
      <c r="P210" s="1411" t="s">
        <v>685</v>
      </c>
      <c r="Q210" s="1378"/>
      <c r="R210" s="1411" t="s">
        <v>685</v>
      </c>
      <c r="S210" s="1378"/>
      <c r="T210" s="1412" t="s">
        <v>687</v>
      </c>
      <c r="U210" s="1378"/>
      <c r="V210" s="1378"/>
      <c r="W210" s="1378"/>
      <c r="X210" s="1378"/>
      <c r="Y210" s="1378"/>
      <c r="Z210" s="1378"/>
      <c r="AA210" s="1378"/>
      <c r="AB210" s="1411" t="s">
        <v>732</v>
      </c>
      <c r="AC210" s="1378"/>
      <c r="AD210" s="1378"/>
      <c r="AE210" s="1378"/>
      <c r="AF210" s="1378"/>
      <c r="AG210" s="1411" t="s">
        <v>733</v>
      </c>
      <c r="AH210" s="1378"/>
      <c r="AI210" s="1378"/>
      <c r="AJ210" s="1019" t="s">
        <v>745</v>
      </c>
      <c r="AK210" s="1413" t="s">
        <v>781</v>
      </c>
      <c r="AL210" s="1378"/>
      <c r="AM210" s="1378"/>
      <c r="AN210" s="1378"/>
      <c r="AO210" s="1378"/>
      <c r="AP210" s="1378"/>
      <c r="AQ210" s="1015">
        <v>1140000000</v>
      </c>
      <c r="AR210" s="1053">
        <v>0</v>
      </c>
      <c r="AS210" s="1015">
        <v>1140000000</v>
      </c>
      <c r="AT210" s="1015">
        <v>0</v>
      </c>
      <c r="AU210" s="1015">
        <v>0</v>
      </c>
      <c r="AV210" s="1053">
        <v>0</v>
      </c>
      <c r="AW210" s="1015">
        <v>0</v>
      </c>
      <c r="AX210" s="1053">
        <v>0</v>
      </c>
      <c r="AY210" s="1015">
        <v>0</v>
      </c>
      <c r="AZ210" s="1053">
        <v>0</v>
      </c>
      <c r="BA210" s="1015">
        <v>0</v>
      </c>
      <c r="BB210" s="1015">
        <v>0</v>
      </c>
      <c r="BC210" s="1015">
        <v>0</v>
      </c>
      <c r="BD210" s="1015">
        <v>0</v>
      </c>
      <c r="BG210" s="1057">
        <v>1140000000</v>
      </c>
      <c r="BH210" s="1057">
        <v>0</v>
      </c>
      <c r="BI210" s="1057">
        <v>1140000000</v>
      </c>
      <c r="BJ210" s="1057">
        <v>0</v>
      </c>
      <c r="BK210" s="1057">
        <v>0</v>
      </c>
      <c r="BL210" s="1057">
        <v>0</v>
      </c>
      <c r="BM210" s="1057">
        <v>0</v>
      </c>
      <c r="BN210" s="1057">
        <v>0</v>
      </c>
      <c r="BO210" s="1057">
        <v>0</v>
      </c>
      <c r="BP210" s="1057">
        <v>0</v>
      </c>
      <c r="BQ210" s="1057">
        <v>0</v>
      </c>
      <c r="BR210" s="1057">
        <v>0</v>
      </c>
      <c r="BS210" s="1057">
        <v>0</v>
      </c>
      <c r="BT210" s="1057">
        <v>0</v>
      </c>
    </row>
    <row r="211" spans="1:72" ht="23.1" customHeight="1" x14ac:dyDescent="0.2">
      <c r="A211" s="1008" t="str">
        <f t="shared" si="2"/>
        <v>C51080020210</v>
      </c>
      <c r="B211" s="1411" t="s">
        <v>453</v>
      </c>
      <c r="C211" s="1378"/>
      <c r="D211" s="1411" t="s">
        <v>808</v>
      </c>
      <c r="E211" s="1378"/>
      <c r="F211" s="1411" t="s">
        <v>784</v>
      </c>
      <c r="G211" s="1378"/>
      <c r="H211" s="1411" t="s">
        <v>741</v>
      </c>
      <c r="I211" s="1378"/>
      <c r="J211" s="1411" t="s">
        <v>739</v>
      </c>
      <c r="K211" s="1378"/>
      <c r="L211" s="1378"/>
      <c r="M211" s="1411" t="s">
        <v>741</v>
      </c>
      <c r="N211" s="1378"/>
      <c r="O211" s="1378"/>
      <c r="P211" s="1411" t="s">
        <v>685</v>
      </c>
      <c r="Q211" s="1378"/>
      <c r="R211" s="1411" t="s">
        <v>685</v>
      </c>
      <c r="S211" s="1378"/>
      <c r="T211" s="1412" t="s">
        <v>592</v>
      </c>
      <c r="U211" s="1378"/>
      <c r="V211" s="1378"/>
      <c r="W211" s="1378"/>
      <c r="X211" s="1378"/>
      <c r="Y211" s="1378"/>
      <c r="Z211" s="1378"/>
      <c r="AA211" s="1378"/>
      <c r="AB211" s="1411" t="s">
        <v>732</v>
      </c>
      <c r="AC211" s="1378"/>
      <c r="AD211" s="1378"/>
      <c r="AE211" s="1378"/>
      <c r="AF211" s="1378"/>
      <c r="AG211" s="1411" t="s">
        <v>733</v>
      </c>
      <c r="AH211" s="1378"/>
      <c r="AI211" s="1378"/>
      <c r="AJ211" s="1019" t="s">
        <v>417</v>
      </c>
      <c r="AK211" s="1413" t="s">
        <v>734</v>
      </c>
      <c r="AL211" s="1378"/>
      <c r="AM211" s="1378"/>
      <c r="AN211" s="1378"/>
      <c r="AO211" s="1378"/>
      <c r="AP211" s="1378"/>
      <c r="AQ211" s="1015">
        <v>427828730</v>
      </c>
      <c r="AR211" s="1053">
        <v>0</v>
      </c>
      <c r="AS211" s="1015">
        <v>0</v>
      </c>
      <c r="AT211" s="1015">
        <v>0</v>
      </c>
      <c r="AU211" s="1015">
        <v>0</v>
      </c>
      <c r="AV211" s="1053">
        <v>0</v>
      </c>
      <c r="AW211" s="1015">
        <v>0</v>
      </c>
      <c r="AX211" s="1053">
        <v>12739522</v>
      </c>
      <c r="AY211" s="1015">
        <v>12739522</v>
      </c>
      <c r="AZ211" s="1053">
        <v>15714585</v>
      </c>
      <c r="BA211" s="1015">
        <v>2975063</v>
      </c>
      <c r="BB211" s="1015">
        <v>15714585</v>
      </c>
      <c r="BC211" s="1015">
        <v>0</v>
      </c>
      <c r="BD211" s="1015">
        <v>0</v>
      </c>
      <c r="BG211" s="1057">
        <v>427828730</v>
      </c>
      <c r="BH211" s="1057">
        <v>0</v>
      </c>
      <c r="BI211" s="1057">
        <v>0</v>
      </c>
      <c r="BJ211" s="1057">
        <v>0</v>
      </c>
      <c r="BK211" s="1057">
        <v>0</v>
      </c>
      <c r="BL211" s="1057">
        <v>0</v>
      </c>
      <c r="BM211" s="1057">
        <v>0</v>
      </c>
      <c r="BN211" s="1057">
        <v>12739522</v>
      </c>
      <c r="BO211" s="1057">
        <v>12739522</v>
      </c>
      <c r="BP211" s="1057">
        <v>15714585</v>
      </c>
      <c r="BQ211" s="1057">
        <v>2975063</v>
      </c>
      <c r="BR211" s="1057">
        <v>15714585</v>
      </c>
      <c r="BS211" s="1057">
        <v>0</v>
      </c>
      <c r="BT211" s="1057">
        <v>0</v>
      </c>
    </row>
    <row r="212" spans="1:72" ht="23.1" customHeight="1" x14ac:dyDescent="0.2">
      <c r="A212" s="1008" t="str">
        <f t="shared" si="2"/>
        <v>C51080020310</v>
      </c>
      <c r="B212" s="1411" t="s">
        <v>453</v>
      </c>
      <c r="C212" s="1378"/>
      <c r="D212" s="1411" t="s">
        <v>808</v>
      </c>
      <c r="E212" s="1378"/>
      <c r="F212" s="1411" t="s">
        <v>784</v>
      </c>
      <c r="G212" s="1378"/>
      <c r="H212" s="1411" t="s">
        <v>741</v>
      </c>
      <c r="I212" s="1378"/>
      <c r="J212" s="1411" t="s">
        <v>739</v>
      </c>
      <c r="K212" s="1378"/>
      <c r="L212" s="1378"/>
      <c r="M212" s="1411" t="s">
        <v>748</v>
      </c>
      <c r="N212" s="1378"/>
      <c r="O212" s="1378"/>
      <c r="P212" s="1411" t="s">
        <v>685</v>
      </c>
      <c r="Q212" s="1378"/>
      <c r="R212" s="1411" t="s">
        <v>685</v>
      </c>
      <c r="S212" s="1378"/>
      <c r="T212" s="1412" t="s">
        <v>593</v>
      </c>
      <c r="U212" s="1378"/>
      <c r="V212" s="1378"/>
      <c r="W212" s="1378"/>
      <c r="X212" s="1378"/>
      <c r="Y212" s="1378"/>
      <c r="Z212" s="1378"/>
      <c r="AA212" s="1378"/>
      <c r="AB212" s="1411" t="s">
        <v>732</v>
      </c>
      <c r="AC212" s="1378"/>
      <c r="AD212" s="1378"/>
      <c r="AE212" s="1378"/>
      <c r="AF212" s="1378"/>
      <c r="AG212" s="1411" t="s">
        <v>733</v>
      </c>
      <c r="AH212" s="1378"/>
      <c r="AI212" s="1378"/>
      <c r="AJ212" s="1019" t="s">
        <v>417</v>
      </c>
      <c r="AK212" s="1413" t="s">
        <v>734</v>
      </c>
      <c r="AL212" s="1378"/>
      <c r="AM212" s="1378"/>
      <c r="AN212" s="1378"/>
      <c r="AO212" s="1378"/>
      <c r="AP212" s="1378"/>
      <c r="AQ212" s="1015">
        <v>1250171270</v>
      </c>
      <c r="AR212" s="1053">
        <v>0</v>
      </c>
      <c r="AS212" s="1015">
        <v>0</v>
      </c>
      <c r="AT212" s="1015">
        <v>0</v>
      </c>
      <c r="AU212" s="1015">
        <v>0</v>
      </c>
      <c r="AV212" s="1053">
        <v>16913818</v>
      </c>
      <c r="AW212" s="1015">
        <v>16913818</v>
      </c>
      <c r="AX212" s="1053">
        <v>25390042</v>
      </c>
      <c r="AY212" s="1015">
        <v>8476224</v>
      </c>
      <c r="AZ212" s="1053">
        <v>41188846</v>
      </c>
      <c r="BA212" s="1015">
        <v>15798804</v>
      </c>
      <c r="BB212" s="1015">
        <v>41188846</v>
      </c>
      <c r="BC212" s="1015">
        <v>0</v>
      </c>
      <c r="BD212" s="1015">
        <v>0</v>
      </c>
      <c r="BG212" s="1057">
        <v>1250171270</v>
      </c>
      <c r="BH212" s="1057">
        <v>0</v>
      </c>
      <c r="BI212" s="1057">
        <v>0</v>
      </c>
      <c r="BJ212" s="1057">
        <v>0</v>
      </c>
      <c r="BK212" s="1057">
        <v>0</v>
      </c>
      <c r="BL212" s="1057">
        <v>16913818</v>
      </c>
      <c r="BM212" s="1057">
        <v>16913818</v>
      </c>
      <c r="BN212" s="1057">
        <v>25390042</v>
      </c>
      <c r="BO212" s="1057">
        <v>8476224</v>
      </c>
      <c r="BP212" s="1057">
        <v>41188846</v>
      </c>
      <c r="BQ212" s="1057">
        <v>15798804</v>
      </c>
      <c r="BR212" s="1057">
        <v>41188846</v>
      </c>
      <c r="BS212" s="1057">
        <v>0</v>
      </c>
      <c r="BT212" s="1057">
        <v>0</v>
      </c>
    </row>
    <row r="213" spans="1:72" ht="23.1" customHeight="1" x14ac:dyDescent="0.2">
      <c r="A213" s="1008" t="str">
        <f t="shared" si="2"/>
        <v>C52010</v>
      </c>
      <c r="B213" s="1403" t="s">
        <v>453</v>
      </c>
      <c r="C213" s="1378"/>
      <c r="D213" s="1403" t="s">
        <v>812</v>
      </c>
      <c r="E213" s="1378"/>
      <c r="F213" s="1403"/>
      <c r="G213" s="1378"/>
      <c r="H213" s="1403"/>
      <c r="I213" s="1378"/>
      <c r="J213" s="1403"/>
      <c r="K213" s="1378"/>
      <c r="L213" s="1378"/>
      <c r="M213" s="1403"/>
      <c r="N213" s="1378"/>
      <c r="O213" s="1378"/>
      <c r="P213" s="1403"/>
      <c r="Q213" s="1378"/>
      <c r="R213" s="1403"/>
      <c r="S213" s="1378"/>
      <c r="T213" s="1402" t="s">
        <v>813</v>
      </c>
      <c r="U213" s="1378"/>
      <c r="V213" s="1378"/>
      <c r="W213" s="1378"/>
      <c r="X213" s="1378"/>
      <c r="Y213" s="1378"/>
      <c r="Z213" s="1378"/>
      <c r="AA213" s="1378"/>
      <c r="AB213" s="1403" t="s">
        <v>732</v>
      </c>
      <c r="AC213" s="1378"/>
      <c r="AD213" s="1378"/>
      <c r="AE213" s="1378"/>
      <c r="AF213" s="1378"/>
      <c r="AG213" s="1403" t="s">
        <v>733</v>
      </c>
      <c r="AH213" s="1378"/>
      <c r="AI213" s="1378"/>
      <c r="AJ213" s="1016" t="s">
        <v>417</v>
      </c>
      <c r="AK213" s="1404" t="s">
        <v>734</v>
      </c>
      <c r="AL213" s="1378"/>
      <c r="AM213" s="1378"/>
      <c r="AN213" s="1378"/>
      <c r="AO213" s="1378"/>
      <c r="AP213" s="1378"/>
      <c r="AQ213" s="1015">
        <v>450000000</v>
      </c>
      <c r="AR213" s="1053">
        <v>111800332</v>
      </c>
      <c r="AS213" s="1015">
        <v>728101</v>
      </c>
      <c r="AT213" s="1015">
        <v>0</v>
      </c>
      <c r="AU213" s="1015">
        <v>0</v>
      </c>
      <c r="AV213" s="1053">
        <v>0</v>
      </c>
      <c r="AW213" s="1015">
        <v>111800332</v>
      </c>
      <c r="AX213" s="1053">
        <v>0</v>
      </c>
      <c r="AY213" s="1015">
        <v>0</v>
      </c>
      <c r="AZ213" s="1053">
        <v>0</v>
      </c>
      <c r="BA213" s="1015">
        <v>0</v>
      </c>
      <c r="BB213" s="1015">
        <v>0</v>
      </c>
      <c r="BC213" s="1015">
        <v>0</v>
      </c>
      <c r="BD213" s="1015">
        <v>0</v>
      </c>
      <c r="BG213" s="1057">
        <v>450000000</v>
      </c>
      <c r="BH213" s="1057">
        <v>111800332</v>
      </c>
      <c r="BI213" s="1057">
        <v>728101</v>
      </c>
      <c r="BJ213" s="1057">
        <v>0</v>
      </c>
      <c r="BK213" s="1057">
        <v>0</v>
      </c>
      <c r="BL213" s="1057">
        <v>0</v>
      </c>
      <c r="BM213" s="1057">
        <v>111800332</v>
      </c>
      <c r="BN213" s="1057">
        <v>0</v>
      </c>
      <c r="BO213" s="1057">
        <v>0</v>
      </c>
      <c r="BP213" s="1057">
        <v>0</v>
      </c>
      <c r="BQ213" s="1057">
        <v>0</v>
      </c>
      <c r="BR213" s="1057">
        <v>0</v>
      </c>
      <c r="BS213" s="1057">
        <v>0</v>
      </c>
      <c r="BT213" s="1057">
        <v>0</v>
      </c>
    </row>
    <row r="214" spans="1:72" ht="23.1" customHeight="1" x14ac:dyDescent="0.2">
      <c r="A214" s="1008" t="str">
        <f t="shared" si="2"/>
        <v>C52080010</v>
      </c>
      <c r="B214" s="1403" t="s">
        <v>453</v>
      </c>
      <c r="C214" s="1378"/>
      <c r="D214" s="1403" t="s">
        <v>812</v>
      </c>
      <c r="E214" s="1378"/>
      <c r="F214" s="1403" t="s">
        <v>784</v>
      </c>
      <c r="G214" s="1378"/>
      <c r="H214" s="1403"/>
      <c r="I214" s="1378"/>
      <c r="J214" s="1403"/>
      <c r="K214" s="1378"/>
      <c r="L214" s="1378"/>
      <c r="M214" s="1403"/>
      <c r="N214" s="1378"/>
      <c r="O214" s="1378"/>
      <c r="P214" s="1403"/>
      <c r="Q214" s="1378"/>
      <c r="R214" s="1403"/>
      <c r="S214" s="1378"/>
      <c r="T214" s="1402" t="s">
        <v>785</v>
      </c>
      <c r="U214" s="1378"/>
      <c r="V214" s="1378"/>
      <c r="W214" s="1378"/>
      <c r="X214" s="1378"/>
      <c r="Y214" s="1378"/>
      <c r="Z214" s="1378"/>
      <c r="AA214" s="1378"/>
      <c r="AB214" s="1403" t="s">
        <v>732</v>
      </c>
      <c r="AC214" s="1378"/>
      <c r="AD214" s="1378"/>
      <c r="AE214" s="1378"/>
      <c r="AF214" s="1378"/>
      <c r="AG214" s="1403" t="s">
        <v>733</v>
      </c>
      <c r="AH214" s="1378"/>
      <c r="AI214" s="1378"/>
      <c r="AJ214" s="1016" t="s">
        <v>417</v>
      </c>
      <c r="AK214" s="1404" t="s">
        <v>734</v>
      </c>
      <c r="AL214" s="1378"/>
      <c r="AM214" s="1378"/>
      <c r="AN214" s="1378"/>
      <c r="AO214" s="1378"/>
      <c r="AP214" s="1378"/>
      <c r="AQ214" s="1015">
        <v>450000000</v>
      </c>
      <c r="AR214" s="1053">
        <v>111800332</v>
      </c>
      <c r="AS214" s="1015">
        <v>728101</v>
      </c>
      <c r="AT214" s="1015">
        <v>0</v>
      </c>
      <c r="AU214" s="1015">
        <v>0</v>
      </c>
      <c r="AV214" s="1053">
        <v>0</v>
      </c>
      <c r="AW214" s="1015">
        <v>111800332</v>
      </c>
      <c r="AX214" s="1053">
        <v>0</v>
      </c>
      <c r="AY214" s="1015">
        <v>0</v>
      </c>
      <c r="AZ214" s="1053">
        <v>0</v>
      </c>
      <c r="BA214" s="1015">
        <v>0</v>
      </c>
      <c r="BB214" s="1015">
        <v>0</v>
      </c>
      <c r="BC214" s="1015">
        <v>0</v>
      </c>
      <c r="BD214" s="1015">
        <v>0</v>
      </c>
      <c r="BG214" s="1057">
        <v>450000000</v>
      </c>
      <c r="BH214" s="1057">
        <v>111800332</v>
      </c>
      <c r="BI214" s="1057">
        <v>728101</v>
      </c>
      <c r="BJ214" s="1057">
        <v>0</v>
      </c>
      <c r="BK214" s="1057">
        <v>0</v>
      </c>
      <c r="BL214" s="1057">
        <v>0</v>
      </c>
      <c r="BM214" s="1057">
        <v>111800332</v>
      </c>
      <c r="BN214" s="1057">
        <v>0</v>
      </c>
      <c r="BO214" s="1057">
        <v>0</v>
      </c>
      <c r="BP214" s="1057">
        <v>0</v>
      </c>
      <c r="BQ214" s="1057">
        <v>0</v>
      </c>
      <c r="BR214" s="1057">
        <v>0</v>
      </c>
      <c r="BS214" s="1057">
        <v>0</v>
      </c>
      <c r="BT214" s="1057">
        <v>0</v>
      </c>
    </row>
    <row r="215" spans="1:72" ht="23.1" customHeight="1" x14ac:dyDescent="0.2">
      <c r="A215" s="1008" t="str">
        <f t="shared" si="2"/>
        <v>C520800310</v>
      </c>
      <c r="B215" s="1411" t="s">
        <v>453</v>
      </c>
      <c r="C215" s="1378"/>
      <c r="D215" s="1411" t="s">
        <v>812</v>
      </c>
      <c r="E215" s="1378"/>
      <c r="F215" s="1411" t="s">
        <v>784</v>
      </c>
      <c r="G215" s="1378"/>
      <c r="H215" s="1411" t="s">
        <v>748</v>
      </c>
      <c r="I215" s="1378"/>
      <c r="J215" s="1411"/>
      <c r="K215" s="1378"/>
      <c r="L215" s="1378"/>
      <c r="M215" s="1411"/>
      <c r="N215" s="1378"/>
      <c r="O215" s="1378"/>
      <c r="P215" s="1411"/>
      <c r="Q215" s="1378"/>
      <c r="R215" s="1411"/>
      <c r="S215" s="1378"/>
      <c r="T215" s="1412" t="s">
        <v>594</v>
      </c>
      <c r="U215" s="1378"/>
      <c r="V215" s="1378"/>
      <c r="W215" s="1378"/>
      <c r="X215" s="1378"/>
      <c r="Y215" s="1378"/>
      <c r="Z215" s="1378"/>
      <c r="AA215" s="1378"/>
      <c r="AB215" s="1411" t="s">
        <v>732</v>
      </c>
      <c r="AC215" s="1378"/>
      <c r="AD215" s="1378"/>
      <c r="AE215" s="1378"/>
      <c r="AF215" s="1378"/>
      <c r="AG215" s="1411" t="s">
        <v>733</v>
      </c>
      <c r="AH215" s="1378"/>
      <c r="AI215" s="1378"/>
      <c r="AJ215" s="1019" t="s">
        <v>417</v>
      </c>
      <c r="AK215" s="1413" t="s">
        <v>734</v>
      </c>
      <c r="AL215" s="1378"/>
      <c r="AM215" s="1378"/>
      <c r="AN215" s="1378"/>
      <c r="AO215" s="1378"/>
      <c r="AP215" s="1378"/>
      <c r="AQ215" s="1015">
        <v>450000000</v>
      </c>
      <c r="AR215" s="1053">
        <v>111800332</v>
      </c>
      <c r="AS215" s="1015">
        <v>728101</v>
      </c>
      <c r="AT215" s="1015">
        <v>0</v>
      </c>
      <c r="AU215" s="1015">
        <v>0</v>
      </c>
      <c r="AV215" s="1053">
        <v>0</v>
      </c>
      <c r="AW215" s="1015">
        <v>111800332</v>
      </c>
      <c r="AX215" s="1053">
        <v>0</v>
      </c>
      <c r="AY215" s="1015">
        <v>0</v>
      </c>
      <c r="AZ215" s="1053">
        <v>0</v>
      </c>
      <c r="BA215" s="1015">
        <v>0</v>
      </c>
      <c r="BB215" s="1015">
        <v>0</v>
      </c>
      <c r="BC215" s="1015">
        <v>0</v>
      </c>
      <c r="BD215" s="1015">
        <v>0</v>
      </c>
      <c r="BG215" s="1057">
        <v>450000000</v>
      </c>
      <c r="BH215" s="1057">
        <v>111800332</v>
      </c>
      <c r="BI215" s="1057">
        <v>728101</v>
      </c>
      <c r="BJ215" s="1057">
        <v>0</v>
      </c>
      <c r="BK215" s="1057">
        <v>0</v>
      </c>
      <c r="BL215" s="1057">
        <v>0</v>
      </c>
      <c r="BM215" s="1057">
        <v>111800332</v>
      </c>
      <c r="BN215" s="1057">
        <v>0</v>
      </c>
      <c r="BO215" s="1057">
        <v>0</v>
      </c>
      <c r="BP215" s="1057">
        <v>0</v>
      </c>
      <c r="BQ215" s="1057">
        <v>0</v>
      </c>
      <c r="BR215" s="1057">
        <v>0</v>
      </c>
      <c r="BS215" s="1057">
        <v>0</v>
      </c>
      <c r="BT215" s="1057">
        <v>0</v>
      </c>
    </row>
    <row r="216" spans="1:72" ht="23.1" customHeight="1" x14ac:dyDescent="0.2">
      <c r="A216" s="1008" t="str">
        <f t="shared" si="2"/>
        <v>C67010</v>
      </c>
      <c r="B216" s="1403" t="s">
        <v>453</v>
      </c>
      <c r="C216" s="1378"/>
      <c r="D216" s="1403" t="s">
        <v>814</v>
      </c>
      <c r="E216" s="1378"/>
      <c r="F216" s="1403"/>
      <c r="G216" s="1378"/>
      <c r="H216" s="1403"/>
      <c r="I216" s="1378"/>
      <c r="J216" s="1403"/>
      <c r="K216" s="1378"/>
      <c r="L216" s="1378"/>
      <c r="M216" s="1403"/>
      <c r="N216" s="1378"/>
      <c r="O216" s="1378"/>
      <c r="P216" s="1403"/>
      <c r="Q216" s="1378"/>
      <c r="R216" s="1403"/>
      <c r="S216" s="1378"/>
      <c r="T216" s="1402" t="s">
        <v>815</v>
      </c>
      <c r="U216" s="1378"/>
      <c r="V216" s="1378"/>
      <c r="W216" s="1378"/>
      <c r="X216" s="1378"/>
      <c r="Y216" s="1378"/>
      <c r="Z216" s="1378"/>
      <c r="AA216" s="1378"/>
      <c r="AB216" s="1403" t="s">
        <v>732</v>
      </c>
      <c r="AC216" s="1378"/>
      <c r="AD216" s="1378"/>
      <c r="AE216" s="1378"/>
      <c r="AF216" s="1378"/>
      <c r="AG216" s="1403" t="s">
        <v>733</v>
      </c>
      <c r="AH216" s="1378"/>
      <c r="AI216" s="1378"/>
      <c r="AJ216" s="1016" t="s">
        <v>417</v>
      </c>
      <c r="AK216" s="1404" t="s">
        <v>734</v>
      </c>
      <c r="AL216" s="1378"/>
      <c r="AM216" s="1378"/>
      <c r="AN216" s="1378"/>
      <c r="AO216" s="1378"/>
      <c r="AP216" s="1378"/>
      <c r="AQ216" s="1015">
        <v>3150000000</v>
      </c>
      <c r="AR216" s="1053">
        <v>90000000</v>
      </c>
      <c r="AS216" s="1015">
        <v>0</v>
      </c>
      <c r="AT216" s="1015">
        <v>0</v>
      </c>
      <c r="AU216" s="1015">
        <v>0</v>
      </c>
      <c r="AV216" s="1053">
        <v>61698827</v>
      </c>
      <c r="AW216" s="1015">
        <v>28301173</v>
      </c>
      <c r="AX216" s="1053">
        <v>641329201</v>
      </c>
      <c r="AY216" s="1015">
        <v>579630374</v>
      </c>
      <c r="AZ216" s="1053">
        <v>664711155</v>
      </c>
      <c r="BA216" s="1015">
        <v>23381954</v>
      </c>
      <c r="BB216" s="1015">
        <v>664711155</v>
      </c>
      <c r="BC216" s="1015">
        <v>0</v>
      </c>
      <c r="BD216" s="1015">
        <v>0</v>
      </c>
      <c r="BG216" s="1057">
        <v>3150000000</v>
      </c>
      <c r="BH216" s="1057">
        <v>90000000</v>
      </c>
      <c r="BI216" s="1057">
        <v>0</v>
      </c>
      <c r="BJ216" s="1057">
        <v>0</v>
      </c>
      <c r="BK216" s="1057">
        <v>0</v>
      </c>
      <c r="BL216" s="1057">
        <v>61698827</v>
      </c>
      <c r="BM216" s="1057">
        <v>28301173</v>
      </c>
      <c r="BN216" s="1057">
        <v>641329201</v>
      </c>
      <c r="BO216" s="1057">
        <v>579630374</v>
      </c>
      <c r="BP216" s="1057">
        <v>664711155</v>
      </c>
      <c r="BQ216" s="1057">
        <v>23381954</v>
      </c>
      <c r="BR216" s="1057">
        <v>664711155</v>
      </c>
      <c r="BS216" s="1057">
        <v>0</v>
      </c>
      <c r="BT216" s="1057">
        <v>0</v>
      </c>
    </row>
    <row r="217" spans="1:72" ht="23.1" customHeight="1" x14ac:dyDescent="0.2">
      <c r="A217" s="1008" t="str">
        <f t="shared" si="2"/>
        <v>C670150710</v>
      </c>
      <c r="B217" s="1403" t="s">
        <v>453</v>
      </c>
      <c r="C217" s="1378"/>
      <c r="D217" s="1403" t="s">
        <v>814</v>
      </c>
      <c r="E217" s="1378"/>
      <c r="F217" s="1403" t="s">
        <v>795</v>
      </c>
      <c r="G217" s="1378"/>
      <c r="H217" s="1403"/>
      <c r="I217" s="1378"/>
      <c r="J217" s="1403"/>
      <c r="K217" s="1378"/>
      <c r="L217" s="1378"/>
      <c r="M217" s="1403"/>
      <c r="N217" s="1378"/>
      <c r="O217" s="1378"/>
      <c r="P217" s="1403"/>
      <c r="Q217" s="1378"/>
      <c r="R217" s="1403"/>
      <c r="S217" s="1378"/>
      <c r="T217" s="1402" t="s">
        <v>796</v>
      </c>
      <c r="U217" s="1378"/>
      <c r="V217" s="1378"/>
      <c r="W217" s="1378"/>
      <c r="X217" s="1378"/>
      <c r="Y217" s="1378"/>
      <c r="Z217" s="1378"/>
      <c r="AA217" s="1378"/>
      <c r="AB217" s="1403" t="s">
        <v>732</v>
      </c>
      <c r="AC217" s="1378"/>
      <c r="AD217" s="1378"/>
      <c r="AE217" s="1378"/>
      <c r="AF217" s="1378"/>
      <c r="AG217" s="1403" t="s">
        <v>733</v>
      </c>
      <c r="AH217" s="1378"/>
      <c r="AI217" s="1378"/>
      <c r="AJ217" s="1016" t="s">
        <v>417</v>
      </c>
      <c r="AK217" s="1404" t="s">
        <v>734</v>
      </c>
      <c r="AL217" s="1378"/>
      <c r="AM217" s="1378"/>
      <c r="AN217" s="1378"/>
      <c r="AO217" s="1378"/>
      <c r="AP217" s="1378"/>
      <c r="AQ217" s="1015">
        <v>2300000000</v>
      </c>
      <c r="AR217" s="1053">
        <v>0</v>
      </c>
      <c r="AS217" s="1015">
        <v>0</v>
      </c>
      <c r="AT217" s="1015">
        <v>0</v>
      </c>
      <c r="AU217" s="1015">
        <v>0</v>
      </c>
      <c r="AV217" s="1053">
        <v>45218101</v>
      </c>
      <c r="AW217" s="1015">
        <v>45218101</v>
      </c>
      <c r="AX217" s="1053">
        <v>592421955</v>
      </c>
      <c r="AY217" s="1015">
        <v>547203854</v>
      </c>
      <c r="AZ217" s="1053">
        <v>608756815</v>
      </c>
      <c r="BA217" s="1015">
        <v>16334860</v>
      </c>
      <c r="BB217" s="1015">
        <v>608756815</v>
      </c>
      <c r="BC217" s="1015">
        <v>0</v>
      </c>
      <c r="BD217" s="1015">
        <v>0</v>
      </c>
      <c r="BG217" s="1057">
        <v>2300000000</v>
      </c>
      <c r="BH217" s="1057">
        <v>0</v>
      </c>
      <c r="BI217" s="1057">
        <v>0</v>
      </c>
      <c r="BJ217" s="1057">
        <v>0</v>
      </c>
      <c r="BK217" s="1057">
        <v>0</v>
      </c>
      <c r="BL217" s="1057">
        <v>45218101</v>
      </c>
      <c r="BM217" s="1057">
        <v>45218101</v>
      </c>
      <c r="BN217" s="1057">
        <v>592421955</v>
      </c>
      <c r="BO217" s="1057">
        <v>547203854</v>
      </c>
      <c r="BP217" s="1057">
        <v>608756815</v>
      </c>
      <c r="BQ217" s="1057">
        <v>16334860</v>
      </c>
      <c r="BR217" s="1057">
        <v>608756815</v>
      </c>
      <c r="BS217" s="1057">
        <v>0</v>
      </c>
      <c r="BT217" s="1057">
        <v>0</v>
      </c>
    </row>
    <row r="218" spans="1:72" ht="23.1" customHeight="1" x14ac:dyDescent="0.2">
      <c r="A218" s="1008" t="str">
        <f t="shared" si="2"/>
        <v>C6701507310</v>
      </c>
      <c r="B218" s="1403" t="s">
        <v>453</v>
      </c>
      <c r="C218" s="1378"/>
      <c r="D218" s="1403" t="s">
        <v>814</v>
      </c>
      <c r="E218" s="1378"/>
      <c r="F218" s="1403" t="s">
        <v>795</v>
      </c>
      <c r="G218" s="1378"/>
      <c r="H218" s="1403" t="s">
        <v>748</v>
      </c>
      <c r="I218" s="1378"/>
      <c r="J218" s="1403" t="s">
        <v>685</v>
      </c>
      <c r="K218" s="1378"/>
      <c r="L218" s="1378"/>
      <c r="M218" s="1403" t="s">
        <v>685</v>
      </c>
      <c r="N218" s="1378"/>
      <c r="O218" s="1378"/>
      <c r="P218" s="1403" t="s">
        <v>685</v>
      </c>
      <c r="Q218" s="1378"/>
      <c r="R218" s="1403" t="s">
        <v>685</v>
      </c>
      <c r="S218" s="1378"/>
      <c r="T218" s="1402" t="s">
        <v>816</v>
      </c>
      <c r="U218" s="1378"/>
      <c r="V218" s="1378"/>
      <c r="W218" s="1378"/>
      <c r="X218" s="1378"/>
      <c r="Y218" s="1378"/>
      <c r="Z218" s="1378"/>
      <c r="AA218" s="1378"/>
      <c r="AB218" s="1403" t="s">
        <v>732</v>
      </c>
      <c r="AC218" s="1378"/>
      <c r="AD218" s="1378"/>
      <c r="AE218" s="1378"/>
      <c r="AF218" s="1378"/>
      <c r="AG218" s="1403" t="s">
        <v>733</v>
      </c>
      <c r="AH218" s="1378"/>
      <c r="AI218" s="1378"/>
      <c r="AJ218" s="1016" t="s">
        <v>417</v>
      </c>
      <c r="AK218" s="1404" t="s">
        <v>734</v>
      </c>
      <c r="AL218" s="1378"/>
      <c r="AM218" s="1378"/>
      <c r="AN218" s="1378"/>
      <c r="AO218" s="1378"/>
      <c r="AP218" s="1378"/>
      <c r="AQ218" s="1015">
        <v>2300000000</v>
      </c>
      <c r="AR218" s="1053">
        <v>0</v>
      </c>
      <c r="AS218" s="1015">
        <v>0</v>
      </c>
      <c r="AT218" s="1015">
        <v>0</v>
      </c>
      <c r="AU218" s="1015">
        <v>0</v>
      </c>
      <c r="AV218" s="1053">
        <v>45218101</v>
      </c>
      <c r="AW218" s="1015">
        <v>45218101</v>
      </c>
      <c r="AX218" s="1053">
        <v>592421955</v>
      </c>
      <c r="AY218" s="1015">
        <v>547203854</v>
      </c>
      <c r="AZ218" s="1053">
        <v>608756815</v>
      </c>
      <c r="BA218" s="1015">
        <v>16334860</v>
      </c>
      <c r="BB218" s="1015">
        <v>608756815</v>
      </c>
      <c r="BC218" s="1015">
        <v>0</v>
      </c>
      <c r="BD218" s="1015">
        <v>0</v>
      </c>
      <c r="BG218" s="1057">
        <v>2300000000</v>
      </c>
      <c r="BH218" s="1057">
        <v>0</v>
      </c>
      <c r="BI218" s="1057">
        <v>0</v>
      </c>
      <c r="BJ218" s="1057">
        <v>0</v>
      </c>
      <c r="BK218" s="1057">
        <v>0</v>
      </c>
      <c r="BL218" s="1057">
        <v>45218101</v>
      </c>
      <c r="BM218" s="1057">
        <v>45218101</v>
      </c>
      <c r="BN218" s="1057">
        <v>592421955</v>
      </c>
      <c r="BO218" s="1057">
        <v>547203854</v>
      </c>
      <c r="BP218" s="1057">
        <v>608756815</v>
      </c>
      <c r="BQ218" s="1057">
        <v>16334860</v>
      </c>
      <c r="BR218" s="1057">
        <v>608756815</v>
      </c>
      <c r="BS218" s="1057">
        <v>0</v>
      </c>
      <c r="BT218" s="1057">
        <v>0</v>
      </c>
    </row>
    <row r="219" spans="1:72" ht="23.1" customHeight="1" x14ac:dyDescent="0.2">
      <c r="A219" s="1008" t="str">
        <f t="shared" ref="A219:A224" si="3">+B219&amp;D219&amp;F219&amp;H219&amp;J219&amp;M219&amp;AJ219</f>
        <v>C67015073010</v>
      </c>
      <c r="B219" s="1403" t="s">
        <v>453</v>
      </c>
      <c r="C219" s="1378"/>
      <c r="D219" s="1403" t="s">
        <v>814</v>
      </c>
      <c r="E219" s="1378"/>
      <c r="F219" s="1403" t="s">
        <v>795</v>
      </c>
      <c r="G219" s="1378"/>
      <c r="H219" s="1403" t="s">
        <v>748</v>
      </c>
      <c r="I219" s="1378"/>
      <c r="J219" s="1403" t="s">
        <v>739</v>
      </c>
      <c r="K219" s="1378"/>
      <c r="L219" s="1378"/>
      <c r="M219" s="1403" t="s">
        <v>685</v>
      </c>
      <c r="N219" s="1378"/>
      <c r="O219" s="1378"/>
      <c r="P219" s="1403" t="s">
        <v>685</v>
      </c>
      <c r="Q219" s="1378"/>
      <c r="R219" s="1403" t="s">
        <v>685</v>
      </c>
      <c r="S219" s="1378"/>
      <c r="T219" s="1402" t="s">
        <v>816</v>
      </c>
      <c r="U219" s="1378"/>
      <c r="V219" s="1378"/>
      <c r="W219" s="1378"/>
      <c r="X219" s="1378"/>
      <c r="Y219" s="1378"/>
      <c r="Z219" s="1378"/>
      <c r="AA219" s="1378"/>
      <c r="AB219" s="1403" t="s">
        <v>732</v>
      </c>
      <c r="AC219" s="1378"/>
      <c r="AD219" s="1378"/>
      <c r="AE219" s="1378"/>
      <c r="AF219" s="1378"/>
      <c r="AG219" s="1403" t="s">
        <v>733</v>
      </c>
      <c r="AH219" s="1378"/>
      <c r="AI219" s="1378"/>
      <c r="AJ219" s="1016" t="s">
        <v>417</v>
      </c>
      <c r="AK219" s="1404" t="s">
        <v>734</v>
      </c>
      <c r="AL219" s="1378"/>
      <c r="AM219" s="1378"/>
      <c r="AN219" s="1378"/>
      <c r="AO219" s="1378"/>
      <c r="AP219" s="1378"/>
      <c r="AQ219" s="1015">
        <v>2300000000</v>
      </c>
      <c r="AR219" s="1053">
        <v>0</v>
      </c>
      <c r="AS219" s="1015">
        <v>0</v>
      </c>
      <c r="AT219" s="1015">
        <v>0</v>
      </c>
      <c r="AU219" s="1015">
        <v>0</v>
      </c>
      <c r="AV219" s="1053">
        <v>45218101</v>
      </c>
      <c r="AW219" s="1015">
        <v>45218101</v>
      </c>
      <c r="AX219" s="1053">
        <v>592421955</v>
      </c>
      <c r="AY219" s="1015">
        <v>547203854</v>
      </c>
      <c r="AZ219" s="1053">
        <v>608756815</v>
      </c>
      <c r="BA219" s="1015">
        <v>16334860</v>
      </c>
      <c r="BB219" s="1015">
        <v>608756815</v>
      </c>
      <c r="BC219" s="1015">
        <v>0</v>
      </c>
      <c r="BD219" s="1015">
        <v>0</v>
      </c>
      <c r="BG219" s="1057">
        <v>2300000000</v>
      </c>
      <c r="BH219" s="1057">
        <v>0</v>
      </c>
      <c r="BI219" s="1057">
        <v>0</v>
      </c>
      <c r="BJ219" s="1057">
        <v>0</v>
      </c>
      <c r="BK219" s="1057">
        <v>0</v>
      </c>
      <c r="BL219" s="1057">
        <v>45218101</v>
      </c>
      <c r="BM219" s="1057">
        <v>45218101</v>
      </c>
      <c r="BN219" s="1057">
        <v>592421955</v>
      </c>
      <c r="BO219" s="1057">
        <v>547203854</v>
      </c>
      <c r="BP219" s="1057">
        <v>608756815</v>
      </c>
      <c r="BQ219" s="1057">
        <v>16334860</v>
      </c>
      <c r="BR219" s="1057">
        <v>608756815</v>
      </c>
      <c r="BS219" s="1057">
        <v>0</v>
      </c>
      <c r="BT219" s="1057">
        <v>0</v>
      </c>
    </row>
    <row r="220" spans="1:72" ht="23.1" customHeight="1" x14ac:dyDescent="0.2">
      <c r="A220" s="1008" t="str">
        <f t="shared" si="3"/>
        <v>C670150730210</v>
      </c>
      <c r="B220" s="1411" t="s">
        <v>453</v>
      </c>
      <c r="C220" s="1378"/>
      <c r="D220" s="1411" t="s">
        <v>814</v>
      </c>
      <c r="E220" s="1378"/>
      <c r="F220" s="1411" t="s">
        <v>795</v>
      </c>
      <c r="G220" s="1378"/>
      <c r="H220" s="1411" t="s">
        <v>748</v>
      </c>
      <c r="I220" s="1378"/>
      <c r="J220" s="1411" t="s">
        <v>739</v>
      </c>
      <c r="K220" s="1378"/>
      <c r="L220" s="1378"/>
      <c r="M220" s="1411" t="s">
        <v>741</v>
      </c>
      <c r="N220" s="1378"/>
      <c r="O220" s="1378"/>
      <c r="P220" s="1411" t="s">
        <v>685</v>
      </c>
      <c r="Q220" s="1378"/>
      <c r="R220" s="1411" t="s">
        <v>685</v>
      </c>
      <c r="S220" s="1378"/>
      <c r="T220" s="1412" t="s">
        <v>595</v>
      </c>
      <c r="U220" s="1378"/>
      <c r="V220" s="1378"/>
      <c r="W220" s="1378"/>
      <c r="X220" s="1378"/>
      <c r="Y220" s="1378"/>
      <c r="Z220" s="1378"/>
      <c r="AA220" s="1378"/>
      <c r="AB220" s="1411" t="s">
        <v>732</v>
      </c>
      <c r="AC220" s="1378"/>
      <c r="AD220" s="1378"/>
      <c r="AE220" s="1378"/>
      <c r="AF220" s="1378"/>
      <c r="AG220" s="1411" t="s">
        <v>733</v>
      </c>
      <c r="AH220" s="1378"/>
      <c r="AI220" s="1378"/>
      <c r="AJ220" s="1019" t="s">
        <v>417</v>
      </c>
      <c r="AK220" s="1413" t="s">
        <v>734</v>
      </c>
      <c r="AL220" s="1378"/>
      <c r="AM220" s="1378"/>
      <c r="AN220" s="1378"/>
      <c r="AO220" s="1378"/>
      <c r="AP220" s="1378"/>
      <c r="AQ220" s="1015">
        <v>1500000000</v>
      </c>
      <c r="AR220" s="1053">
        <v>0</v>
      </c>
      <c r="AS220" s="1015">
        <v>0</v>
      </c>
      <c r="AT220" s="1015">
        <v>0</v>
      </c>
      <c r="AU220" s="1015">
        <v>0</v>
      </c>
      <c r="AV220" s="1053">
        <v>11784000</v>
      </c>
      <c r="AW220" s="1015">
        <v>11784000</v>
      </c>
      <c r="AX220" s="1053">
        <v>437019850</v>
      </c>
      <c r="AY220" s="1015">
        <v>425235850</v>
      </c>
      <c r="AZ220" s="1053">
        <v>437019850</v>
      </c>
      <c r="BA220" s="1015">
        <v>0</v>
      </c>
      <c r="BB220" s="1015">
        <v>437019850</v>
      </c>
      <c r="BC220" s="1015">
        <v>0</v>
      </c>
      <c r="BD220" s="1015">
        <v>0</v>
      </c>
      <c r="BG220" s="1057">
        <v>1500000000</v>
      </c>
      <c r="BH220" s="1057">
        <v>0</v>
      </c>
      <c r="BI220" s="1057">
        <v>0</v>
      </c>
      <c r="BJ220" s="1057">
        <v>0</v>
      </c>
      <c r="BK220" s="1057">
        <v>0</v>
      </c>
      <c r="BL220" s="1057">
        <v>11784000</v>
      </c>
      <c r="BM220" s="1057">
        <v>11784000</v>
      </c>
      <c r="BN220" s="1057">
        <v>437019850</v>
      </c>
      <c r="BO220" s="1057">
        <v>425235850</v>
      </c>
      <c r="BP220" s="1057">
        <v>437019850</v>
      </c>
      <c r="BQ220" s="1057">
        <v>0</v>
      </c>
      <c r="BR220" s="1057">
        <v>437019850</v>
      </c>
      <c r="BS220" s="1057">
        <v>0</v>
      </c>
      <c r="BT220" s="1057">
        <v>0</v>
      </c>
    </row>
    <row r="221" spans="1:72" ht="23.1" customHeight="1" x14ac:dyDescent="0.2">
      <c r="A221" s="1008" t="str">
        <f t="shared" si="3"/>
        <v>C670150730310</v>
      </c>
      <c r="B221" s="1411" t="s">
        <v>453</v>
      </c>
      <c r="C221" s="1378"/>
      <c r="D221" s="1411" t="s">
        <v>814</v>
      </c>
      <c r="E221" s="1378"/>
      <c r="F221" s="1411" t="s">
        <v>795</v>
      </c>
      <c r="G221" s="1378"/>
      <c r="H221" s="1411" t="s">
        <v>748</v>
      </c>
      <c r="I221" s="1378"/>
      <c r="J221" s="1411" t="s">
        <v>739</v>
      </c>
      <c r="K221" s="1378"/>
      <c r="L221" s="1378"/>
      <c r="M221" s="1411" t="s">
        <v>748</v>
      </c>
      <c r="N221" s="1378"/>
      <c r="O221" s="1378"/>
      <c r="P221" s="1411" t="s">
        <v>685</v>
      </c>
      <c r="Q221" s="1378"/>
      <c r="R221" s="1411" t="s">
        <v>685</v>
      </c>
      <c r="S221" s="1378"/>
      <c r="T221" s="1412" t="s">
        <v>596</v>
      </c>
      <c r="U221" s="1378"/>
      <c r="V221" s="1378"/>
      <c r="W221" s="1378"/>
      <c r="X221" s="1378"/>
      <c r="Y221" s="1378"/>
      <c r="Z221" s="1378"/>
      <c r="AA221" s="1378"/>
      <c r="AB221" s="1411" t="s">
        <v>732</v>
      </c>
      <c r="AC221" s="1378"/>
      <c r="AD221" s="1378"/>
      <c r="AE221" s="1378"/>
      <c r="AF221" s="1378"/>
      <c r="AG221" s="1411" t="s">
        <v>733</v>
      </c>
      <c r="AH221" s="1378"/>
      <c r="AI221" s="1378"/>
      <c r="AJ221" s="1019" t="s">
        <v>417</v>
      </c>
      <c r="AK221" s="1413" t="s">
        <v>734</v>
      </c>
      <c r="AL221" s="1378"/>
      <c r="AM221" s="1378"/>
      <c r="AN221" s="1378"/>
      <c r="AO221" s="1378"/>
      <c r="AP221" s="1378"/>
      <c r="AQ221" s="1015">
        <v>800000000</v>
      </c>
      <c r="AR221" s="1053">
        <v>0</v>
      </c>
      <c r="AS221" s="1015">
        <v>0</v>
      </c>
      <c r="AT221" s="1015">
        <v>0</v>
      </c>
      <c r="AU221" s="1015">
        <v>0</v>
      </c>
      <c r="AV221" s="1053">
        <v>33434101</v>
      </c>
      <c r="AW221" s="1015">
        <v>33434101</v>
      </c>
      <c r="AX221" s="1053">
        <v>155402105</v>
      </c>
      <c r="AY221" s="1015">
        <v>121968004</v>
      </c>
      <c r="AZ221" s="1053">
        <v>171736965</v>
      </c>
      <c r="BA221" s="1015">
        <v>16334860</v>
      </c>
      <c r="BB221" s="1015">
        <v>171736965</v>
      </c>
      <c r="BC221" s="1015">
        <v>0</v>
      </c>
      <c r="BD221" s="1015">
        <v>0</v>
      </c>
      <c r="BG221" s="1057">
        <v>800000000</v>
      </c>
      <c r="BH221" s="1057">
        <v>0</v>
      </c>
      <c r="BI221" s="1057">
        <v>0</v>
      </c>
      <c r="BJ221" s="1057">
        <v>0</v>
      </c>
      <c r="BK221" s="1057">
        <v>0</v>
      </c>
      <c r="BL221" s="1057">
        <v>33434101</v>
      </c>
      <c r="BM221" s="1057">
        <v>33434101</v>
      </c>
      <c r="BN221" s="1057">
        <v>155402105</v>
      </c>
      <c r="BO221" s="1057">
        <v>121968004</v>
      </c>
      <c r="BP221" s="1057">
        <v>171736965</v>
      </c>
      <c r="BQ221" s="1057">
        <v>16334860</v>
      </c>
      <c r="BR221" s="1057">
        <v>171736965</v>
      </c>
      <c r="BS221" s="1057">
        <v>0</v>
      </c>
      <c r="BT221" s="1057">
        <v>0</v>
      </c>
    </row>
    <row r="222" spans="1:72" ht="23.1" customHeight="1" x14ac:dyDescent="0.2">
      <c r="A222" s="1008" t="str">
        <f t="shared" si="3"/>
        <v>C670150810</v>
      </c>
      <c r="B222" s="1403" t="s">
        <v>453</v>
      </c>
      <c r="C222" s="1378"/>
      <c r="D222" s="1403" t="s">
        <v>814</v>
      </c>
      <c r="E222" s="1378"/>
      <c r="F222" s="1403" t="s">
        <v>817</v>
      </c>
      <c r="G222" s="1378"/>
      <c r="H222" s="1403"/>
      <c r="I222" s="1378"/>
      <c r="J222" s="1403"/>
      <c r="K222" s="1378"/>
      <c r="L222" s="1378"/>
      <c r="M222" s="1403"/>
      <c r="N222" s="1378"/>
      <c r="O222" s="1378"/>
      <c r="P222" s="1403"/>
      <c r="Q222" s="1378"/>
      <c r="R222" s="1403"/>
      <c r="S222" s="1378"/>
      <c r="T222" s="1402" t="s">
        <v>818</v>
      </c>
      <c r="U222" s="1378"/>
      <c r="V222" s="1378"/>
      <c r="W222" s="1378"/>
      <c r="X222" s="1378"/>
      <c r="Y222" s="1378"/>
      <c r="Z222" s="1378"/>
      <c r="AA222" s="1378"/>
      <c r="AB222" s="1403" t="s">
        <v>732</v>
      </c>
      <c r="AC222" s="1378"/>
      <c r="AD222" s="1378"/>
      <c r="AE222" s="1378"/>
      <c r="AF222" s="1378"/>
      <c r="AG222" s="1403" t="s">
        <v>733</v>
      </c>
      <c r="AH222" s="1378"/>
      <c r="AI222" s="1378"/>
      <c r="AJ222" s="1016" t="s">
        <v>417</v>
      </c>
      <c r="AK222" s="1404" t="s">
        <v>734</v>
      </c>
      <c r="AL222" s="1378"/>
      <c r="AM222" s="1378"/>
      <c r="AN222" s="1378"/>
      <c r="AO222" s="1378"/>
      <c r="AP222" s="1378"/>
      <c r="AQ222" s="1015">
        <v>850000000</v>
      </c>
      <c r="AR222" s="1053">
        <v>90000000</v>
      </c>
      <c r="AS222" s="1015">
        <v>0</v>
      </c>
      <c r="AT222" s="1015">
        <v>0</v>
      </c>
      <c r="AU222" s="1015">
        <v>0</v>
      </c>
      <c r="AV222" s="1053">
        <v>16480726</v>
      </c>
      <c r="AW222" s="1015">
        <v>73519274</v>
      </c>
      <c r="AX222" s="1053">
        <v>48907246</v>
      </c>
      <c r="AY222" s="1015">
        <v>32426520</v>
      </c>
      <c r="AZ222" s="1053">
        <v>55954340</v>
      </c>
      <c r="BA222" s="1015">
        <v>7047094</v>
      </c>
      <c r="BB222" s="1015">
        <v>55954340</v>
      </c>
      <c r="BC222" s="1015">
        <v>0</v>
      </c>
      <c r="BD222" s="1015">
        <v>0</v>
      </c>
      <c r="BG222" s="1057">
        <v>850000000</v>
      </c>
      <c r="BH222" s="1057">
        <v>90000000</v>
      </c>
      <c r="BI222" s="1057">
        <v>0</v>
      </c>
      <c r="BJ222" s="1057">
        <v>0</v>
      </c>
      <c r="BK222" s="1057">
        <v>0</v>
      </c>
      <c r="BL222" s="1057">
        <v>16480726</v>
      </c>
      <c r="BM222" s="1057">
        <v>73519274</v>
      </c>
      <c r="BN222" s="1057">
        <v>48907246</v>
      </c>
      <c r="BO222" s="1057">
        <v>32426520</v>
      </c>
      <c r="BP222" s="1057">
        <v>55954340</v>
      </c>
      <c r="BQ222" s="1057">
        <v>7047094</v>
      </c>
      <c r="BR222" s="1057">
        <v>55954340</v>
      </c>
      <c r="BS222" s="1057">
        <v>0</v>
      </c>
      <c r="BT222" s="1057">
        <v>0</v>
      </c>
    </row>
    <row r="223" spans="1:72" ht="23.1" customHeight="1" x14ac:dyDescent="0.2">
      <c r="A223" s="1008" t="str">
        <f t="shared" si="3"/>
        <v>C6701508110</v>
      </c>
      <c r="B223" s="1411" t="s">
        <v>453</v>
      </c>
      <c r="C223" s="1378"/>
      <c r="D223" s="1411" t="s">
        <v>814</v>
      </c>
      <c r="E223" s="1378"/>
      <c r="F223" s="1411" t="s">
        <v>817</v>
      </c>
      <c r="G223" s="1378"/>
      <c r="H223" s="1411" t="s">
        <v>738</v>
      </c>
      <c r="I223" s="1378"/>
      <c r="J223" s="1411" t="s">
        <v>685</v>
      </c>
      <c r="K223" s="1378"/>
      <c r="L223" s="1378"/>
      <c r="M223" s="1411" t="s">
        <v>685</v>
      </c>
      <c r="N223" s="1378"/>
      <c r="O223" s="1378"/>
      <c r="P223" s="1411" t="s">
        <v>685</v>
      </c>
      <c r="Q223" s="1378"/>
      <c r="R223" s="1411" t="s">
        <v>685</v>
      </c>
      <c r="S223" s="1378"/>
      <c r="T223" s="1412" t="s">
        <v>597</v>
      </c>
      <c r="U223" s="1378"/>
      <c r="V223" s="1378"/>
      <c r="W223" s="1378"/>
      <c r="X223" s="1378"/>
      <c r="Y223" s="1378"/>
      <c r="Z223" s="1378"/>
      <c r="AA223" s="1378"/>
      <c r="AB223" s="1411" t="s">
        <v>732</v>
      </c>
      <c r="AC223" s="1378"/>
      <c r="AD223" s="1378"/>
      <c r="AE223" s="1378"/>
      <c r="AF223" s="1378"/>
      <c r="AG223" s="1411" t="s">
        <v>733</v>
      </c>
      <c r="AH223" s="1378"/>
      <c r="AI223" s="1378"/>
      <c r="AJ223" s="1019" t="s">
        <v>417</v>
      </c>
      <c r="AK223" s="1413" t="s">
        <v>734</v>
      </c>
      <c r="AL223" s="1378"/>
      <c r="AM223" s="1378"/>
      <c r="AN223" s="1378"/>
      <c r="AO223" s="1378"/>
      <c r="AP223" s="1378"/>
      <c r="AQ223" s="1015">
        <v>850000000</v>
      </c>
      <c r="AR223" s="1053">
        <v>90000000</v>
      </c>
      <c r="AS223" s="1015">
        <v>0</v>
      </c>
      <c r="AT223" s="1015">
        <v>0</v>
      </c>
      <c r="AU223" s="1015">
        <v>0</v>
      </c>
      <c r="AV223" s="1053">
        <v>16480726</v>
      </c>
      <c r="AW223" s="1015">
        <v>73519274</v>
      </c>
      <c r="AX223" s="1053">
        <v>48907246</v>
      </c>
      <c r="AY223" s="1015">
        <v>32426520</v>
      </c>
      <c r="AZ223" s="1053">
        <v>55954340</v>
      </c>
      <c r="BA223" s="1015">
        <v>7047094</v>
      </c>
      <c r="BB223" s="1015">
        <v>55954340</v>
      </c>
      <c r="BC223" s="1015">
        <v>0</v>
      </c>
      <c r="BD223" s="1015">
        <v>0</v>
      </c>
      <c r="BG223" s="1057">
        <v>850000000</v>
      </c>
      <c r="BH223" s="1057">
        <v>90000000</v>
      </c>
      <c r="BI223" s="1057">
        <v>0</v>
      </c>
      <c r="BJ223" s="1057">
        <v>0</v>
      </c>
      <c r="BK223" s="1057">
        <v>0</v>
      </c>
      <c r="BL223" s="1057">
        <v>16480726</v>
      </c>
      <c r="BM223" s="1057">
        <v>73519274</v>
      </c>
      <c r="BN223" s="1057">
        <v>48907246</v>
      </c>
      <c r="BO223" s="1057">
        <v>32426520</v>
      </c>
      <c r="BP223" s="1057">
        <v>55954340</v>
      </c>
      <c r="BQ223" s="1057">
        <v>7047094</v>
      </c>
      <c r="BR223" s="1057">
        <v>55954340</v>
      </c>
      <c r="BS223" s="1057">
        <v>0</v>
      </c>
      <c r="BT223" s="1057">
        <v>0</v>
      </c>
    </row>
    <row r="224" spans="1:72" ht="23.1" customHeight="1" x14ac:dyDescent="0.2">
      <c r="A224" s="1008" t="str">
        <f t="shared" si="3"/>
        <v/>
      </c>
      <c r="B224" s="1010" t="s">
        <v>685</v>
      </c>
      <c r="C224" s="1010" t="s">
        <v>685</v>
      </c>
      <c r="D224" s="1010" t="s">
        <v>685</v>
      </c>
      <c r="E224" s="1010" t="s">
        <v>685</v>
      </c>
      <c r="F224" s="1010" t="s">
        <v>685</v>
      </c>
      <c r="G224" s="1010" t="s">
        <v>685</v>
      </c>
      <c r="H224" s="1010" t="s">
        <v>685</v>
      </c>
      <c r="I224" s="1010" t="s">
        <v>685</v>
      </c>
      <c r="J224" s="1010" t="s">
        <v>685</v>
      </c>
      <c r="K224" s="1392" t="s">
        <v>685</v>
      </c>
      <c r="L224" s="1378"/>
      <c r="M224" s="1392" t="s">
        <v>685</v>
      </c>
      <c r="N224" s="1378"/>
      <c r="O224" s="1010" t="s">
        <v>685</v>
      </c>
      <c r="P224" s="1010" t="s">
        <v>685</v>
      </c>
      <c r="Q224" s="1010" t="s">
        <v>685</v>
      </c>
      <c r="R224" s="1010" t="s">
        <v>685</v>
      </c>
      <c r="S224" s="1010" t="s">
        <v>685</v>
      </c>
      <c r="T224" s="1010" t="s">
        <v>685</v>
      </c>
      <c r="U224" s="1010" t="s">
        <v>685</v>
      </c>
      <c r="V224" s="1010" t="s">
        <v>685</v>
      </c>
      <c r="W224" s="1010" t="s">
        <v>685</v>
      </c>
      <c r="X224" s="1010" t="s">
        <v>685</v>
      </c>
      <c r="Y224" s="1010" t="s">
        <v>685</v>
      </c>
      <c r="Z224" s="1010" t="s">
        <v>685</v>
      </c>
      <c r="AA224" s="1010" t="s">
        <v>685</v>
      </c>
      <c r="AB224" s="1392" t="s">
        <v>685</v>
      </c>
      <c r="AC224" s="1378"/>
      <c r="AD224" s="1392" t="s">
        <v>685</v>
      </c>
      <c r="AE224" s="1378"/>
      <c r="AF224" s="1010" t="s">
        <v>685</v>
      </c>
      <c r="AG224" s="1010" t="s">
        <v>685</v>
      </c>
      <c r="AH224" s="1010" t="s">
        <v>685</v>
      </c>
      <c r="AI224" s="1010" t="s">
        <v>685</v>
      </c>
      <c r="AJ224" s="1010" t="s">
        <v>685</v>
      </c>
      <c r="AK224" s="1010" t="s">
        <v>685</v>
      </c>
      <c r="AL224" s="1010" t="s">
        <v>685</v>
      </c>
      <c r="AM224" s="1010" t="s">
        <v>685</v>
      </c>
      <c r="AN224" s="1392" t="s">
        <v>685</v>
      </c>
      <c r="AO224" s="1378"/>
      <c r="AP224" s="1378"/>
      <c r="AQ224" s="1010" t="s">
        <v>685</v>
      </c>
      <c r="AR224" s="1051" t="s">
        <v>685</v>
      </c>
      <c r="AS224" s="1010" t="s">
        <v>685</v>
      </c>
      <c r="AT224" s="1392" t="s">
        <v>685</v>
      </c>
      <c r="AU224" s="1378"/>
      <c r="AV224" s="1051" t="s">
        <v>685</v>
      </c>
      <c r="AW224" s="1010" t="s">
        <v>685</v>
      </c>
      <c r="AX224" s="1051" t="s">
        <v>685</v>
      </c>
      <c r="AY224" s="1010" t="s">
        <v>685</v>
      </c>
      <c r="AZ224" s="1051" t="s">
        <v>685</v>
      </c>
      <c r="BA224" s="1010" t="s">
        <v>685</v>
      </c>
      <c r="BB224" s="1010" t="s">
        <v>685</v>
      </c>
      <c r="BC224" s="1010" t="s">
        <v>685</v>
      </c>
      <c r="BD224" s="1010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438" t="s">
        <v>360</v>
      </c>
      <c r="G15" s="1439"/>
      <c r="H15" s="1439"/>
      <c r="I15" s="1439"/>
      <c r="J15" s="1439"/>
      <c r="K15" s="1440"/>
      <c r="L15" s="1439"/>
      <c r="M15" s="1439"/>
      <c r="N15" s="1439"/>
      <c r="O15" s="1441"/>
      <c r="Q15" s="1442" t="s">
        <v>458</v>
      </c>
      <c r="R15" s="1443"/>
      <c r="S15" s="1439"/>
      <c r="T15" s="1439"/>
      <c r="U15" s="1439"/>
      <c r="V15" s="1440"/>
      <c r="W15" s="1439"/>
      <c r="X15" s="1439"/>
      <c r="Y15" s="1439"/>
      <c r="Z15" s="1441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4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438" t="s">
        <v>360</v>
      </c>
      <c r="DD15" s="1439"/>
      <c r="DE15" s="1439"/>
      <c r="DF15" s="1439"/>
      <c r="DG15" s="1439"/>
      <c r="DH15" s="1440"/>
      <c r="DI15" s="1439"/>
      <c r="DJ15" s="1439"/>
      <c r="DK15" s="1439"/>
      <c r="DL15" s="1441"/>
      <c r="DN15" s="1442" t="s">
        <v>458</v>
      </c>
      <c r="DO15" s="1443"/>
      <c r="DP15" s="1439"/>
      <c r="DQ15" s="1439"/>
      <c r="DR15" s="1439"/>
      <c r="DS15" s="1440"/>
      <c r="DT15" s="1439"/>
      <c r="DU15" s="1439"/>
      <c r="DV15" s="1439"/>
      <c r="DW15" s="1441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464" t="s">
        <v>6</v>
      </c>
      <c r="CW16" s="1464"/>
      <c r="CX16" s="1464"/>
      <c r="CY16" s="1464"/>
      <c r="CZ16" s="1464"/>
      <c r="DA16" s="1464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4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5"/>
      <c r="C18" s="124" t="s">
        <v>1</v>
      </c>
      <c r="D18" s="125"/>
      <c r="E18" s="364"/>
      <c r="F18" s="1447" t="s">
        <v>638</v>
      </c>
      <c r="G18" s="1488" t="s">
        <v>347</v>
      </c>
      <c r="H18" s="1488"/>
      <c r="I18" s="1488"/>
      <c r="J18" s="1488"/>
      <c r="K18" s="1488"/>
      <c r="L18" s="1488"/>
      <c r="M18" s="1488"/>
      <c r="N18" s="1488"/>
      <c r="O18" s="1488"/>
      <c r="P18" s="1488"/>
      <c r="Q18" s="1488"/>
      <c r="R18" s="1488"/>
      <c r="S18" s="1488"/>
      <c r="T18" s="1488"/>
      <c r="U18" s="1488"/>
      <c r="V18" s="1488"/>
      <c r="W18" s="1445"/>
      <c r="X18" s="1445"/>
      <c r="Y18" s="1488"/>
      <c r="Z18" s="1488"/>
      <c r="AA18" s="1488"/>
      <c r="AB18" s="1488"/>
      <c r="AC18" s="1488"/>
      <c r="AD18" s="1489"/>
      <c r="AE18" s="1444" t="s">
        <v>68</v>
      </c>
      <c r="AF18" s="1446"/>
      <c r="AG18" s="1476" t="s">
        <v>356</v>
      </c>
      <c r="AH18" s="1476" t="s">
        <v>13</v>
      </c>
      <c r="AI18" s="1476" t="s">
        <v>356</v>
      </c>
      <c r="AJ18" s="1476" t="s">
        <v>13</v>
      </c>
      <c r="AK18" s="1447" t="s">
        <v>599</v>
      </c>
      <c r="AL18" s="1447" t="s">
        <v>457</v>
      </c>
      <c r="AM18" s="1449" t="s">
        <v>461</v>
      </c>
      <c r="AN18" s="1447" t="s">
        <v>662</v>
      </c>
      <c r="AO18" s="1479" t="s">
        <v>348</v>
      </c>
      <c r="AP18" s="1480"/>
      <c r="AQ18" s="1480"/>
      <c r="AR18" s="1480"/>
      <c r="AS18" s="1480"/>
      <c r="AT18" s="1480"/>
      <c r="AU18" s="1480"/>
      <c r="AV18" s="1480"/>
      <c r="AW18" s="1480"/>
      <c r="AX18" s="1481"/>
      <c r="AY18" s="1481"/>
      <c r="AZ18" s="1480"/>
      <c r="BA18" s="1447" t="s">
        <v>598</v>
      </c>
      <c r="BB18" s="1470" t="s">
        <v>6</v>
      </c>
      <c r="BC18" s="1471"/>
      <c r="BD18" s="1471"/>
      <c r="BE18" s="1471"/>
      <c r="BF18" s="1471"/>
      <c r="BG18" s="1471"/>
      <c r="BH18" s="1471"/>
      <c r="BI18" s="1471"/>
      <c r="BJ18" s="1471"/>
      <c r="BK18" s="1471"/>
      <c r="BL18" s="1471"/>
      <c r="BM18" s="1472"/>
      <c r="BN18" s="1447" t="s">
        <v>600</v>
      </c>
      <c r="BO18" s="1444" t="s">
        <v>0</v>
      </c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6"/>
      <c r="CA18" s="1447" t="s">
        <v>601</v>
      </c>
      <c r="CB18" s="1444" t="s">
        <v>220</v>
      </c>
      <c r="CC18" s="1445"/>
      <c r="CD18" s="1445"/>
      <c r="CE18" s="1445"/>
      <c r="CF18" s="1445"/>
      <c r="CG18" s="1445"/>
      <c r="CH18" s="1445"/>
      <c r="CI18" s="1445"/>
      <c r="CJ18" s="1445"/>
      <c r="CK18" s="1445"/>
      <c r="CL18" s="1445"/>
      <c r="CM18" s="1446"/>
      <c r="CN18" s="1447" t="s">
        <v>602</v>
      </c>
      <c r="CO18" s="1447" t="s">
        <v>683</v>
      </c>
      <c r="CP18" s="1449" t="s">
        <v>603</v>
      </c>
      <c r="CQ18" s="1447" t="s">
        <v>604</v>
      </c>
      <c r="CR18" s="1447" t="s">
        <v>605</v>
      </c>
      <c r="CS18" s="1447" t="s">
        <v>606</v>
      </c>
      <c r="CT18" s="201" t="s">
        <v>456</v>
      </c>
      <c r="CU18" s="201" t="s">
        <v>455</v>
      </c>
      <c r="CV18" s="1465" t="s">
        <v>691</v>
      </c>
      <c r="CW18" s="1467"/>
      <c r="CX18" s="1465" t="s">
        <v>692</v>
      </c>
      <c r="CY18" s="1466"/>
      <c r="CZ18" s="1466"/>
      <c r="DA18" s="1467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5"/>
      <c r="C19" s="128" t="s">
        <v>3</v>
      </c>
      <c r="D19" s="129" t="s">
        <v>15</v>
      </c>
      <c r="E19" s="365" t="s">
        <v>4</v>
      </c>
      <c r="F19" s="1477"/>
      <c r="G19" s="1487" t="s">
        <v>19</v>
      </c>
      <c r="H19" s="1489"/>
      <c r="I19" s="1487" t="s">
        <v>20</v>
      </c>
      <c r="J19" s="1489"/>
      <c r="K19" s="1487" t="s">
        <v>21</v>
      </c>
      <c r="L19" s="1489"/>
      <c r="M19" s="1487" t="s">
        <v>22</v>
      </c>
      <c r="N19" s="1489"/>
      <c r="O19" s="1487" t="s">
        <v>23</v>
      </c>
      <c r="P19" s="1489"/>
      <c r="Q19" s="1487" t="s">
        <v>24</v>
      </c>
      <c r="R19" s="1489"/>
      <c r="S19" s="1487" t="s">
        <v>25</v>
      </c>
      <c r="T19" s="1489"/>
      <c r="U19" s="1487" t="s">
        <v>26</v>
      </c>
      <c r="V19" s="1489"/>
      <c r="W19" s="1487" t="s">
        <v>27</v>
      </c>
      <c r="X19" s="1489"/>
      <c r="Y19" s="1487" t="s">
        <v>28</v>
      </c>
      <c r="Z19" s="1489"/>
      <c r="AA19" s="1487" t="s">
        <v>29</v>
      </c>
      <c r="AB19" s="1489"/>
      <c r="AC19" s="1487" t="s">
        <v>30</v>
      </c>
      <c r="AD19" s="1489"/>
      <c r="AE19" s="1451"/>
      <c r="AF19" s="1453"/>
      <c r="AG19" s="1478"/>
      <c r="AH19" s="1477"/>
      <c r="AI19" s="1478"/>
      <c r="AJ19" s="1477"/>
      <c r="AK19" s="1485"/>
      <c r="AL19" s="1485"/>
      <c r="AM19" s="1486"/>
      <c r="AN19" s="1485"/>
      <c r="AO19" s="1482"/>
      <c r="AP19" s="1483"/>
      <c r="AQ19" s="1483"/>
      <c r="AR19" s="1483"/>
      <c r="AS19" s="1483"/>
      <c r="AT19" s="1483"/>
      <c r="AU19" s="1483"/>
      <c r="AV19" s="1483"/>
      <c r="AW19" s="1483"/>
      <c r="AX19" s="1484"/>
      <c r="AY19" s="1484"/>
      <c r="AZ19" s="1483"/>
      <c r="BA19" s="1448"/>
      <c r="BB19" s="1473"/>
      <c r="BC19" s="1474"/>
      <c r="BD19" s="1474"/>
      <c r="BE19" s="1474"/>
      <c r="BF19" s="1474"/>
      <c r="BG19" s="1474"/>
      <c r="BH19" s="1474"/>
      <c r="BI19" s="1474"/>
      <c r="BJ19" s="1474"/>
      <c r="BK19" s="1474"/>
      <c r="BL19" s="1474"/>
      <c r="BM19" s="1475"/>
      <c r="BN19" s="1448"/>
      <c r="BO19" s="1451"/>
      <c r="BP19" s="1452"/>
      <c r="BQ19" s="1452"/>
      <c r="BR19" s="1452"/>
      <c r="BS19" s="1452"/>
      <c r="BT19" s="1452"/>
      <c r="BU19" s="1452"/>
      <c r="BV19" s="1452"/>
      <c r="BW19" s="1452"/>
      <c r="BX19" s="1452"/>
      <c r="BY19" s="1452"/>
      <c r="BZ19" s="1453"/>
      <c r="CA19" s="1448"/>
      <c r="CB19" s="1451"/>
      <c r="CC19" s="1452"/>
      <c r="CD19" s="1452"/>
      <c r="CE19" s="1452"/>
      <c r="CF19" s="1452"/>
      <c r="CG19" s="1452"/>
      <c r="CH19" s="1452"/>
      <c r="CI19" s="1452"/>
      <c r="CJ19" s="1452"/>
      <c r="CK19" s="1452"/>
      <c r="CL19" s="1452"/>
      <c r="CM19" s="1453"/>
      <c r="CN19" s="1448"/>
      <c r="CO19" s="1448"/>
      <c r="CP19" s="1450"/>
      <c r="CQ19" s="1448"/>
      <c r="CR19" s="1448"/>
      <c r="CS19" s="1448"/>
      <c r="CT19" s="379">
        <v>2016</v>
      </c>
      <c r="CU19" s="379">
        <v>2016</v>
      </c>
      <c r="CV19" s="1462">
        <v>2016</v>
      </c>
      <c r="CW19" s="1463"/>
      <c r="CX19" s="1462">
        <v>2016</v>
      </c>
      <c r="CY19" s="1463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5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478"/>
      <c r="AI20" s="89" t="s">
        <v>355</v>
      </c>
      <c r="AJ20" s="1478"/>
      <c r="AK20" s="89">
        <v>1</v>
      </c>
      <c r="AL20" s="1448"/>
      <c r="AM20" s="1450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26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26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3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3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458">
        <f>+SUM(CV24:CV37)</f>
        <v>0.99999164090175352</v>
      </c>
      <c r="CX24" s="888">
        <f>+BK24/$BK$23</f>
        <v>0.84273000457774272</v>
      </c>
      <c r="CY24" s="1458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2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459"/>
      <c r="CX25" s="890"/>
      <c r="CY25" s="1459"/>
      <c r="CZ25" s="890">
        <f>+BK25/$BK$24</f>
        <v>0.9490447132857236</v>
      </c>
      <c r="DA25" s="1468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2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459"/>
      <c r="CX26" s="890"/>
      <c r="CY26" s="1459"/>
      <c r="CZ26" s="890">
        <f>+BK26/$BK$24</f>
        <v>3.7197430357826487E-2</v>
      </c>
      <c r="DA26" s="1459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2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459"/>
      <c r="CX27" s="890"/>
      <c r="CY27" s="1459"/>
      <c r="CZ27" s="890">
        <f>+BK27/$BK$24</f>
        <v>1.3757856356449955E-2</v>
      </c>
      <c r="DA27" s="1469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3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460"/>
      <c r="CX28" s="888">
        <f>+BK28/$BK$23</f>
        <v>1.6064867503939678E-2</v>
      </c>
      <c r="CY28" s="1460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2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459"/>
      <c r="CX29" s="890"/>
      <c r="CY29" s="1459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3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460"/>
      <c r="CX30" s="888">
        <f>+BK30/$BK$23</f>
        <v>0.11740682469213866</v>
      </c>
      <c r="CY30" s="1460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2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459"/>
      <c r="CX31" s="890"/>
      <c r="CY31" s="1459"/>
      <c r="CZ31" s="890">
        <f t="shared" ref="CZ31:CZ36" si="45">+BK31/$BK$30</f>
        <v>0.27285507070667081</v>
      </c>
      <c r="DA31" s="1468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2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459"/>
      <c r="CX32" s="890"/>
      <c r="CY32" s="1459"/>
      <c r="CZ32" s="890">
        <f t="shared" si="45"/>
        <v>2.3336754968741502E-3</v>
      </c>
      <c r="DA32" s="1459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2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459"/>
      <c r="CX33" s="890"/>
      <c r="CY33" s="1459"/>
      <c r="CZ33" s="890">
        <f t="shared" si="45"/>
        <v>0.30923968245748679</v>
      </c>
      <c r="DA33" s="1459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2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459"/>
      <c r="CX34" s="890"/>
      <c r="CY34" s="1459"/>
      <c r="CZ34" s="890">
        <f t="shared" si="45"/>
        <v>0.10998372821874566</v>
      </c>
      <c r="DA34" s="1459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2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459"/>
      <c r="CX35" s="890"/>
      <c r="CY35" s="1459"/>
      <c r="CZ35" s="890">
        <f t="shared" si="45"/>
        <v>0.14044203076610409</v>
      </c>
      <c r="DA35" s="1459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2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459"/>
      <c r="CX36" s="890"/>
      <c r="CY36" s="1459"/>
      <c r="CZ36" s="890">
        <f t="shared" si="45"/>
        <v>0.16514581235411854</v>
      </c>
      <c r="DA36" s="1469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3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461"/>
      <c r="CX37" s="888">
        <f>+BK37/$BK$23</f>
        <v>2.3798303226178975E-2</v>
      </c>
      <c r="CY37" s="1461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2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468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2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469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3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3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2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3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3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454">
        <v>1</v>
      </c>
      <c r="CX44" s="888">
        <f>+BK44/$BK$43</f>
        <v>0.51161430227748961</v>
      </c>
      <c r="CY44" s="1454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2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455"/>
      <c r="CX45" s="893"/>
      <c r="CY45" s="1455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2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455"/>
      <c r="CX46" s="893"/>
      <c r="CY46" s="1455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2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455"/>
      <c r="CX47" s="893"/>
      <c r="CY47" s="1455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2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455"/>
      <c r="CX48" s="893"/>
      <c r="CY48" s="1455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2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455"/>
      <c r="CX49" s="893"/>
      <c r="CY49" s="1455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3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456"/>
      <c r="CX50" s="888">
        <f>+BK50/$BK$43</f>
        <v>0.35133591459062613</v>
      </c>
      <c r="CY50" s="1456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2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455"/>
      <c r="CX51" s="893"/>
      <c r="CY51" s="1455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2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455"/>
      <c r="CX52" s="893"/>
      <c r="CY52" s="1455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2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455"/>
      <c r="CX53" s="893"/>
      <c r="CY53" s="1455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2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455"/>
      <c r="CX54" s="895"/>
      <c r="CY54" s="1455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2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455"/>
      <c r="CX55" s="890">
        <f>+BK55/$BK$43</f>
        <v>8.2233627426284497E-2</v>
      </c>
      <c r="CY55" s="1455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2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455"/>
      <c r="CX56" s="890">
        <f>+BK56/$BK$43</f>
        <v>1.3704111935735841E-2</v>
      </c>
      <c r="CY56" s="1455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2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455"/>
      <c r="CX57" s="890">
        <f>+BK57/$BK$43</f>
        <v>1.3704111935735841E-2</v>
      </c>
      <c r="CY57" s="1455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2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457"/>
      <c r="CX58" s="890">
        <f>+BK58/$BK$43</f>
        <v>2.740793183412811E-2</v>
      </c>
      <c r="CY58" s="1457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2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26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3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3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2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2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2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2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3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2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2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3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3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468">
        <f>+SUM(CV71:CV129)</f>
        <v>0.9996645768151996</v>
      </c>
      <c r="CX71" s="901">
        <f>IFERROR(BK71/$BK$70,0)</f>
        <v>0</v>
      </c>
      <c r="CY71" s="1468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2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459"/>
      <c r="CX72" s="891"/>
      <c r="CY72" s="1459"/>
      <c r="CZ72" s="903">
        <f t="shared" ref="CZ72:CZ78" si="124">IFERROR(BK72/$BK$71,0)</f>
        <v>0</v>
      </c>
      <c r="DA72" s="1468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2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459"/>
      <c r="CX73" s="891"/>
      <c r="CY73" s="1459"/>
      <c r="CZ73" s="903">
        <f t="shared" si="124"/>
        <v>0</v>
      </c>
      <c r="DA73" s="1459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2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459"/>
      <c r="CX74" s="891"/>
      <c r="CY74" s="1459"/>
      <c r="CZ74" s="903">
        <f t="shared" si="124"/>
        <v>0</v>
      </c>
      <c r="DA74" s="1459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2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459"/>
      <c r="CX75" s="891"/>
      <c r="CY75" s="1459"/>
      <c r="CZ75" s="903">
        <f t="shared" si="124"/>
        <v>0</v>
      </c>
      <c r="DA75" s="1459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2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459"/>
      <c r="CX76" s="891"/>
      <c r="CY76" s="1459"/>
      <c r="CZ76" s="903">
        <f t="shared" si="124"/>
        <v>0</v>
      </c>
      <c r="DA76" s="1459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2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459"/>
      <c r="CX77" s="891"/>
      <c r="CY77" s="1459"/>
      <c r="CZ77" s="903">
        <f t="shared" si="124"/>
        <v>0</v>
      </c>
      <c r="DA77" s="1459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2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459"/>
      <c r="CX78" s="891"/>
      <c r="CY78" s="1459"/>
      <c r="CZ78" s="903">
        <f t="shared" si="124"/>
        <v>0</v>
      </c>
      <c r="DA78" s="1469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3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459"/>
      <c r="CX79" s="901">
        <f>IFERROR(BK79/$BK$70,0)</f>
        <v>0</v>
      </c>
      <c r="CY79" s="1459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2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459"/>
      <c r="CX80" s="891"/>
      <c r="CY80" s="1459"/>
      <c r="CZ80" s="903">
        <f>IFERROR(BK80/$BK$79,0)</f>
        <v>0</v>
      </c>
      <c r="DA80" s="1468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2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459"/>
      <c r="CX81" s="891"/>
      <c r="CY81" s="1459"/>
      <c r="CZ81" s="903">
        <f>IFERROR(BK81/$BK$79,0)</f>
        <v>0</v>
      </c>
      <c r="DA81" s="1469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3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459"/>
      <c r="CX82" s="901">
        <f>IFERROR(BK82/$BK$70,0)</f>
        <v>0.48854980218943223</v>
      </c>
      <c r="CY82" s="1459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2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459"/>
      <c r="CX83" s="891"/>
      <c r="CY83" s="1459"/>
      <c r="CZ83" s="903">
        <f t="shared" ref="CZ83:CZ91" si="153">IFERROR(BK83/$BK$82,0)</f>
        <v>2.4281719357035395E-2</v>
      </c>
      <c r="DA83" s="1468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2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459"/>
      <c r="CX84" s="891"/>
      <c r="CY84" s="1459"/>
      <c r="CZ84" s="903">
        <f t="shared" si="153"/>
        <v>0</v>
      </c>
      <c r="DA84" s="1459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2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459"/>
      <c r="CX85" s="891"/>
      <c r="CY85" s="1459"/>
      <c r="CZ85" s="903">
        <f t="shared" si="153"/>
        <v>0</v>
      </c>
      <c r="DA85" s="1459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2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459"/>
      <c r="CX86" s="971"/>
      <c r="CY86" s="1459"/>
      <c r="CZ86" s="972">
        <f t="shared" si="153"/>
        <v>0.85078396201933315</v>
      </c>
      <c r="DA86" s="1459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2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459"/>
      <c r="CX87" s="891"/>
      <c r="CY87" s="1459"/>
      <c r="CZ87" s="903">
        <f t="shared" si="153"/>
        <v>0.11549345663511282</v>
      </c>
      <c r="DA87" s="1459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2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459"/>
      <c r="CX88" s="891"/>
      <c r="CY88" s="1459"/>
      <c r="CZ88" s="903">
        <f t="shared" si="153"/>
        <v>0</v>
      </c>
      <c r="DA88" s="1459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2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459"/>
      <c r="CX89" s="891"/>
      <c r="CY89" s="1459"/>
      <c r="CZ89" s="903">
        <f t="shared" si="153"/>
        <v>5.633358890832212E-4</v>
      </c>
      <c r="DA89" s="1459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2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459"/>
      <c r="CX90" s="891"/>
      <c r="CY90" s="1459"/>
      <c r="CZ90" s="903">
        <f t="shared" si="153"/>
        <v>0</v>
      </c>
      <c r="DA90" s="1459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2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459"/>
      <c r="CX91" s="891"/>
      <c r="CY91" s="1459"/>
      <c r="CZ91" s="903">
        <f t="shared" si="153"/>
        <v>8.8775260994353785E-3</v>
      </c>
      <c r="DA91" s="1469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3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459"/>
      <c r="CX92" s="986">
        <f>IFERROR(BK92/$BK$70,0)</f>
        <v>0.29666698339541875</v>
      </c>
      <c r="CY92" s="1459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2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459"/>
      <c r="CX93" s="891"/>
      <c r="CY93" s="1459"/>
      <c r="CZ93" s="903">
        <f t="shared" ref="CZ93:CZ100" si="181">IFERROR(BK93/$BK$92,0)</f>
        <v>0.96003905399147682</v>
      </c>
      <c r="DA93" s="1490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2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459"/>
      <c r="CX94" s="891"/>
      <c r="CY94" s="1459"/>
      <c r="CZ94" s="903">
        <f t="shared" si="181"/>
        <v>0</v>
      </c>
      <c r="DA94" s="1491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2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459"/>
      <c r="CX95" s="891"/>
      <c r="CY95" s="1459"/>
      <c r="CZ95" s="903">
        <f t="shared" si="181"/>
        <v>0</v>
      </c>
      <c r="DA95" s="1491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2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459"/>
      <c r="CX96" s="891"/>
      <c r="CY96" s="1459"/>
      <c r="CZ96" s="903">
        <f t="shared" si="181"/>
        <v>3.9960946008523235E-2</v>
      </c>
      <c r="DA96" s="1491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2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459"/>
      <c r="CX97" s="891"/>
      <c r="CY97" s="1459"/>
      <c r="CZ97" s="903">
        <f t="shared" si="181"/>
        <v>0</v>
      </c>
      <c r="DA97" s="1491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2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459"/>
      <c r="CX98" s="891"/>
      <c r="CY98" s="1459"/>
      <c r="CZ98" s="903">
        <f t="shared" si="181"/>
        <v>0</v>
      </c>
      <c r="DA98" s="1491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2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459"/>
      <c r="CX99" s="891"/>
      <c r="CY99" s="1459"/>
      <c r="CZ99" s="903">
        <f t="shared" si="181"/>
        <v>0</v>
      </c>
      <c r="DA99" s="1491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2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459"/>
      <c r="CX100" s="891"/>
      <c r="CY100" s="1459"/>
      <c r="CZ100" s="903">
        <f t="shared" si="181"/>
        <v>0</v>
      </c>
      <c r="DA100" s="1492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3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459"/>
      <c r="CX101" s="901">
        <f>IFERROR(BK101/$BK$70,0)</f>
        <v>0</v>
      </c>
      <c r="CY101" s="1459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2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459"/>
      <c r="CX102" s="891"/>
      <c r="CY102" s="1459"/>
      <c r="CZ102" s="903">
        <f>IFERROR(BK102/$BK$101,0)</f>
        <v>0</v>
      </c>
      <c r="DA102" s="1468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2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459"/>
      <c r="CX103" s="891"/>
      <c r="CY103" s="1459"/>
      <c r="CZ103" s="903">
        <f>IFERROR(BK103/$BK$101,0)</f>
        <v>0</v>
      </c>
      <c r="DA103" s="1459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2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459"/>
      <c r="CX104" s="891"/>
      <c r="CY104" s="1459"/>
      <c r="CZ104" s="903">
        <f>IFERROR(BK104/$BK$101,0)</f>
        <v>0</v>
      </c>
      <c r="DA104" s="1469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3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459"/>
      <c r="CX105" s="901">
        <f>IFERROR(BK105/$BK$70,0)</f>
        <v>1.4670365430024369E-5</v>
      </c>
      <c r="CY105" s="1459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2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459"/>
      <c r="CX106" s="891"/>
      <c r="CY106" s="1459"/>
      <c r="CZ106" s="903">
        <f>IFERROR(BK106/$BK$105,0)</f>
        <v>0</v>
      </c>
      <c r="DA106" s="1468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2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459"/>
      <c r="CX107" s="891"/>
      <c r="CY107" s="1459"/>
      <c r="CZ107" s="903">
        <f>IFERROR(BK107/$BK$105,0)</f>
        <v>1</v>
      </c>
      <c r="DA107" s="1469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3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459"/>
      <c r="CX108" s="901">
        <f>IFERROR(BK108/$BK$70,0)</f>
        <v>0.15048353392648148</v>
      </c>
      <c r="CY108" s="1459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2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459"/>
      <c r="CX109" s="891"/>
      <c r="CY109" s="1459"/>
      <c r="CZ109" s="903">
        <f>IFERROR(BK109/$BK$108,0)</f>
        <v>0.10916399377091715</v>
      </c>
      <c r="DA109" s="1468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2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459"/>
      <c r="CX110" s="891"/>
      <c r="CY110" s="1459"/>
      <c r="CZ110" s="903">
        <f>IFERROR(BK110/$BK$108,0)</f>
        <v>0.62793106350842343</v>
      </c>
      <c r="DA110" s="1459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2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459"/>
      <c r="CX111" s="891"/>
      <c r="CY111" s="1459"/>
      <c r="CZ111" s="903">
        <f>IFERROR(BK111/$BK$108,0)</f>
        <v>9.1461953903070124E-5</v>
      </c>
      <c r="DA111" s="1459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2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459"/>
      <c r="CX112" s="891"/>
      <c r="CY112" s="1459"/>
      <c r="CZ112" s="903">
        <f>IFERROR(BK112/$BK$108,0)</f>
        <v>0.11458402110089115</v>
      </c>
      <c r="DA112" s="1459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2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459"/>
      <c r="CX113" s="891"/>
      <c r="CY113" s="1459"/>
      <c r="CZ113" s="903">
        <f>IFERROR(BK113/$BK$108,0)</f>
        <v>0.14822945966586518</v>
      </c>
      <c r="DA113" s="1469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3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459"/>
      <c r="CX114" s="901">
        <f>IFERROR(BK114/$BK$70,0)</f>
        <v>0</v>
      </c>
      <c r="CY114" s="1459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2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459"/>
      <c r="CX115" s="891"/>
      <c r="CY115" s="1459"/>
      <c r="CZ115" s="903">
        <f>IFERROR(BK115/$BK$114,0)</f>
        <v>0</v>
      </c>
      <c r="DA115" s="1468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2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459"/>
      <c r="CX116" s="891"/>
      <c r="CY116" s="1459"/>
      <c r="CZ116" s="903">
        <f>IFERROR(BK116/$BK$114,0)</f>
        <v>0</v>
      </c>
      <c r="DA116" s="1459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2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459"/>
      <c r="CX117" s="891"/>
      <c r="CY117" s="1459"/>
      <c r="CZ117" s="903">
        <f>IFERROR(BK117/$BK$114,0)</f>
        <v>0</v>
      </c>
      <c r="DA117" s="1469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3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459"/>
      <c r="CX118" s="901">
        <f>IFERROR(BK118/$BK$70,0)</f>
        <v>2.4911536641983246E-2</v>
      </c>
      <c r="CY118" s="1459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2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459"/>
      <c r="CX119" s="891"/>
      <c r="CY119" s="1459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3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459"/>
      <c r="CX120" s="901">
        <f>IFERROR(BK120/$BK$70,0)</f>
        <v>3.9373473481254306E-2</v>
      </c>
      <c r="CY120" s="1459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2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459"/>
      <c r="CX121" s="891"/>
      <c r="CY121" s="1459"/>
      <c r="CZ121" s="903">
        <f>IFERROR(BK121/$BK$120,0)</f>
        <v>0</v>
      </c>
      <c r="DA121" s="1468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2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459"/>
      <c r="CX122" s="891"/>
      <c r="CY122" s="1459"/>
      <c r="CZ122" s="903">
        <f>IFERROR(BK122/$BK$120,0)</f>
        <v>1</v>
      </c>
      <c r="DA122" s="1469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27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459"/>
      <c r="CX123" s="901">
        <f>IFERROR(BK123/$BK$70,0)</f>
        <v>0</v>
      </c>
      <c r="CY123" s="1459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2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459"/>
      <c r="CX124" s="891"/>
      <c r="CY124" s="1459"/>
      <c r="CZ124" s="903">
        <f>IFERROR(BK124/$BK$123,0)</f>
        <v>0</v>
      </c>
      <c r="DA124" s="1468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2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459"/>
      <c r="CX125" s="891"/>
      <c r="CY125" s="1459"/>
      <c r="CZ125" s="903">
        <f>IFERROR(BK125/$BK$123,0)</f>
        <v>0</v>
      </c>
      <c r="DA125" s="1459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2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459"/>
      <c r="CX126" s="891"/>
      <c r="CY126" s="1459"/>
      <c r="CZ126" s="903">
        <f>IFERROR(BK126/$BK$123,0)</f>
        <v>0</v>
      </c>
      <c r="DA126" s="1459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2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459"/>
      <c r="CX127" s="891"/>
      <c r="CY127" s="1459"/>
      <c r="CZ127" s="903">
        <f>IFERROR(BK127/$BK$123,0)</f>
        <v>0</v>
      </c>
      <c r="DA127" s="1459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459"/>
      <c r="CX128" s="905">
        <f>IFERROR(BK128/$BK$70,0)</f>
        <v>0</v>
      </c>
      <c r="CY128" s="1459"/>
      <c r="CZ128" s="903">
        <f>IFERROR(BK128/$BK$128,0)</f>
        <v>0</v>
      </c>
      <c r="DA128" s="1469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28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469"/>
      <c r="CX129" s="901">
        <f>IFERROR(BK129/$BK$70,0)</f>
        <v>0</v>
      </c>
      <c r="CY129" s="1469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2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468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2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459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2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469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29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2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26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497"/>
      <c r="CX136" s="909">
        <f>+BK136/$BK$135</f>
        <v>1.0962662538976358E-2</v>
      </c>
      <c r="CY136" s="1493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498"/>
      <c r="CX137" s="909">
        <f t="shared" ref="CX137:CX143" si="217">+BK137/$BK$135</f>
        <v>4.3827973781832813E-2</v>
      </c>
      <c r="CY137" s="1494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498"/>
      <c r="CX138" s="909">
        <f t="shared" si="217"/>
        <v>0</v>
      </c>
      <c r="CY138" s="1494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3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499"/>
      <c r="CX139" s="909">
        <f t="shared" si="217"/>
        <v>1.1644459281610698E-2</v>
      </c>
      <c r="CY139" s="1495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2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498"/>
      <c r="CX140" s="909">
        <f t="shared" si="217"/>
        <v>1.1644459281610698E-2</v>
      </c>
      <c r="CY140" s="1494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498"/>
      <c r="CX141" s="909">
        <f t="shared" si="217"/>
        <v>0</v>
      </c>
      <c r="CY141" s="1494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498"/>
      <c r="CX142" s="909">
        <f t="shared" si="217"/>
        <v>0.91810673962135958</v>
      </c>
      <c r="CY142" s="1494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3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499"/>
      <c r="CX143" s="909">
        <f t="shared" si="217"/>
        <v>1.5458164776220584E-2</v>
      </c>
      <c r="CY143" s="1495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2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498"/>
      <c r="CX144" s="911"/>
      <c r="CY144" s="1494"/>
      <c r="CZ144" s="903">
        <f>IFERROR(BK144/$BK$143,0)</f>
        <v>0.99623355700686944</v>
      </c>
      <c r="DA144" s="1468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2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498"/>
      <c r="CX145" s="911"/>
      <c r="CY145" s="1494"/>
      <c r="CZ145" s="903">
        <f>IFERROR(BK145/$BK$143,0)</f>
        <v>3.7664429931305492E-3</v>
      </c>
      <c r="DA145" s="1469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498"/>
      <c r="CX146" s="909">
        <f>+BK146/$BK$135</f>
        <v>0</v>
      </c>
      <c r="CY146" s="1494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498"/>
      <c r="CX147" s="914"/>
      <c r="CY147" s="1494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1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500"/>
      <c r="CX148" s="909">
        <f>+BK148/$BK$135</f>
        <v>0</v>
      </c>
      <c r="CY148" s="1496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2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26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2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2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2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2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2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2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2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2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2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2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2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2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2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2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2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2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2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2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2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2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2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2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2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2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3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4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4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4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4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4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4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4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4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4"/>
      <c r="C185" s="124" t="s">
        <v>1</v>
      </c>
      <c r="D185" s="125"/>
      <c r="E185" s="364"/>
      <c r="F185" s="124" t="s">
        <v>18</v>
      </c>
      <c r="G185" s="1487" t="s">
        <v>347</v>
      </c>
      <c r="H185" s="1488"/>
      <c r="I185" s="1488"/>
      <c r="J185" s="1488"/>
      <c r="K185" s="1488"/>
      <c r="L185" s="1488"/>
      <c r="M185" s="1488"/>
      <c r="N185" s="1488"/>
      <c r="O185" s="1488"/>
      <c r="P185" s="1488"/>
      <c r="Q185" s="1488"/>
      <c r="R185" s="1488"/>
      <c r="S185" s="1488"/>
      <c r="T185" s="1488"/>
      <c r="U185" s="1488"/>
      <c r="V185" s="1488"/>
      <c r="W185" s="1488"/>
      <c r="X185" s="1488"/>
      <c r="Y185" s="1488"/>
      <c r="Z185" s="1488"/>
      <c r="AA185" s="1488"/>
      <c r="AB185" s="1488"/>
      <c r="AC185" s="1488"/>
      <c r="AD185" s="1489"/>
      <c r="AE185" s="1444" t="s">
        <v>68</v>
      </c>
      <c r="AF185" s="1446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479" t="s">
        <v>690</v>
      </c>
      <c r="AP185" s="1480"/>
      <c r="AQ185" s="1480"/>
      <c r="AR185" s="1480"/>
      <c r="AS185" s="1480"/>
      <c r="AT185" s="1480"/>
      <c r="AU185" s="1480"/>
      <c r="AV185" s="1480"/>
      <c r="AW185" s="1480"/>
      <c r="AX185" s="1481"/>
      <c r="AY185" s="1480"/>
      <c r="AZ185" s="1449"/>
      <c r="BA185" s="441" t="s">
        <v>17</v>
      </c>
      <c r="BB185" s="1444" t="s">
        <v>6</v>
      </c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6"/>
      <c r="BN185" s="355" t="s">
        <v>6</v>
      </c>
      <c r="BO185" s="1444" t="s">
        <v>0</v>
      </c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6"/>
      <c r="CA185" s="124" t="s">
        <v>0</v>
      </c>
      <c r="CB185" s="1444" t="s">
        <v>220</v>
      </c>
      <c r="CC185" s="1445"/>
      <c r="CD185" s="1445"/>
      <c r="CE185" s="1445"/>
      <c r="CF185" s="1445"/>
      <c r="CG185" s="1445"/>
      <c r="CH185" s="1445"/>
      <c r="CI185" s="1445"/>
      <c r="CJ185" s="1445"/>
      <c r="CK185" s="1445"/>
      <c r="CL185" s="1445"/>
      <c r="CM185" s="1445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4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4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4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4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4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4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4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4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4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4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4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4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4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4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4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4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4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4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4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4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4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4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4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996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1502"/>
      <c r="C2" s="1502"/>
      <c r="D2" s="1502"/>
      <c r="E2" s="1502"/>
      <c r="F2" s="1502"/>
      <c r="G2" s="1502"/>
      <c r="H2" s="1502"/>
      <c r="I2" s="1502"/>
      <c r="J2" s="1502"/>
    </row>
    <row r="3" spans="2:54" ht="14.1" customHeight="1" x14ac:dyDescent="0.25">
      <c r="B3" s="1502"/>
      <c r="C3" s="1502"/>
      <c r="D3" s="1502"/>
      <c r="E3" s="1502"/>
      <c r="F3" s="1502"/>
      <c r="G3" s="1502"/>
      <c r="H3" s="1502"/>
      <c r="I3" s="1502"/>
      <c r="J3" s="1502"/>
      <c r="M3" s="1514" t="s">
        <v>693</v>
      </c>
      <c r="N3" s="1502"/>
      <c r="O3" s="1502"/>
      <c r="P3" s="1502"/>
      <c r="Q3" s="1502"/>
      <c r="R3" s="1502"/>
      <c r="S3" s="1502"/>
      <c r="T3" s="1502"/>
      <c r="U3" s="1502"/>
      <c r="V3" s="1502"/>
      <c r="W3" s="1502"/>
      <c r="X3" s="1502"/>
      <c r="Y3" s="1502"/>
      <c r="Z3" s="1502"/>
      <c r="AA3" s="1502"/>
      <c r="AD3" s="1515" t="s">
        <v>694</v>
      </c>
      <c r="AE3" s="1502"/>
      <c r="AF3" s="1502"/>
      <c r="AG3" s="1502"/>
      <c r="AH3" s="1502"/>
      <c r="AI3" s="1502"/>
      <c r="AJ3" s="1502"/>
      <c r="AK3" s="1502"/>
      <c r="AL3" s="1502"/>
      <c r="AM3" s="1502"/>
      <c r="AO3" s="1516" t="s">
        <v>820</v>
      </c>
      <c r="AP3" s="1502"/>
      <c r="AQ3" s="1502"/>
      <c r="AR3" s="1502"/>
      <c r="AS3" s="1502"/>
    </row>
    <row r="4" spans="2:54" ht="7.15" customHeight="1" x14ac:dyDescent="0.25">
      <c r="B4" s="1502"/>
      <c r="C4" s="1502"/>
      <c r="D4" s="1502"/>
      <c r="E4" s="1502"/>
      <c r="F4" s="1502"/>
      <c r="G4" s="1502"/>
      <c r="H4" s="1502"/>
      <c r="I4" s="1502"/>
      <c r="J4" s="1502"/>
      <c r="M4" s="1502"/>
      <c r="N4" s="1502"/>
      <c r="O4" s="1502"/>
      <c r="P4" s="1502"/>
      <c r="Q4" s="1502"/>
      <c r="R4" s="1502"/>
      <c r="S4" s="1502"/>
      <c r="T4" s="1502"/>
      <c r="U4" s="1502"/>
      <c r="V4" s="1502"/>
      <c r="W4" s="1502"/>
      <c r="X4" s="1502"/>
      <c r="Y4" s="1502"/>
      <c r="Z4" s="1502"/>
      <c r="AA4" s="1502"/>
    </row>
    <row r="5" spans="2:54" ht="28.35" customHeight="1" x14ac:dyDescent="0.25">
      <c r="B5" s="1502"/>
      <c r="C5" s="1502"/>
      <c r="D5" s="1502"/>
      <c r="E5" s="1502"/>
      <c r="F5" s="1502"/>
      <c r="G5" s="1502"/>
      <c r="H5" s="1502"/>
      <c r="I5" s="1502"/>
      <c r="J5" s="1502"/>
      <c r="M5" s="1502"/>
      <c r="N5" s="1502"/>
      <c r="O5" s="1502"/>
      <c r="P5" s="1502"/>
      <c r="Q5" s="1502"/>
      <c r="R5" s="1502"/>
      <c r="S5" s="1502"/>
      <c r="T5" s="1502"/>
      <c r="U5" s="1502"/>
      <c r="V5" s="1502"/>
      <c r="W5" s="1502"/>
      <c r="X5" s="1502"/>
      <c r="Y5" s="1502"/>
      <c r="Z5" s="1502"/>
      <c r="AA5" s="1502"/>
      <c r="AD5" s="1517" t="s">
        <v>695</v>
      </c>
      <c r="AE5" s="1502"/>
      <c r="AF5" s="1502"/>
      <c r="AG5" s="1502"/>
      <c r="AH5" s="1502"/>
      <c r="AI5" s="1502"/>
      <c r="AJ5" s="1502"/>
      <c r="AK5" s="1502"/>
      <c r="AL5" s="1502"/>
      <c r="AM5" s="1502"/>
      <c r="AO5" s="1518" t="s">
        <v>696</v>
      </c>
      <c r="AP5" s="1502"/>
      <c r="AQ5" s="1502"/>
      <c r="AR5" s="1502"/>
      <c r="AS5" s="1502"/>
    </row>
    <row r="6" spans="2:54" ht="2.85" customHeight="1" x14ac:dyDescent="0.25">
      <c r="B6" s="1502"/>
      <c r="C6" s="1502"/>
      <c r="D6" s="1502"/>
      <c r="E6" s="1502"/>
      <c r="F6" s="1502"/>
      <c r="G6" s="1502"/>
      <c r="H6" s="1502"/>
      <c r="I6" s="1502"/>
      <c r="J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O6" s="1502"/>
      <c r="AP6" s="1502"/>
      <c r="AQ6" s="1502"/>
      <c r="AR6" s="1502"/>
      <c r="AS6" s="1502"/>
    </row>
    <row r="7" spans="2:54" x14ac:dyDescent="0.25">
      <c r="AD7" s="1502"/>
      <c r="AE7" s="1502"/>
      <c r="AF7" s="1502"/>
      <c r="AG7" s="1502"/>
      <c r="AH7" s="1502"/>
      <c r="AI7" s="1502"/>
      <c r="AJ7" s="1502"/>
      <c r="AK7" s="1502"/>
      <c r="AL7" s="1502"/>
      <c r="AM7" s="1502"/>
      <c r="AO7" s="1502"/>
      <c r="AP7" s="1502"/>
      <c r="AQ7" s="1502"/>
      <c r="AR7" s="1502"/>
      <c r="AS7" s="1502"/>
    </row>
    <row r="8" spans="2:54" ht="7.15" customHeight="1" x14ac:dyDescent="0.25"/>
    <row r="9" spans="2:54" ht="14.1" customHeight="1" x14ac:dyDescent="0.25">
      <c r="AD9" s="1517" t="s">
        <v>697</v>
      </c>
      <c r="AE9" s="1502"/>
      <c r="AF9" s="1502"/>
      <c r="AG9" s="1502"/>
      <c r="AH9" s="1502"/>
      <c r="AI9" s="1502"/>
      <c r="AJ9" s="1502"/>
      <c r="AK9" s="1502"/>
      <c r="AL9" s="1502"/>
      <c r="AM9" s="1502"/>
      <c r="AO9" s="1518" t="s">
        <v>821</v>
      </c>
      <c r="AP9" s="1502"/>
      <c r="AQ9" s="1502"/>
      <c r="AR9" s="1502"/>
      <c r="AS9" s="1502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528" t="s">
        <v>698</v>
      </c>
      <c r="C14" s="1520"/>
      <c r="D14" s="1520"/>
      <c r="E14" s="1521"/>
      <c r="F14" s="1529" t="s">
        <v>699</v>
      </c>
      <c r="G14" s="1520"/>
      <c r="H14" s="1521"/>
      <c r="I14" s="1528" t="s">
        <v>700</v>
      </c>
      <c r="J14" s="1520"/>
      <c r="K14" s="1520"/>
      <c r="L14" s="1520"/>
      <c r="M14" s="1520"/>
      <c r="N14" s="1520"/>
      <c r="O14" s="1520"/>
      <c r="P14" s="1521"/>
      <c r="Q14" s="1530" t="s">
        <v>701</v>
      </c>
      <c r="R14" s="1520"/>
      <c r="S14" s="1520"/>
      <c r="T14" s="1520"/>
      <c r="U14" s="1520"/>
      <c r="V14" s="1520"/>
      <c r="W14" s="1521"/>
      <c r="X14" s="1528" t="s">
        <v>702</v>
      </c>
      <c r="Y14" s="1520"/>
      <c r="Z14" s="1520"/>
      <c r="AA14" s="1520"/>
      <c r="AB14" s="1520"/>
      <c r="AC14" s="1520"/>
      <c r="AD14" s="1521"/>
      <c r="AE14" s="1530" t="s">
        <v>822</v>
      </c>
      <c r="AF14" s="1520"/>
      <c r="AG14" s="1520"/>
      <c r="AH14" s="1520"/>
      <c r="AI14" s="1520"/>
      <c r="AJ14" s="1521"/>
      <c r="AK14" s="766" t="s">
        <v>685</v>
      </c>
      <c r="AL14" s="766" t="s">
        <v>685</v>
      </c>
      <c r="AM14" s="1501" t="s">
        <v>685</v>
      </c>
      <c r="AN14" s="1502"/>
      <c r="AO14" s="1502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519" t="s">
        <v>703</v>
      </c>
      <c r="C15" s="1520"/>
      <c r="D15" s="1520"/>
      <c r="E15" s="1520"/>
      <c r="F15" s="1521"/>
      <c r="G15" s="1522" t="s">
        <v>696</v>
      </c>
      <c r="H15" s="1520"/>
      <c r="I15" s="1520"/>
      <c r="J15" s="1520"/>
      <c r="K15" s="1520"/>
      <c r="L15" s="1520"/>
      <c r="M15" s="1520"/>
      <c r="N15" s="1520"/>
      <c r="O15" s="1520"/>
      <c r="P15" s="1520"/>
      <c r="Q15" s="1520"/>
      <c r="R15" s="1520"/>
      <c r="S15" s="1520"/>
      <c r="T15" s="1520"/>
      <c r="U15" s="1520"/>
      <c r="V15" s="1520"/>
      <c r="W15" s="1520"/>
      <c r="X15" s="1520"/>
      <c r="Y15" s="1520"/>
      <c r="Z15" s="1520"/>
      <c r="AA15" s="1520"/>
      <c r="AB15" s="1520"/>
      <c r="AC15" s="1520"/>
      <c r="AD15" s="1520"/>
      <c r="AE15" s="1520"/>
      <c r="AF15" s="1520"/>
      <c r="AG15" s="1521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523" t="s">
        <v>685</v>
      </c>
      <c r="AN15" s="1524"/>
      <c r="AO15" s="1524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519" t="s">
        <v>704</v>
      </c>
      <c r="C16" s="1520"/>
      <c r="D16" s="1520"/>
      <c r="E16" s="1520"/>
      <c r="F16" s="1520"/>
      <c r="G16" s="1521"/>
      <c r="H16" s="1522" t="s">
        <v>705</v>
      </c>
      <c r="I16" s="1520"/>
      <c r="J16" s="1520"/>
      <c r="K16" s="1520"/>
      <c r="L16" s="1520"/>
      <c r="M16" s="1520"/>
      <c r="N16" s="1520"/>
      <c r="O16" s="1520"/>
      <c r="P16" s="1520"/>
      <c r="Q16" s="1520"/>
      <c r="R16" s="1520"/>
      <c r="S16" s="1520"/>
      <c r="T16" s="1520"/>
      <c r="U16" s="1520"/>
      <c r="V16" s="1520"/>
      <c r="W16" s="1520"/>
      <c r="X16" s="1520"/>
      <c r="Y16" s="1520"/>
      <c r="Z16" s="1520"/>
      <c r="AA16" s="1520"/>
      <c r="AB16" s="1520"/>
      <c r="AC16" s="1520"/>
      <c r="AD16" s="1520"/>
      <c r="AE16" s="1520"/>
      <c r="AF16" s="1520"/>
      <c r="AG16" s="1520"/>
      <c r="AH16" s="1520"/>
      <c r="AI16" s="1520"/>
      <c r="AJ16" s="1520"/>
      <c r="AK16" s="1520"/>
      <c r="AL16" s="1520"/>
      <c r="AM16" s="1520"/>
      <c r="AN16" s="1520"/>
      <c r="AO16" s="1521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525" t="s">
        <v>706</v>
      </c>
      <c r="C17" s="1521"/>
      <c r="D17" s="1002" t="s">
        <v>707</v>
      </c>
      <c r="E17" s="1525" t="s">
        <v>708</v>
      </c>
      <c r="F17" s="1521"/>
      <c r="G17" s="1526" t="s">
        <v>709</v>
      </c>
      <c r="H17" s="1527"/>
      <c r="I17" s="1525" t="s">
        <v>710</v>
      </c>
      <c r="J17" s="1520"/>
      <c r="K17" s="1521"/>
      <c r="L17" s="1525" t="s">
        <v>711</v>
      </c>
      <c r="M17" s="1520"/>
      <c r="N17" s="1521"/>
      <c r="O17" s="1525" t="s">
        <v>712</v>
      </c>
      <c r="P17" s="1521"/>
      <c r="Q17" s="1525" t="s">
        <v>713</v>
      </c>
      <c r="R17" s="1521"/>
      <c r="S17" s="1525" t="s">
        <v>714</v>
      </c>
      <c r="T17" s="1520"/>
      <c r="U17" s="1520"/>
      <c r="V17" s="1520"/>
      <c r="W17" s="1520"/>
      <c r="X17" s="1520"/>
      <c r="Y17" s="1520"/>
      <c r="Z17" s="1521"/>
      <c r="AA17" s="1525" t="s">
        <v>715</v>
      </c>
      <c r="AB17" s="1520"/>
      <c r="AC17" s="1520"/>
      <c r="AD17" s="1520"/>
      <c r="AE17" s="1521"/>
      <c r="AF17" s="1525" t="s">
        <v>716</v>
      </c>
      <c r="AG17" s="1520"/>
      <c r="AH17" s="1521"/>
      <c r="AI17" s="769" t="s">
        <v>717</v>
      </c>
      <c r="AJ17" s="1525" t="s">
        <v>718</v>
      </c>
      <c r="AK17" s="1520"/>
      <c r="AL17" s="1520"/>
      <c r="AM17" s="1520"/>
      <c r="AN17" s="1520"/>
      <c r="AO17" s="1521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998"/>
      <c r="B18" s="1503" t="s">
        <v>361</v>
      </c>
      <c r="C18" s="1504"/>
      <c r="D18" s="997"/>
      <c r="E18" s="1503"/>
      <c r="F18" s="1504"/>
      <c r="G18" s="1531"/>
      <c r="H18" s="1531"/>
      <c r="I18" s="1503"/>
      <c r="J18" s="1504"/>
      <c r="K18" s="1504"/>
      <c r="L18" s="1503"/>
      <c r="M18" s="1504"/>
      <c r="N18" s="1504"/>
      <c r="O18" s="1503"/>
      <c r="P18" s="1504"/>
      <c r="Q18" s="1503"/>
      <c r="R18" s="1504"/>
      <c r="S18" s="1505" t="s">
        <v>58</v>
      </c>
      <c r="T18" s="1504"/>
      <c r="U18" s="1504"/>
      <c r="V18" s="1504"/>
      <c r="W18" s="1504"/>
      <c r="X18" s="1504"/>
      <c r="Y18" s="1504"/>
      <c r="Z18" s="1504"/>
      <c r="AA18" s="1503" t="s">
        <v>732</v>
      </c>
      <c r="AB18" s="1504"/>
      <c r="AC18" s="1504"/>
      <c r="AD18" s="1504"/>
      <c r="AE18" s="1504"/>
      <c r="AF18" s="1503" t="s">
        <v>733</v>
      </c>
      <c r="AG18" s="1504"/>
      <c r="AH18" s="1504"/>
      <c r="AI18" s="770" t="s">
        <v>417</v>
      </c>
      <c r="AJ18" s="1506" t="s">
        <v>734</v>
      </c>
      <c r="AK18" s="1504"/>
      <c r="AL18" s="1504"/>
      <c r="AM18" s="1504"/>
      <c r="AN18" s="1504"/>
      <c r="AO18" s="1504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998"/>
      <c r="B19" s="1503" t="s">
        <v>361</v>
      </c>
      <c r="C19" s="1504"/>
      <c r="D19" s="997"/>
      <c r="E19" s="1503"/>
      <c r="F19" s="1504"/>
      <c r="G19" s="1503"/>
      <c r="H19" s="1503"/>
      <c r="I19" s="1503"/>
      <c r="J19" s="1504"/>
      <c r="K19" s="1504"/>
      <c r="L19" s="1503"/>
      <c r="M19" s="1504"/>
      <c r="N19" s="1504"/>
      <c r="O19" s="1503"/>
      <c r="P19" s="1504"/>
      <c r="Q19" s="1503"/>
      <c r="R19" s="1504"/>
      <c r="S19" s="1505" t="s">
        <v>58</v>
      </c>
      <c r="T19" s="1504"/>
      <c r="U19" s="1504"/>
      <c r="V19" s="1504"/>
      <c r="W19" s="1504"/>
      <c r="X19" s="1504"/>
      <c r="Y19" s="1504"/>
      <c r="Z19" s="1504"/>
      <c r="AA19" s="1503" t="s">
        <v>732</v>
      </c>
      <c r="AB19" s="1504"/>
      <c r="AC19" s="1504"/>
      <c r="AD19" s="1504"/>
      <c r="AE19" s="1504"/>
      <c r="AF19" s="1503" t="s">
        <v>735</v>
      </c>
      <c r="AG19" s="1504"/>
      <c r="AH19" s="1504"/>
      <c r="AI19" s="770" t="s">
        <v>417</v>
      </c>
      <c r="AJ19" s="1506" t="s">
        <v>734</v>
      </c>
      <c r="AK19" s="1504"/>
      <c r="AL19" s="1504"/>
      <c r="AM19" s="1504"/>
      <c r="AN19" s="1504"/>
      <c r="AO19" s="1504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998"/>
      <c r="B20" s="1503" t="s">
        <v>361</v>
      </c>
      <c r="C20" s="1504"/>
      <c r="D20" s="997"/>
      <c r="E20" s="1503"/>
      <c r="F20" s="1504"/>
      <c r="G20" s="1503"/>
      <c r="H20" s="1503"/>
      <c r="I20" s="1503"/>
      <c r="J20" s="1504"/>
      <c r="K20" s="1504"/>
      <c r="L20" s="1503"/>
      <c r="M20" s="1504"/>
      <c r="N20" s="1504"/>
      <c r="O20" s="1503"/>
      <c r="P20" s="1504"/>
      <c r="Q20" s="1503"/>
      <c r="R20" s="1504"/>
      <c r="S20" s="1505" t="s">
        <v>58</v>
      </c>
      <c r="T20" s="1504"/>
      <c r="U20" s="1504"/>
      <c r="V20" s="1504"/>
      <c r="W20" s="1504"/>
      <c r="X20" s="1504"/>
      <c r="Y20" s="1504"/>
      <c r="Z20" s="1504"/>
      <c r="AA20" s="1503" t="s">
        <v>732</v>
      </c>
      <c r="AB20" s="1504"/>
      <c r="AC20" s="1504"/>
      <c r="AD20" s="1504"/>
      <c r="AE20" s="1504"/>
      <c r="AF20" s="1503" t="s">
        <v>735</v>
      </c>
      <c r="AG20" s="1504"/>
      <c r="AH20" s="1504"/>
      <c r="AI20" s="770" t="s">
        <v>433</v>
      </c>
      <c r="AJ20" s="1506" t="s">
        <v>736</v>
      </c>
      <c r="AK20" s="1504"/>
      <c r="AL20" s="1504"/>
      <c r="AM20" s="1504"/>
      <c r="AN20" s="1504"/>
      <c r="AO20" s="1504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998"/>
      <c r="B21" s="1503" t="s">
        <v>361</v>
      </c>
      <c r="C21" s="1504"/>
      <c r="D21" s="997"/>
      <c r="E21" s="1503"/>
      <c r="F21" s="1504"/>
      <c r="G21" s="1503"/>
      <c r="H21" s="1503"/>
      <c r="I21" s="1503"/>
      <c r="J21" s="1504"/>
      <c r="K21" s="1504"/>
      <c r="L21" s="1503"/>
      <c r="M21" s="1504"/>
      <c r="N21" s="1504"/>
      <c r="O21" s="1503"/>
      <c r="P21" s="1504"/>
      <c r="Q21" s="1503"/>
      <c r="R21" s="1504"/>
      <c r="S21" s="1505" t="s">
        <v>58</v>
      </c>
      <c r="T21" s="1504"/>
      <c r="U21" s="1504"/>
      <c r="V21" s="1504"/>
      <c r="W21" s="1504"/>
      <c r="X21" s="1504"/>
      <c r="Y21" s="1504"/>
      <c r="Z21" s="1504"/>
      <c r="AA21" s="1503" t="s">
        <v>732</v>
      </c>
      <c r="AB21" s="1504"/>
      <c r="AC21" s="1504"/>
      <c r="AD21" s="1504"/>
      <c r="AE21" s="1504"/>
      <c r="AF21" s="1503" t="s">
        <v>735</v>
      </c>
      <c r="AG21" s="1504"/>
      <c r="AH21" s="1504"/>
      <c r="AI21" s="770" t="s">
        <v>370</v>
      </c>
      <c r="AJ21" s="1506" t="s">
        <v>737</v>
      </c>
      <c r="AK21" s="1504"/>
      <c r="AL21" s="1504"/>
      <c r="AM21" s="1504"/>
      <c r="AN21" s="1504"/>
      <c r="AO21" s="1504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1"/>
      <c r="B22" s="1510" t="s">
        <v>361</v>
      </c>
      <c r="C22" s="1511"/>
      <c r="D22" s="1000" t="s">
        <v>738</v>
      </c>
      <c r="E22" s="1510"/>
      <c r="F22" s="1511"/>
      <c r="G22" s="1510"/>
      <c r="H22" s="1510"/>
      <c r="I22" s="1510"/>
      <c r="J22" s="1511"/>
      <c r="K22" s="1511"/>
      <c r="L22" s="1510"/>
      <c r="M22" s="1511"/>
      <c r="N22" s="1511"/>
      <c r="O22" s="1510"/>
      <c r="P22" s="1511"/>
      <c r="Q22" s="1510"/>
      <c r="R22" s="1511"/>
      <c r="S22" s="1512" t="s">
        <v>57</v>
      </c>
      <c r="T22" s="1511"/>
      <c r="U22" s="1511"/>
      <c r="V22" s="1511"/>
      <c r="W22" s="1511"/>
      <c r="X22" s="1511"/>
      <c r="Y22" s="1511"/>
      <c r="Z22" s="1511"/>
      <c r="AA22" s="1510" t="s">
        <v>732</v>
      </c>
      <c r="AB22" s="1511"/>
      <c r="AC22" s="1511"/>
      <c r="AD22" s="1511"/>
      <c r="AE22" s="1511"/>
      <c r="AF22" s="1510" t="s">
        <v>733</v>
      </c>
      <c r="AG22" s="1511"/>
      <c r="AH22" s="1511"/>
      <c r="AI22" s="773" t="s">
        <v>417</v>
      </c>
      <c r="AJ22" s="1513" t="s">
        <v>734</v>
      </c>
      <c r="AK22" s="1511"/>
      <c r="AL22" s="1511"/>
      <c r="AM22" s="1511"/>
      <c r="AN22" s="1511"/>
      <c r="AO22" s="1511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998"/>
      <c r="B23" s="1503" t="s">
        <v>361</v>
      </c>
      <c r="C23" s="1504"/>
      <c r="D23" s="997" t="s">
        <v>738</v>
      </c>
      <c r="E23" s="1503" t="s">
        <v>739</v>
      </c>
      <c r="F23" s="1504"/>
      <c r="G23" s="1503"/>
      <c r="H23" s="1503"/>
      <c r="I23" s="1503"/>
      <c r="J23" s="1504"/>
      <c r="K23" s="1504"/>
      <c r="L23" s="1503"/>
      <c r="M23" s="1504"/>
      <c r="N23" s="1504"/>
      <c r="O23" s="1503"/>
      <c r="P23" s="1504"/>
      <c r="Q23" s="1503"/>
      <c r="R23" s="1504"/>
      <c r="S23" s="1505" t="s">
        <v>57</v>
      </c>
      <c r="T23" s="1504"/>
      <c r="U23" s="1504"/>
      <c r="V23" s="1504"/>
      <c r="W23" s="1504"/>
      <c r="X23" s="1504"/>
      <c r="Y23" s="1504"/>
      <c r="Z23" s="1504"/>
      <c r="AA23" s="1503" t="s">
        <v>732</v>
      </c>
      <c r="AB23" s="1504"/>
      <c r="AC23" s="1504"/>
      <c r="AD23" s="1504"/>
      <c r="AE23" s="1504"/>
      <c r="AF23" s="1503" t="s">
        <v>733</v>
      </c>
      <c r="AG23" s="1504"/>
      <c r="AH23" s="1504"/>
      <c r="AI23" s="770" t="s">
        <v>417</v>
      </c>
      <c r="AJ23" s="1506" t="s">
        <v>734</v>
      </c>
      <c r="AK23" s="1504"/>
      <c r="AL23" s="1504"/>
      <c r="AM23" s="1504"/>
      <c r="AN23" s="1504"/>
      <c r="AO23" s="1504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998"/>
      <c r="B24" s="1503" t="s">
        <v>361</v>
      </c>
      <c r="C24" s="1504"/>
      <c r="D24" s="997" t="s">
        <v>738</v>
      </c>
      <c r="E24" s="1503" t="s">
        <v>739</v>
      </c>
      <c r="F24" s="1504"/>
      <c r="G24" s="1503" t="s">
        <v>738</v>
      </c>
      <c r="H24" s="1503"/>
      <c r="I24" s="1503"/>
      <c r="J24" s="1504"/>
      <c r="K24" s="1504"/>
      <c r="L24" s="1503"/>
      <c r="M24" s="1504"/>
      <c r="N24" s="1504"/>
      <c r="O24" s="1503"/>
      <c r="P24" s="1504"/>
      <c r="Q24" s="1503"/>
      <c r="R24" s="1504"/>
      <c r="S24" s="1505" t="s">
        <v>740</v>
      </c>
      <c r="T24" s="1504"/>
      <c r="U24" s="1504"/>
      <c r="V24" s="1504"/>
      <c r="W24" s="1504"/>
      <c r="X24" s="1504"/>
      <c r="Y24" s="1504"/>
      <c r="Z24" s="1504"/>
      <c r="AA24" s="1503" t="s">
        <v>732</v>
      </c>
      <c r="AB24" s="1504"/>
      <c r="AC24" s="1504"/>
      <c r="AD24" s="1504"/>
      <c r="AE24" s="1504"/>
      <c r="AF24" s="1503" t="s">
        <v>733</v>
      </c>
      <c r="AG24" s="1504"/>
      <c r="AH24" s="1504"/>
      <c r="AI24" s="770" t="s">
        <v>417</v>
      </c>
      <c r="AJ24" s="1506" t="s">
        <v>734</v>
      </c>
      <c r="AK24" s="1504"/>
      <c r="AL24" s="1504"/>
      <c r="AM24" s="1504"/>
      <c r="AN24" s="1504"/>
      <c r="AO24" s="1504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998" customFormat="1" ht="12.75" x14ac:dyDescent="0.2">
      <c r="A25" s="1042" t="str">
        <f>B25&amp;D25&amp;E25&amp;G25&amp;I25</f>
        <v>A1011</v>
      </c>
      <c r="B25" s="1507" t="s">
        <v>361</v>
      </c>
      <c r="C25" s="1504"/>
      <c r="D25" s="999" t="s">
        <v>738</v>
      </c>
      <c r="E25" s="1507" t="s">
        <v>739</v>
      </c>
      <c r="F25" s="1504"/>
      <c r="G25" s="1507" t="s">
        <v>738</v>
      </c>
      <c r="H25" s="1507"/>
      <c r="I25" s="1507" t="s">
        <v>738</v>
      </c>
      <c r="J25" s="1504"/>
      <c r="K25" s="1504"/>
      <c r="L25" s="1507"/>
      <c r="M25" s="1504"/>
      <c r="N25" s="1504"/>
      <c r="O25" s="1507"/>
      <c r="P25" s="1504"/>
      <c r="Q25" s="1507"/>
      <c r="R25" s="1504"/>
      <c r="S25" s="1508" t="s">
        <v>608</v>
      </c>
      <c r="T25" s="1504"/>
      <c r="U25" s="1504"/>
      <c r="V25" s="1504"/>
      <c r="W25" s="1504"/>
      <c r="X25" s="1504"/>
      <c r="Y25" s="1504"/>
      <c r="Z25" s="1504"/>
      <c r="AA25" s="1507" t="s">
        <v>732</v>
      </c>
      <c r="AB25" s="1504"/>
      <c r="AC25" s="1504"/>
      <c r="AD25" s="1504"/>
      <c r="AE25" s="1504"/>
      <c r="AF25" s="1507" t="s">
        <v>733</v>
      </c>
      <c r="AG25" s="1504"/>
      <c r="AH25" s="1504"/>
      <c r="AI25" s="999" t="s">
        <v>417</v>
      </c>
      <c r="AJ25" s="1509" t="s">
        <v>734</v>
      </c>
      <c r="AK25" s="1504"/>
      <c r="AL25" s="1504"/>
      <c r="AM25" s="1504"/>
      <c r="AN25" s="1504"/>
      <c r="AO25" s="1504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38" customFormat="1" ht="12.75" x14ac:dyDescent="0.2">
      <c r="A26" s="1041" t="str">
        <f>B26&amp;D26&amp;E26&amp;G26&amp;I26&amp;L26&amp;AI26</f>
        <v>A1011110</v>
      </c>
      <c r="B26" s="1534" t="s">
        <v>361</v>
      </c>
      <c r="C26" s="1533"/>
      <c r="D26" s="1039" t="s">
        <v>738</v>
      </c>
      <c r="E26" s="1534" t="s">
        <v>739</v>
      </c>
      <c r="F26" s="1533"/>
      <c r="G26" s="1534" t="s">
        <v>738</v>
      </c>
      <c r="H26" s="1534"/>
      <c r="I26" s="1534" t="s">
        <v>738</v>
      </c>
      <c r="J26" s="1533"/>
      <c r="K26" s="1533"/>
      <c r="L26" s="1534" t="s">
        <v>738</v>
      </c>
      <c r="M26" s="1533"/>
      <c r="N26" s="1533"/>
      <c r="O26" s="1534"/>
      <c r="P26" s="1533"/>
      <c r="Q26" s="1534"/>
      <c r="R26" s="1533"/>
      <c r="S26" s="1535" t="s">
        <v>362</v>
      </c>
      <c r="T26" s="1533"/>
      <c r="U26" s="1533"/>
      <c r="V26" s="1533"/>
      <c r="W26" s="1533"/>
      <c r="X26" s="1533"/>
      <c r="Y26" s="1533"/>
      <c r="Z26" s="1533"/>
      <c r="AA26" s="1534" t="s">
        <v>732</v>
      </c>
      <c r="AB26" s="1533"/>
      <c r="AC26" s="1533"/>
      <c r="AD26" s="1533"/>
      <c r="AE26" s="1533"/>
      <c r="AF26" s="1534" t="s">
        <v>733</v>
      </c>
      <c r="AG26" s="1533"/>
      <c r="AH26" s="1533"/>
      <c r="AI26" s="1039" t="s">
        <v>417</v>
      </c>
      <c r="AJ26" s="1532" t="s">
        <v>734</v>
      </c>
      <c r="AK26" s="1533"/>
      <c r="AL26" s="1533"/>
      <c r="AM26" s="1533"/>
      <c r="AN26" s="1533"/>
      <c r="AO26" s="1533"/>
      <c r="AP26" s="1040">
        <v>83798251029</v>
      </c>
      <c r="AQ26" s="1040">
        <v>83798251029</v>
      </c>
      <c r="AR26" s="1040">
        <v>0</v>
      </c>
      <c r="AS26" s="1040">
        <v>0</v>
      </c>
      <c r="AT26" s="1040">
        <v>68796641114</v>
      </c>
      <c r="AU26" s="1040">
        <v>15001609915</v>
      </c>
      <c r="AV26" s="1040">
        <v>68796641114</v>
      </c>
      <c r="AW26" s="1040">
        <v>0</v>
      </c>
      <c r="AX26" s="1040">
        <v>68796641114</v>
      </c>
      <c r="AY26" s="1040">
        <v>0</v>
      </c>
      <c r="AZ26" s="1040">
        <v>68796641114</v>
      </c>
      <c r="BA26" s="1040">
        <v>0</v>
      </c>
      <c r="BB26" s="1040">
        <v>7494959</v>
      </c>
    </row>
    <row r="27" spans="1:54" s="772" customFormat="1" ht="12.75" x14ac:dyDescent="0.2">
      <c r="A27" s="998"/>
      <c r="B27" s="1507" t="s">
        <v>361</v>
      </c>
      <c r="C27" s="1504"/>
      <c r="D27" s="999" t="s">
        <v>738</v>
      </c>
      <c r="E27" s="1507" t="s">
        <v>739</v>
      </c>
      <c r="F27" s="1504"/>
      <c r="G27" s="1507" t="s">
        <v>738</v>
      </c>
      <c r="H27" s="1507"/>
      <c r="I27" s="1507" t="s">
        <v>738</v>
      </c>
      <c r="J27" s="1504"/>
      <c r="K27" s="1504"/>
      <c r="L27" s="1507" t="s">
        <v>741</v>
      </c>
      <c r="M27" s="1504"/>
      <c r="N27" s="1504"/>
      <c r="O27" s="1507"/>
      <c r="P27" s="1504"/>
      <c r="Q27" s="1507"/>
      <c r="R27" s="1504"/>
      <c r="S27" s="1508" t="s">
        <v>363</v>
      </c>
      <c r="T27" s="1504"/>
      <c r="U27" s="1504"/>
      <c r="V27" s="1504"/>
      <c r="W27" s="1504"/>
      <c r="X27" s="1504"/>
      <c r="Y27" s="1504"/>
      <c r="Z27" s="1504"/>
      <c r="AA27" s="1507" t="s">
        <v>732</v>
      </c>
      <c r="AB27" s="1504"/>
      <c r="AC27" s="1504"/>
      <c r="AD27" s="1504"/>
      <c r="AE27" s="1504"/>
      <c r="AF27" s="1507" t="s">
        <v>733</v>
      </c>
      <c r="AG27" s="1504"/>
      <c r="AH27" s="1504"/>
      <c r="AI27" s="776" t="s">
        <v>417</v>
      </c>
      <c r="AJ27" s="1509" t="s">
        <v>734</v>
      </c>
      <c r="AK27" s="1504"/>
      <c r="AL27" s="1504"/>
      <c r="AM27" s="1504"/>
      <c r="AN27" s="1504"/>
      <c r="AO27" s="1504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998"/>
      <c r="B28" s="1507" t="s">
        <v>361</v>
      </c>
      <c r="C28" s="1504"/>
      <c r="D28" s="999" t="s">
        <v>738</v>
      </c>
      <c r="E28" s="1507" t="s">
        <v>739</v>
      </c>
      <c r="F28" s="1504"/>
      <c r="G28" s="1507" t="s">
        <v>738</v>
      </c>
      <c r="H28" s="1507"/>
      <c r="I28" s="1507" t="s">
        <v>738</v>
      </c>
      <c r="J28" s="1504"/>
      <c r="K28" s="1504"/>
      <c r="L28" s="1507" t="s">
        <v>742</v>
      </c>
      <c r="M28" s="1504"/>
      <c r="N28" s="1504"/>
      <c r="O28" s="1507"/>
      <c r="P28" s="1504"/>
      <c r="Q28" s="1507"/>
      <c r="R28" s="1504"/>
      <c r="S28" s="1508" t="s">
        <v>364</v>
      </c>
      <c r="T28" s="1504"/>
      <c r="U28" s="1504"/>
      <c r="V28" s="1504"/>
      <c r="W28" s="1504"/>
      <c r="X28" s="1504"/>
      <c r="Y28" s="1504"/>
      <c r="Z28" s="1504"/>
      <c r="AA28" s="1507" t="s">
        <v>732</v>
      </c>
      <c r="AB28" s="1504"/>
      <c r="AC28" s="1504"/>
      <c r="AD28" s="1504"/>
      <c r="AE28" s="1504"/>
      <c r="AF28" s="1507" t="s">
        <v>733</v>
      </c>
      <c r="AG28" s="1504"/>
      <c r="AH28" s="1504"/>
      <c r="AI28" s="776" t="s">
        <v>417</v>
      </c>
      <c r="AJ28" s="1509" t="s">
        <v>734</v>
      </c>
      <c r="AK28" s="1504"/>
      <c r="AL28" s="1504"/>
      <c r="AM28" s="1504"/>
      <c r="AN28" s="1504"/>
      <c r="AO28" s="1504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998"/>
      <c r="B29" s="1507" t="s">
        <v>361</v>
      </c>
      <c r="C29" s="1504"/>
      <c r="D29" s="999" t="s">
        <v>738</v>
      </c>
      <c r="E29" s="1507" t="s">
        <v>739</v>
      </c>
      <c r="F29" s="1504"/>
      <c r="G29" s="1507" t="s">
        <v>738</v>
      </c>
      <c r="H29" s="1507"/>
      <c r="I29" s="1507" t="s">
        <v>742</v>
      </c>
      <c r="J29" s="1504"/>
      <c r="K29" s="1504"/>
      <c r="L29" s="1507"/>
      <c r="M29" s="1504"/>
      <c r="N29" s="1504"/>
      <c r="O29" s="1507"/>
      <c r="P29" s="1504"/>
      <c r="Q29" s="1507"/>
      <c r="R29" s="1504"/>
      <c r="S29" s="1508" t="s">
        <v>609</v>
      </c>
      <c r="T29" s="1504"/>
      <c r="U29" s="1504"/>
      <c r="V29" s="1504"/>
      <c r="W29" s="1504"/>
      <c r="X29" s="1504"/>
      <c r="Y29" s="1504"/>
      <c r="Z29" s="1504"/>
      <c r="AA29" s="1507" t="s">
        <v>732</v>
      </c>
      <c r="AB29" s="1504"/>
      <c r="AC29" s="1504"/>
      <c r="AD29" s="1504"/>
      <c r="AE29" s="1504"/>
      <c r="AF29" s="1507" t="s">
        <v>733</v>
      </c>
      <c r="AG29" s="1504"/>
      <c r="AH29" s="1504"/>
      <c r="AI29" s="776" t="s">
        <v>417</v>
      </c>
      <c r="AJ29" s="1509" t="s">
        <v>734</v>
      </c>
      <c r="AK29" s="1504"/>
      <c r="AL29" s="1504"/>
      <c r="AM29" s="1504"/>
      <c r="AN29" s="1504"/>
      <c r="AO29" s="1504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998"/>
      <c r="B30" s="1507" t="s">
        <v>361</v>
      </c>
      <c r="C30" s="1504"/>
      <c r="D30" s="999" t="s">
        <v>738</v>
      </c>
      <c r="E30" s="1507" t="s">
        <v>739</v>
      </c>
      <c r="F30" s="1504"/>
      <c r="G30" s="1507" t="s">
        <v>738</v>
      </c>
      <c r="H30" s="1507"/>
      <c r="I30" s="1507" t="s">
        <v>742</v>
      </c>
      <c r="J30" s="1504"/>
      <c r="K30" s="1504"/>
      <c r="L30" s="1507" t="s">
        <v>741</v>
      </c>
      <c r="M30" s="1504"/>
      <c r="N30" s="1504"/>
      <c r="O30" s="1507"/>
      <c r="P30" s="1504"/>
      <c r="Q30" s="1507"/>
      <c r="R30" s="1504"/>
      <c r="S30" s="1508" t="s">
        <v>365</v>
      </c>
      <c r="T30" s="1504"/>
      <c r="U30" s="1504"/>
      <c r="V30" s="1504"/>
      <c r="W30" s="1504"/>
      <c r="X30" s="1504"/>
      <c r="Y30" s="1504"/>
      <c r="Z30" s="1504"/>
      <c r="AA30" s="1507" t="s">
        <v>732</v>
      </c>
      <c r="AB30" s="1504"/>
      <c r="AC30" s="1504"/>
      <c r="AD30" s="1504"/>
      <c r="AE30" s="1504"/>
      <c r="AF30" s="1507" t="s">
        <v>733</v>
      </c>
      <c r="AG30" s="1504"/>
      <c r="AH30" s="1504"/>
      <c r="AI30" s="776" t="s">
        <v>417</v>
      </c>
      <c r="AJ30" s="1509" t="s">
        <v>734</v>
      </c>
      <c r="AK30" s="1504"/>
      <c r="AL30" s="1504"/>
      <c r="AM30" s="1504"/>
      <c r="AN30" s="1504"/>
      <c r="AO30" s="1504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998"/>
      <c r="B31" s="1507" t="s">
        <v>361</v>
      </c>
      <c r="C31" s="1504"/>
      <c r="D31" s="999" t="s">
        <v>738</v>
      </c>
      <c r="E31" s="1507" t="s">
        <v>739</v>
      </c>
      <c r="F31" s="1504"/>
      <c r="G31" s="1507" t="s">
        <v>738</v>
      </c>
      <c r="H31" s="1507"/>
      <c r="I31" s="1507" t="s">
        <v>743</v>
      </c>
      <c r="J31" s="1504"/>
      <c r="K31" s="1504"/>
      <c r="L31" s="1507"/>
      <c r="M31" s="1504"/>
      <c r="N31" s="1504"/>
      <c r="O31" s="1507"/>
      <c r="P31" s="1504"/>
      <c r="Q31" s="1507"/>
      <c r="R31" s="1504"/>
      <c r="S31" s="1508" t="s">
        <v>611</v>
      </c>
      <c r="T31" s="1504"/>
      <c r="U31" s="1504"/>
      <c r="V31" s="1504"/>
      <c r="W31" s="1504"/>
      <c r="X31" s="1504"/>
      <c r="Y31" s="1504"/>
      <c r="Z31" s="1504"/>
      <c r="AA31" s="1507" t="s">
        <v>732</v>
      </c>
      <c r="AB31" s="1504"/>
      <c r="AC31" s="1504"/>
      <c r="AD31" s="1504"/>
      <c r="AE31" s="1504"/>
      <c r="AF31" s="1507" t="s">
        <v>733</v>
      </c>
      <c r="AG31" s="1504"/>
      <c r="AH31" s="1504"/>
      <c r="AI31" s="776" t="s">
        <v>417</v>
      </c>
      <c r="AJ31" s="1509" t="s">
        <v>734</v>
      </c>
      <c r="AK31" s="1504"/>
      <c r="AL31" s="1504"/>
      <c r="AM31" s="1504"/>
      <c r="AN31" s="1504"/>
      <c r="AO31" s="1504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998"/>
      <c r="B32" s="1507" t="s">
        <v>361</v>
      </c>
      <c r="C32" s="1504"/>
      <c r="D32" s="999" t="s">
        <v>738</v>
      </c>
      <c r="E32" s="1507" t="s">
        <v>739</v>
      </c>
      <c r="F32" s="1504"/>
      <c r="G32" s="1507" t="s">
        <v>738</v>
      </c>
      <c r="H32" s="1507"/>
      <c r="I32" s="1507" t="s">
        <v>743</v>
      </c>
      <c r="J32" s="1504"/>
      <c r="K32" s="1504"/>
      <c r="L32" s="1507" t="s">
        <v>738</v>
      </c>
      <c r="M32" s="1504"/>
      <c r="N32" s="1504"/>
      <c r="O32" s="1507"/>
      <c r="P32" s="1504"/>
      <c r="Q32" s="1507"/>
      <c r="R32" s="1504"/>
      <c r="S32" s="1508" t="s">
        <v>366</v>
      </c>
      <c r="T32" s="1504"/>
      <c r="U32" s="1504"/>
      <c r="V32" s="1504"/>
      <c r="W32" s="1504"/>
      <c r="X32" s="1504"/>
      <c r="Y32" s="1504"/>
      <c r="Z32" s="1504"/>
      <c r="AA32" s="1507" t="s">
        <v>732</v>
      </c>
      <c r="AB32" s="1504"/>
      <c r="AC32" s="1504"/>
      <c r="AD32" s="1504"/>
      <c r="AE32" s="1504"/>
      <c r="AF32" s="1507" t="s">
        <v>733</v>
      </c>
      <c r="AG32" s="1504"/>
      <c r="AH32" s="1504"/>
      <c r="AI32" s="776" t="s">
        <v>417</v>
      </c>
      <c r="AJ32" s="1509" t="s">
        <v>734</v>
      </c>
      <c r="AK32" s="1504"/>
      <c r="AL32" s="1504"/>
      <c r="AM32" s="1504"/>
      <c r="AN32" s="1504"/>
      <c r="AO32" s="1504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998"/>
      <c r="B33" s="1507" t="s">
        <v>361</v>
      </c>
      <c r="C33" s="1504"/>
      <c r="D33" s="999" t="s">
        <v>738</v>
      </c>
      <c r="E33" s="1507" t="s">
        <v>739</v>
      </c>
      <c r="F33" s="1504"/>
      <c r="G33" s="1507" t="s">
        <v>738</v>
      </c>
      <c r="H33" s="1507"/>
      <c r="I33" s="1507" t="s">
        <v>743</v>
      </c>
      <c r="J33" s="1504"/>
      <c r="K33" s="1504"/>
      <c r="L33" s="1507" t="s">
        <v>741</v>
      </c>
      <c r="M33" s="1504"/>
      <c r="N33" s="1504"/>
      <c r="O33" s="1507"/>
      <c r="P33" s="1504"/>
      <c r="Q33" s="1507"/>
      <c r="R33" s="1504"/>
      <c r="S33" s="1508" t="s">
        <v>367</v>
      </c>
      <c r="T33" s="1504"/>
      <c r="U33" s="1504"/>
      <c r="V33" s="1504"/>
      <c r="W33" s="1504"/>
      <c r="X33" s="1504"/>
      <c r="Y33" s="1504"/>
      <c r="Z33" s="1504"/>
      <c r="AA33" s="1507" t="s">
        <v>732</v>
      </c>
      <c r="AB33" s="1504"/>
      <c r="AC33" s="1504"/>
      <c r="AD33" s="1504"/>
      <c r="AE33" s="1504"/>
      <c r="AF33" s="1507" t="s">
        <v>733</v>
      </c>
      <c r="AG33" s="1504"/>
      <c r="AH33" s="1504"/>
      <c r="AI33" s="776" t="s">
        <v>417</v>
      </c>
      <c r="AJ33" s="1509" t="s">
        <v>734</v>
      </c>
      <c r="AK33" s="1504"/>
      <c r="AL33" s="1504"/>
      <c r="AM33" s="1504"/>
      <c r="AN33" s="1504"/>
      <c r="AO33" s="1504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998"/>
      <c r="B34" s="1507" t="s">
        <v>361</v>
      </c>
      <c r="C34" s="1504"/>
      <c r="D34" s="999" t="s">
        <v>738</v>
      </c>
      <c r="E34" s="1507" t="s">
        <v>739</v>
      </c>
      <c r="F34" s="1504"/>
      <c r="G34" s="1507" t="s">
        <v>738</v>
      </c>
      <c r="H34" s="1507"/>
      <c r="I34" s="1507" t="s">
        <v>743</v>
      </c>
      <c r="J34" s="1504"/>
      <c r="K34" s="1504"/>
      <c r="L34" s="1507" t="s">
        <v>744</v>
      </c>
      <c r="M34" s="1504"/>
      <c r="N34" s="1504"/>
      <c r="O34" s="1507"/>
      <c r="P34" s="1504"/>
      <c r="Q34" s="1507"/>
      <c r="R34" s="1504"/>
      <c r="S34" s="1508" t="s">
        <v>368</v>
      </c>
      <c r="T34" s="1504"/>
      <c r="U34" s="1504"/>
      <c r="V34" s="1504"/>
      <c r="W34" s="1504"/>
      <c r="X34" s="1504"/>
      <c r="Y34" s="1504"/>
      <c r="Z34" s="1504"/>
      <c r="AA34" s="1507" t="s">
        <v>732</v>
      </c>
      <c r="AB34" s="1504"/>
      <c r="AC34" s="1504"/>
      <c r="AD34" s="1504"/>
      <c r="AE34" s="1504"/>
      <c r="AF34" s="1507" t="s">
        <v>733</v>
      </c>
      <c r="AG34" s="1504"/>
      <c r="AH34" s="1504"/>
      <c r="AI34" s="776" t="s">
        <v>417</v>
      </c>
      <c r="AJ34" s="1509" t="s">
        <v>734</v>
      </c>
      <c r="AK34" s="1504"/>
      <c r="AL34" s="1504"/>
      <c r="AM34" s="1504"/>
      <c r="AN34" s="1504"/>
      <c r="AO34" s="1504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998"/>
      <c r="B35" s="1507" t="s">
        <v>361</v>
      </c>
      <c r="C35" s="1504"/>
      <c r="D35" s="999" t="s">
        <v>738</v>
      </c>
      <c r="E35" s="1507" t="s">
        <v>739</v>
      </c>
      <c r="F35" s="1504"/>
      <c r="G35" s="1507" t="s">
        <v>738</v>
      </c>
      <c r="H35" s="1507"/>
      <c r="I35" s="1507" t="s">
        <v>743</v>
      </c>
      <c r="J35" s="1504"/>
      <c r="K35" s="1504"/>
      <c r="L35" s="1507" t="s">
        <v>745</v>
      </c>
      <c r="M35" s="1504"/>
      <c r="N35" s="1504"/>
      <c r="O35" s="1507"/>
      <c r="P35" s="1504"/>
      <c r="Q35" s="1507"/>
      <c r="R35" s="1504"/>
      <c r="S35" s="1508" t="s">
        <v>369</v>
      </c>
      <c r="T35" s="1504"/>
      <c r="U35" s="1504"/>
      <c r="V35" s="1504"/>
      <c r="W35" s="1504"/>
      <c r="X35" s="1504"/>
      <c r="Y35" s="1504"/>
      <c r="Z35" s="1504"/>
      <c r="AA35" s="1507" t="s">
        <v>732</v>
      </c>
      <c r="AB35" s="1504"/>
      <c r="AC35" s="1504"/>
      <c r="AD35" s="1504"/>
      <c r="AE35" s="1504"/>
      <c r="AF35" s="1507" t="s">
        <v>733</v>
      </c>
      <c r="AG35" s="1504"/>
      <c r="AH35" s="1504"/>
      <c r="AI35" s="776" t="s">
        <v>417</v>
      </c>
      <c r="AJ35" s="1509" t="s">
        <v>734</v>
      </c>
      <c r="AK35" s="1504"/>
      <c r="AL35" s="1504"/>
      <c r="AM35" s="1504"/>
      <c r="AN35" s="1504"/>
      <c r="AO35" s="1504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998"/>
      <c r="B36" s="1507" t="s">
        <v>361</v>
      </c>
      <c r="C36" s="1504"/>
      <c r="D36" s="999" t="s">
        <v>738</v>
      </c>
      <c r="E36" s="1507" t="s">
        <v>739</v>
      </c>
      <c r="F36" s="1504"/>
      <c r="G36" s="1507" t="s">
        <v>738</v>
      </c>
      <c r="H36" s="1507"/>
      <c r="I36" s="1507" t="s">
        <v>743</v>
      </c>
      <c r="J36" s="1504"/>
      <c r="K36" s="1504"/>
      <c r="L36" s="1507" t="s">
        <v>370</v>
      </c>
      <c r="M36" s="1504"/>
      <c r="N36" s="1504"/>
      <c r="O36" s="1507"/>
      <c r="P36" s="1504"/>
      <c r="Q36" s="1507"/>
      <c r="R36" s="1504"/>
      <c r="S36" s="1508" t="s">
        <v>371</v>
      </c>
      <c r="T36" s="1504"/>
      <c r="U36" s="1504"/>
      <c r="V36" s="1504"/>
      <c r="W36" s="1504"/>
      <c r="X36" s="1504"/>
      <c r="Y36" s="1504"/>
      <c r="Z36" s="1504"/>
      <c r="AA36" s="1507" t="s">
        <v>732</v>
      </c>
      <c r="AB36" s="1504"/>
      <c r="AC36" s="1504"/>
      <c r="AD36" s="1504"/>
      <c r="AE36" s="1504"/>
      <c r="AF36" s="1507" t="s">
        <v>733</v>
      </c>
      <c r="AG36" s="1504"/>
      <c r="AH36" s="1504"/>
      <c r="AI36" s="776" t="s">
        <v>417</v>
      </c>
      <c r="AJ36" s="1509" t="s">
        <v>734</v>
      </c>
      <c r="AK36" s="1504"/>
      <c r="AL36" s="1504"/>
      <c r="AM36" s="1504"/>
      <c r="AN36" s="1504"/>
      <c r="AO36" s="1504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998"/>
      <c r="B37" s="1507" t="s">
        <v>361</v>
      </c>
      <c r="C37" s="1504"/>
      <c r="D37" s="999" t="s">
        <v>738</v>
      </c>
      <c r="E37" s="1507" t="s">
        <v>739</v>
      </c>
      <c r="F37" s="1504"/>
      <c r="G37" s="1507" t="s">
        <v>738</v>
      </c>
      <c r="H37" s="1507"/>
      <c r="I37" s="1507" t="s">
        <v>743</v>
      </c>
      <c r="J37" s="1504"/>
      <c r="K37" s="1504"/>
      <c r="L37" s="1507" t="s">
        <v>746</v>
      </c>
      <c r="M37" s="1504"/>
      <c r="N37" s="1504"/>
      <c r="O37" s="1507"/>
      <c r="P37" s="1504"/>
      <c r="Q37" s="1507"/>
      <c r="R37" s="1504"/>
      <c r="S37" s="1508" t="s">
        <v>372</v>
      </c>
      <c r="T37" s="1504"/>
      <c r="U37" s="1504"/>
      <c r="V37" s="1504"/>
      <c r="W37" s="1504"/>
      <c r="X37" s="1504"/>
      <c r="Y37" s="1504"/>
      <c r="Z37" s="1504"/>
      <c r="AA37" s="1507" t="s">
        <v>732</v>
      </c>
      <c r="AB37" s="1504"/>
      <c r="AC37" s="1504"/>
      <c r="AD37" s="1504"/>
      <c r="AE37" s="1504"/>
      <c r="AF37" s="1507" t="s">
        <v>733</v>
      </c>
      <c r="AG37" s="1504"/>
      <c r="AH37" s="1504"/>
      <c r="AI37" s="776" t="s">
        <v>417</v>
      </c>
      <c r="AJ37" s="1509" t="s">
        <v>734</v>
      </c>
      <c r="AK37" s="1504"/>
      <c r="AL37" s="1504"/>
      <c r="AM37" s="1504"/>
      <c r="AN37" s="1504"/>
      <c r="AO37" s="1504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998"/>
      <c r="B38" s="1507" t="s">
        <v>361</v>
      </c>
      <c r="C38" s="1504"/>
      <c r="D38" s="999" t="s">
        <v>738</v>
      </c>
      <c r="E38" s="1507" t="s">
        <v>739</v>
      </c>
      <c r="F38" s="1504"/>
      <c r="G38" s="1507" t="s">
        <v>738</v>
      </c>
      <c r="H38" s="1507"/>
      <c r="I38" s="1507" t="s">
        <v>747</v>
      </c>
      <c r="J38" s="1504"/>
      <c r="K38" s="1504"/>
      <c r="L38" s="1507"/>
      <c r="M38" s="1504"/>
      <c r="N38" s="1504"/>
      <c r="O38" s="1507"/>
      <c r="P38" s="1504"/>
      <c r="Q38" s="1507"/>
      <c r="R38" s="1504"/>
      <c r="S38" s="1508" t="s">
        <v>613</v>
      </c>
      <c r="T38" s="1504"/>
      <c r="U38" s="1504"/>
      <c r="V38" s="1504"/>
      <c r="W38" s="1504"/>
      <c r="X38" s="1504"/>
      <c r="Y38" s="1504"/>
      <c r="Z38" s="1504"/>
      <c r="AA38" s="1507" t="s">
        <v>732</v>
      </c>
      <c r="AB38" s="1504"/>
      <c r="AC38" s="1504"/>
      <c r="AD38" s="1504"/>
      <c r="AE38" s="1504"/>
      <c r="AF38" s="1507" t="s">
        <v>733</v>
      </c>
      <c r="AG38" s="1504"/>
      <c r="AH38" s="1504"/>
      <c r="AI38" s="776" t="s">
        <v>417</v>
      </c>
      <c r="AJ38" s="1509" t="s">
        <v>734</v>
      </c>
      <c r="AK38" s="1504"/>
      <c r="AL38" s="1504"/>
      <c r="AM38" s="1504"/>
      <c r="AN38" s="1504"/>
      <c r="AO38" s="1504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998"/>
      <c r="B39" s="1507" t="s">
        <v>361</v>
      </c>
      <c r="C39" s="1504"/>
      <c r="D39" s="999" t="s">
        <v>738</v>
      </c>
      <c r="E39" s="1507" t="s">
        <v>739</v>
      </c>
      <c r="F39" s="1504"/>
      <c r="G39" s="1507" t="s">
        <v>738</v>
      </c>
      <c r="H39" s="1507"/>
      <c r="I39" s="1507" t="s">
        <v>747</v>
      </c>
      <c r="J39" s="1504"/>
      <c r="K39" s="1504"/>
      <c r="L39" s="1507" t="s">
        <v>738</v>
      </c>
      <c r="M39" s="1504"/>
      <c r="N39" s="1504"/>
      <c r="O39" s="1507"/>
      <c r="P39" s="1504"/>
      <c r="Q39" s="1507"/>
      <c r="R39" s="1504"/>
      <c r="S39" s="1508" t="s">
        <v>373</v>
      </c>
      <c r="T39" s="1504"/>
      <c r="U39" s="1504"/>
      <c r="V39" s="1504"/>
      <c r="W39" s="1504"/>
      <c r="X39" s="1504"/>
      <c r="Y39" s="1504"/>
      <c r="Z39" s="1504"/>
      <c r="AA39" s="1507" t="s">
        <v>732</v>
      </c>
      <c r="AB39" s="1504"/>
      <c r="AC39" s="1504"/>
      <c r="AD39" s="1504"/>
      <c r="AE39" s="1504"/>
      <c r="AF39" s="1507" t="s">
        <v>733</v>
      </c>
      <c r="AG39" s="1504"/>
      <c r="AH39" s="1504"/>
      <c r="AI39" s="776" t="s">
        <v>417</v>
      </c>
      <c r="AJ39" s="1509" t="s">
        <v>734</v>
      </c>
      <c r="AK39" s="1504"/>
      <c r="AL39" s="1504"/>
      <c r="AM39" s="1504"/>
      <c r="AN39" s="1504"/>
      <c r="AO39" s="1504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998"/>
      <c r="B40" s="1507" t="s">
        <v>361</v>
      </c>
      <c r="C40" s="1504"/>
      <c r="D40" s="999" t="s">
        <v>738</v>
      </c>
      <c r="E40" s="1507" t="s">
        <v>739</v>
      </c>
      <c r="F40" s="1504"/>
      <c r="G40" s="1507" t="s">
        <v>738</v>
      </c>
      <c r="H40" s="1507"/>
      <c r="I40" s="1507" t="s">
        <v>747</v>
      </c>
      <c r="J40" s="1504"/>
      <c r="K40" s="1504"/>
      <c r="L40" s="1507" t="s">
        <v>748</v>
      </c>
      <c r="M40" s="1504"/>
      <c r="N40" s="1504"/>
      <c r="O40" s="1507"/>
      <c r="P40" s="1504"/>
      <c r="Q40" s="1507"/>
      <c r="R40" s="1504"/>
      <c r="S40" s="1508" t="s">
        <v>374</v>
      </c>
      <c r="T40" s="1504"/>
      <c r="U40" s="1504"/>
      <c r="V40" s="1504"/>
      <c r="W40" s="1504"/>
      <c r="X40" s="1504"/>
      <c r="Y40" s="1504"/>
      <c r="Z40" s="1504"/>
      <c r="AA40" s="1507" t="s">
        <v>732</v>
      </c>
      <c r="AB40" s="1504"/>
      <c r="AC40" s="1504"/>
      <c r="AD40" s="1504"/>
      <c r="AE40" s="1504"/>
      <c r="AF40" s="1507" t="s">
        <v>733</v>
      </c>
      <c r="AG40" s="1504"/>
      <c r="AH40" s="1504"/>
      <c r="AI40" s="776" t="s">
        <v>417</v>
      </c>
      <c r="AJ40" s="1509" t="s">
        <v>734</v>
      </c>
      <c r="AK40" s="1504"/>
      <c r="AL40" s="1504"/>
      <c r="AM40" s="1504"/>
      <c r="AN40" s="1504"/>
      <c r="AO40" s="1504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998"/>
      <c r="B41" s="1507" t="s">
        <v>361</v>
      </c>
      <c r="C41" s="1504"/>
      <c r="D41" s="999" t="s">
        <v>738</v>
      </c>
      <c r="E41" s="1507" t="s">
        <v>739</v>
      </c>
      <c r="F41" s="1504"/>
      <c r="G41" s="1507" t="s">
        <v>738</v>
      </c>
      <c r="H41" s="1507"/>
      <c r="I41" s="1507" t="s">
        <v>749</v>
      </c>
      <c r="J41" s="1504"/>
      <c r="K41" s="1504"/>
      <c r="L41" s="1507"/>
      <c r="M41" s="1504"/>
      <c r="N41" s="1504"/>
      <c r="O41" s="1507"/>
      <c r="P41" s="1504"/>
      <c r="Q41" s="1507"/>
      <c r="R41" s="1504"/>
      <c r="S41" s="1508" t="s">
        <v>750</v>
      </c>
      <c r="T41" s="1504"/>
      <c r="U41" s="1504"/>
      <c r="V41" s="1504"/>
      <c r="W41" s="1504"/>
      <c r="X41" s="1504"/>
      <c r="Y41" s="1504"/>
      <c r="Z41" s="1504"/>
      <c r="AA41" s="1507" t="s">
        <v>732</v>
      </c>
      <c r="AB41" s="1504"/>
      <c r="AC41" s="1504"/>
      <c r="AD41" s="1504"/>
      <c r="AE41" s="1504"/>
      <c r="AF41" s="1507" t="s">
        <v>733</v>
      </c>
      <c r="AG41" s="1504"/>
      <c r="AH41" s="1504"/>
      <c r="AI41" s="776" t="s">
        <v>417</v>
      </c>
      <c r="AJ41" s="1509" t="s">
        <v>734</v>
      </c>
      <c r="AK41" s="1504"/>
      <c r="AL41" s="1504"/>
      <c r="AM41" s="1504"/>
      <c r="AN41" s="1504"/>
      <c r="AO41" s="1504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998"/>
      <c r="B42" s="1503" t="s">
        <v>361</v>
      </c>
      <c r="C42" s="1504"/>
      <c r="D42" s="997" t="s">
        <v>738</v>
      </c>
      <c r="E42" s="1503" t="s">
        <v>739</v>
      </c>
      <c r="F42" s="1504"/>
      <c r="G42" s="1503" t="s">
        <v>741</v>
      </c>
      <c r="H42" s="1503"/>
      <c r="I42" s="1503"/>
      <c r="J42" s="1504"/>
      <c r="K42" s="1504"/>
      <c r="L42" s="1503"/>
      <c r="M42" s="1504"/>
      <c r="N42" s="1504"/>
      <c r="O42" s="1503"/>
      <c r="P42" s="1504"/>
      <c r="Q42" s="1503"/>
      <c r="R42" s="1504"/>
      <c r="S42" s="1505" t="s">
        <v>616</v>
      </c>
      <c r="T42" s="1504"/>
      <c r="U42" s="1504"/>
      <c r="V42" s="1504"/>
      <c r="W42" s="1504"/>
      <c r="X42" s="1504"/>
      <c r="Y42" s="1504"/>
      <c r="Z42" s="1504"/>
      <c r="AA42" s="1503" t="s">
        <v>732</v>
      </c>
      <c r="AB42" s="1504"/>
      <c r="AC42" s="1504"/>
      <c r="AD42" s="1504"/>
      <c r="AE42" s="1504"/>
      <c r="AF42" s="1503" t="s">
        <v>733</v>
      </c>
      <c r="AG42" s="1504"/>
      <c r="AH42" s="1504"/>
      <c r="AI42" s="770" t="s">
        <v>417</v>
      </c>
      <c r="AJ42" s="1506" t="s">
        <v>734</v>
      </c>
      <c r="AK42" s="1504"/>
      <c r="AL42" s="1504"/>
      <c r="AM42" s="1504"/>
      <c r="AN42" s="1504"/>
      <c r="AO42" s="1504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998"/>
      <c r="B43" s="1507" t="s">
        <v>361</v>
      </c>
      <c r="C43" s="1504"/>
      <c r="D43" s="999" t="s">
        <v>738</v>
      </c>
      <c r="E43" s="1507" t="s">
        <v>739</v>
      </c>
      <c r="F43" s="1504"/>
      <c r="G43" s="1507" t="s">
        <v>741</v>
      </c>
      <c r="H43" s="1507"/>
      <c r="I43" s="1507" t="s">
        <v>751</v>
      </c>
      <c r="J43" s="1504"/>
      <c r="K43" s="1504"/>
      <c r="L43" s="1507"/>
      <c r="M43" s="1504"/>
      <c r="N43" s="1504"/>
      <c r="O43" s="1507"/>
      <c r="P43" s="1504"/>
      <c r="Q43" s="1507"/>
      <c r="R43" s="1504"/>
      <c r="S43" s="1508" t="s">
        <v>375</v>
      </c>
      <c r="T43" s="1504"/>
      <c r="U43" s="1504"/>
      <c r="V43" s="1504"/>
      <c r="W43" s="1504"/>
      <c r="X43" s="1504"/>
      <c r="Y43" s="1504"/>
      <c r="Z43" s="1504"/>
      <c r="AA43" s="1507" t="s">
        <v>732</v>
      </c>
      <c r="AB43" s="1504"/>
      <c r="AC43" s="1504"/>
      <c r="AD43" s="1504"/>
      <c r="AE43" s="1504"/>
      <c r="AF43" s="1507" t="s">
        <v>733</v>
      </c>
      <c r="AG43" s="1504"/>
      <c r="AH43" s="1504"/>
      <c r="AI43" s="776" t="s">
        <v>417</v>
      </c>
      <c r="AJ43" s="1509" t="s">
        <v>734</v>
      </c>
      <c r="AK43" s="1504"/>
      <c r="AL43" s="1504"/>
      <c r="AM43" s="1504"/>
      <c r="AN43" s="1504"/>
      <c r="AO43" s="1504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998"/>
      <c r="B44" s="1507" t="s">
        <v>361</v>
      </c>
      <c r="C44" s="1504"/>
      <c r="D44" s="999" t="s">
        <v>738</v>
      </c>
      <c r="E44" s="1507" t="s">
        <v>739</v>
      </c>
      <c r="F44" s="1504"/>
      <c r="G44" s="1507" t="s">
        <v>743</v>
      </c>
      <c r="H44" s="1507"/>
      <c r="I44" s="1507"/>
      <c r="J44" s="1504"/>
      <c r="K44" s="1504"/>
      <c r="L44" s="1507"/>
      <c r="M44" s="1504"/>
      <c r="N44" s="1504"/>
      <c r="O44" s="1507"/>
      <c r="P44" s="1504"/>
      <c r="Q44" s="1507"/>
      <c r="R44" s="1504"/>
      <c r="S44" s="1508" t="s">
        <v>618</v>
      </c>
      <c r="T44" s="1504"/>
      <c r="U44" s="1504"/>
      <c r="V44" s="1504"/>
      <c r="W44" s="1504"/>
      <c r="X44" s="1504"/>
      <c r="Y44" s="1504"/>
      <c r="Z44" s="1504"/>
      <c r="AA44" s="1507" t="s">
        <v>732</v>
      </c>
      <c r="AB44" s="1504"/>
      <c r="AC44" s="1504"/>
      <c r="AD44" s="1504"/>
      <c r="AE44" s="1504"/>
      <c r="AF44" s="1507" t="s">
        <v>733</v>
      </c>
      <c r="AG44" s="1504"/>
      <c r="AH44" s="1504"/>
      <c r="AI44" s="776" t="s">
        <v>417</v>
      </c>
      <c r="AJ44" s="1509" t="s">
        <v>734</v>
      </c>
      <c r="AK44" s="1504"/>
      <c r="AL44" s="1504"/>
      <c r="AM44" s="1504"/>
      <c r="AN44" s="1504"/>
      <c r="AO44" s="1504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998"/>
      <c r="B45" s="1503" t="s">
        <v>361</v>
      </c>
      <c r="C45" s="1504"/>
      <c r="D45" s="997" t="s">
        <v>738</v>
      </c>
      <c r="E45" s="1503" t="s">
        <v>739</v>
      </c>
      <c r="F45" s="1504"/>
      <c r="G45" s="1503" t="s">
        <v>743</v>
      </c>
      <c r="H45" s="1503"/>
      <c r="I45" s="1503" t="s">
        <v>738</v>
      </c>
      <c r="J45" s="1504"/>
      <c r="K45" s="1504"/>
      <c r="L45" s="1503"/>
      <c r="M45" s="1504"/>
      <c r="N45" s="1504"/>
      <c r="O45" s="1503"/>
      <c r="P45" s="1504"/>
      <c r="Q45" s="1503"/>
      <c r="R45" s="1504"/>
      <c r="S45" s="1505" t="s">
        <v>620</v>
      </c>
      <c r="T45" s="1504"/>
      <c r="U45" s="1504"/>
      <c r="V45" s="1504"/>
      <c r="W45" s="1504"/>
      <c r="X45" s="1504"/>
      <c r="Y45" s="1504"/>
      <c r="Z45" s="1504"/>
      <c r="AA45" s="1503" t="s">
        <v>732</v>
      </c>
      <c r="AB45" s="1504"/>
      <c r="AC45" s="1504"/>
      <c r="AD45" s="1504"/>
      <c r="AE45" s="1504"/>
      <c r="AF45" s="1503" t="s">
        <v>733</v>
      </c>
      <c r="AG45" s="1504"/>
      <c r="AH45" s="1504"/>
      <c r="AI45" s="770" t="s">
        <v>417</v>
      </c>
      <c r="AJ45" s="1506" t="s">
        <v>734</v>
      </c>
      <c r="AK45" s="1504"/>
      <c r="AL45" s="1504"/>
      <c r="AM45" s="1504"/>
      <c r="AN45" s="1504"/>
      <c r="AO45" s="1504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998"/>
      <c r="B46" s="1507" t="s">
        <v>361</v>
      </c>
      <c r="C46" s="1504"/>
      <c r="D46" s="999" t="s">
        <v>738</v>
      </c>
      <c r="E46" s="1507" t="s">
        <v>739</v>
      </c>
      <c r="F46" s="1504"/>
      <c r="G46" s="1507" t="s">
        <v>743</v>
      </c>
      <c r="H46" s="1507"/>
      <c r="I46" s="1507" t="s">
        <v>738</v>
      </c>
      <c r="J46" s="1504"/>
      <c r="K46" s="1504"/>
      <c r="L46" s="1507" t="s">
        <v>738</v>
      </c>
      <c r="M46" s="1504"/>
      <c r="N46" s="1504"/>
      <c r="O46" s="1507"/>
      <c r="P46" s="1504"/>
      <c r="Q46" s="1507"/>
      <c r="R46" s="1504"/>
      <c r="S46" s="1508" t="s">
        <v>376</v>
      </c>
      <c r="T46" s="1504"/>
      <c r="U46" s="1504"/>
      <c r="V46" s="1504"/>
      <c r="W46" s="1504"/>
      <c r="X46" s="1504"/>
      <c r="Y46" s="1504"/>
      <c r="Z46" s="1504"/>
      <c r="AA46" s="1507" t="s">
        <v>732</v>
      </c>
      <c r="AB46" s="1504"/>
      <c r="AC46" s="1504"/>
      <c r="AD46" s="1504"/>
      <c r="AE46" s="1504"/>
      <c r="AF46" s="1507" t="s">
        <v>733</v>
      </c>
      <c r="AG46" s="1504"/>
      <c r="AH46" s="1504"/>
      <c r="AI46" s="776" t="s">
        <v>417</v>
      </c>
      <c r="AJ46" s="1509" t="s">
        <v>734</v>
      </c>
      <c r="AK46" s="1504"/>
      <c r="AL46" s="1504"/>
      <c r="AM46" s="1504"/>
      <c r="AN46" s="1504"/>
      <c r="AO46" s="1504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998"/>
      <c r="B47" s="1507" t="s">
        <v>361</v>
      </c>
      <c r="C47" s="1504"/>
      <c r="D47" s="999" t="s">
        <v>738</v>
      </c>
      <c r="E47" s="1507" t="s">
        <v>739</v>
      </c>
      <c r="F47" s="1504"/>
      <c r="G47" s="1507" t="s">
        <v>743</v>
      </c>
      <c r="H47" s="1507"/>
      <c r="I47" s="1507" t="s">
        <v>738</v>
      </c>
      <c r="J47" s="1504"/>
      <c r="K47" s="1504"/>
      <c r="L47" s="1507" t="s">
        <v>741</v>
      </c>
      <c r="M47" s="1504"/>
      <c r="N47" s="1504"/>
      <c r="O47" s="1507"/>
      <c r="P47" s="1504"/>
      <c r="Q47" s="1507"/>
      <c r="R47" s="1504"/>
      <c r="S47" s="1508" t="s">
        <v>377</v>
      </c>
      <c r="T47" s="1504"/>
      <c r="U47" s="1504"/>
      <c r="V47" s="1504"/>
      <c r="W47" s="1504"/>
      <c r="X47" s="1504"/>
      <c r="Y47" s="1504"/>
      <c r="Z47" s="1504"/>
      <c r="AA47" s="1507" t="s">
        <v>732</v>
      </c>
      <c r="AB47" s="1504"/>
      <c r="AC47" s="1504"/>
      <c r="AD47" s="1504"/>
      <c r="AE47" s="1504"/>
      <c r="AF47" s="1507" t="s">
        <v>733</v>
      </c>
      <c r="AG47" s="1504"/>
      <c r="AH47" s="1504"/>
      <c r="AI47" s="776" t="s">
        <v>417</v>
      </c>
      <c r="AJ47" s="1509" t="s">
        <v>734</v>
      </c>
      <c r="AK47" s="1504"/>
      <c r="AL47" s="1504"/>
      <c r="AM47" s="1504"/>
      <c r="AN47" s="1504"/>
      <c r="AO47" s="1504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998"/>
      <c r="B48" s="1507" t="s">
        <v>361</v>
      </c>
      <c r="C48" s="1504"/>
      <c r="D48" s="999" t="s">
        <v>738</v>
      </c>
      <c r="E48" s="1507" t="s">
        <v>739</v>
      </c>
      <c r="F48" s="1504"/>
      <c r="G48" s="1507" t="s">
        <v>743</v>
      </c>
      <c r="H48" s="1507"/>
      <c r="I48" s="1507" t="s">
        <v>738</v>
      </c>
      <c r="J48" s="1504"/>
      <c r="K48" s="1504"/>
      <c r="L48" s="1507" t="s">
        <v>748</v>
      </c>
      <c r="M48" s="1504"/>
      <c r="N48" s="1504"/>
      <c r="O48" s="1507"/>
      <c r="P48" s="1504"/>
      <c r="Q48" s="1507"/>
      <c r="R48" s="1504"/>
      <c r="S48" s="1508" t="s">
        <v>378</v>
      </c>
      <c r="T48" s="1504"/>
      <c r="U48" s="1504"/>
      <c r="V48" s="1504"/>
      <c r="W48" s="1504"/>
      <c r="X48" s="1504"/>
      <c r="Y48" s="1504"/>
      <c r="Z48" s="1504"/>
      <c r="AA48" s="1507" t="s">
        <v>732</v>
      </c>
      <c r="AB48" s="1504"/>
      <c r="AC48" s="1504"/>
      <c r="AD48" s="1504"/>
      <c r="AE48" s="1504"/>
      <c r="AF48" s="1507" t="s">
        <v>733</v>
      </c>
      <c r="AG48" s="1504"/>
      <c r="AH48" s="1504"/>
      <c r="AI48" s="776" t="s">
        <v>417</v>
      </c>
      <c r="AJ48" s="1509" t="s">
        <v>734</v>
      </c>
      <c r="AK48" s="1504"/>
      <c r="AL48" s="1504"/>
      <c r="AM48" s="1504"/>
      <c r="AN48" s="1504"/>
      <c r="AO48" s="1504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998"/>
      <c r="B49" s="1507" t="s">
        <v>361</v>
      </c>
      <c r="C49" s="1504"/>
      <c r="D49" s="999" t="s">
        <v>738</v>
      </c>
      <c r="E49" s="1507" t="s">
        <v>739</v>
      </c>
      <c r="F49" s="1504"/>
      <c r="G49" s="1507" t="s">
        <v>743</v>
      </c>
      <c r="H49" s="1507"/>
      <c r="I49" s="1507" t="s">
        <v>738</v>
      </c>
      <c r="J49" s="1504"/>
      <c r="K49" s="1504"/>
      <c r="L49" s="1507" t="s">
        <v>742</v>
      </c>
      <c r="M49" s="1504"/>
      <c r="N49" s="1504"/>
      <c r="O49" s="1507"/>
      <c r="P49" s="1504"/>
      <c r="Q49" s="1507"/>
      <c r="R49" s="1504"/>
      <c r="S49" s="1508" t="s">
        <v>379</v>
      </c>
      <c r="T49" s="1504"/>
      <c r="U49" s="1504"/>
      <c r="V49" s="1504"/>
      <c r="W49" s="1504"/>
      <c r="X49" s="1504"/>
      <c r="Y49" s="1504"/>
      <c r="Z49" s="1504"/>
      <c r="AA49" s="1507" t="s">
        <v>732</v>
      </c>
      <c r="AB49" s="1504"/>
      <c r="AC49" s="1504"/>
      <c r="AD49" s="1504"/>
      <c r="AE49" s="1504"/>
      <c r="AF49" s="1507" t="s">
        <v>733</v>
      </c>
      <c r="AG49" s="1504"/>
      <c r="AH49" s="1504"/>
      <c r="AI49" s="776" t="s">
        <v>417</v>
      </c>
      <c r="AJ49" s="1509" t="s">
        <v>734</v>
      </c>
      <c r="AK49" s="1504"/>
      <c r="AL49" s="1504"/>
      <c r="AM49" s="1504"/>
      <c r="AN49" s="1504"/>
      <c r="AO49" s="1504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998"/>
      <c r="B50" s="1507" t="s">
        <v>361</v>
      </c>
      <c r="C50" s="1504"/>
      <c r="D50" s="999" t="s">
        <v>738</v>
      </c>
      <c r="E50" s="1507" t="s">
        <v>739</v>
      </c>
      <c r="F50" s="1504"/>
      <c r="G50" s="1507" t="s">
        <v>743</v>
      </c>
      <c r="H50" s="1507"/>
      <c r="I50" s="1507" t="s">
        <v>738</v>
      </c>
      <c r="J50" s="1504"/>
      <c r="K50" s="1504"/>
      <c r="L50" s="1507" t="s">
        <v>743</v>
      </c>
      <c r="M50" s="1504"/>
      <c r="N50" s="1504"/>
      <c r="O50" s="1507"/>
      <c r="P50" s="1504"/>
      <c r="Q50" s="1507"/>
      <c r="R50" s="1504"/>
      <c r="S50" s="1508" t="s">
        <v>380</v>
      </c>
      <c r="T50" s="1504"/>
      <c r="U50" s="1504"/>
      <c r="V50" s="1504"/>
      <c r="W50" s="1504"/>
      <c r="X50" s="1504"/>
      <c r="Y50" s="1504"/>
      <c r="Z50" s="1504"/>
      <c r="AA50" s="1507" t="s">
        <v>732</v>
      </c>
      <c r="AB50" s="1504"/>
      <c r="AC50" s="1504"/>
      <c r="AD50" s="1504"/>
      <c r="AE50" s="1504"/>
      <c r="AF50" s="1507" t="s">
        <v>733</v>
      </c>
      <c r="AG50" s="1504"/>
      <c r="AH50" s="1504"/>
      <c r="AI50" s="776" t="s">
        <v>417</v>
      </c>
      <c r="AJ50" s="1509" t="s">
        <v>734</v>
      </c>
      <c r="AK50" s="1504"/>
      <c r="AL50" s="1504"/>
      <c r="AM50" s="1504"/>
      <c r="AN50" s="1504"/>
      <c r="AO50" s="1504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998"/>
      <c r="B51" s="1503" t="s">
        <v>361</v>
      </c>
      <c r="C51" s="1504"/>
      <c r="D51" s="997" t="s">
        <v>738</v>
      </c>
      <c r="E51" s="1503" t="s">
        <v>739</v>
      </c>
      <c r="F51" s="1504"/>
      <c r="G51" s="1503" t="s">
        <v>743</v>
      </c>
      <c r="H51" s="1503"/>
      <c r="I51" s="1503" t="s">
        <v>741</v>
      </c>
      <c r="J51" s="1504"/>
      <c r="K51" s="1504"/>
      <c r="L51" s="1503"/>
      <c r="M51" s="1504"/>
      <c r="N51" s="1504"/>
      <c r="O51" s="1503"/>
      <c r="P51" s="1504"/>
      <c r="Q51" s="1503"/>
      <c r="R51" s="1504"/>
      <c r="S51" s="1505" t="s">
        <v>752</v>
      </c>
      <c r="T51" s="1504"/>
      <c r="U51" s="1504"/>
      <c r="V51" s="1504"/>
      <c r="W51" s="1504"/>
      <c r="X51" s="1504"/>
      <c r="Y51" s="1504"/>
      <c r="Z51" s="1504"/>
      <c r="AA51" s="1503" t="s">
        <v>732</v>
      </c>
      <c r="AB51" s="1504"/>
      <c r="AC51" s="1504"/>
      <c r="AD51" s="1504"/>
      <c r="AE51" s="1504"/>
      <c r="AF51" s="1503" t="s">
        <v>733</v>
      </c>
      <c r="AG51" s="1504"/>
      <c r="AH51" s="1504"/>
      <c r="AI51" s="770" t="s">
        <v>417</v>
      </c>
      <c r="AJ51" s="1506" t="s">
        <v>734</v>
      </c>
      <c r="AK51" s="1504"/>
      <c r="AL51" s="1504"/>
      <c r="AM51" s="1504"/>
      <c r="AN51" s="1504"/>
      <c r="AO51" s="1504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998"/>
      <c r="B52" s="1507" t="s">
        <v>361</v>
      </c>
      <c r="C52" s="1504"/>
      <c r="D52" s="999" t="s">
        <v>738</v>
      </c>
      <c r="E52" s="1507" t="s">
        <v>739</v>
      </c>
      <c r="F52" s="1504"/>
      <c r="G52" s="1507" t="s">
        <v>743</v>
      </c>
      <c r="H52" s="1507"/>
      <c r="I52" s="1507" t="s">
        <v>741</v>
      </c>
      <c r="J52" s="1504"/>
      <c r="K52" s="1504"/>
      <c r="L52" s="1507" t="s">
        <v>738</v>
      </c>
      <c r="M52" s="1504"/>
      <c r="N52" s="1504"/>
      <c r="O52" s="1507"/>
      <c r="P52" s="1504"/>
      <c r="Q52" s="1507"/>
      <c r="R52" s="1504"/>
      <c r="S52" s="1508" t="s">
        <v>381</v>
      </c>
      <c r="T52" s="1504"/>
      <c r="U52" s="1504"/>
      <c r="V52" s="1504"/>
      <c r="W52" s="1504"/>
      <c r="X52" s="1504"/>
      <c r="Y52" s="1504"/>
      <c r="Z52" s="1504"/>
      <c r="AA52" s="1507" t="s">
        <v>732</v>
      </c>
      <c r="AB52" s="1504"/>
      <c r="AC52" s="1504"/>
      <c r="AD52" s="1504"/>
      <c r="AE52" s="1504"/>
      <c r="AF52" s="1507" t="s">
        <v>733</v>
      </c>
      <c r="AG52" s="1504"/>
      <c r="AH52" s="1504"/>
      <c r="AI52" s="776" t="s">
        <v>417</v>
      </c>
      <c r="AJ52" s="1509" t="s">
        <v>734</v>
      </c>
      <c r="AK52" s="1504"/>
      <c r="AL52" s="1504"/>
      <c r="AM52" s="1504"/>
      <c r="AN52" s="1504"/>
      <c r="AO52" s="1504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998"/>
      <c r="B53" s="1507" t="s">
        <v>361</v>
      </c>
      <c r="C53" s="1504"/>
      <c r="D53" s="999" t="s">
        <v>738</v>
      </c>
      <c r="E53" s="1507" t="s">
        <v>739</v>
      </c>
      <c r="F53" s="1504"/>
      <c r="G53" s="1507" t="s">
        <v>743</v>
      </c>
      <c r="H53" s="1507"/>
      <c r="I53" s="1507" t="s">
        <v>741</v>
      </c>
      <c r="J53" s="1504"/>
      <c r="K53" s="1504"/>
      <c r="L53" s="1507" t="s">
        <v>741</v>
      </c>
      <c r="M53" s="1504"/>
      <c r="N53" s="1504"/>
      <c r="O53" s="1507"/>
      <c r="P53" s="1504"/>
      <c r="Q53" s="1507"/>
      <c r="R53" s="1504"/>
      <c r="S53" s="1508" t="s">
        <v>382</v>
      </c>
      <c r="T53" s="1504"/>
      <c r="U53" s="1504"/>
      <c r="V53" s="1504"/>
      <c r="W53" s="1504"/>
      <c r="X53" s="1504"/>
      <c r="Y53" s="1504"/>
      <c r="Z53" s="1504"/>
      <c r="AA53" s="1507" t="s">
        <v>732</v>
      </c>
      <c r="AB53" s="1504"/>
      <c r="AC53" s="1504"/>
      <c r="AD53" s="1504"/>
      <c r="AE53" s="1504"/>
      <c r="AF53" s="1507" t="s">
        <v>733</v>
      </c>
      <c r="AG53" s="1504"/>
      <c r="AH53" s="1504"/>
      <c r="AI53" s="776" t="s">
        <v>417</v>
      </c>
      <c r="AJ53" s="1509" t="s">
        <v>734</v>
      </c>
      <c r="AK53" s="1504"/>
      <c r="AL53" s="1504"/>
      <c r="AM53" s="1504"/>
      <c r="AN53" s="1504"/>
      <c r="AO53" s="1504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998"/>
      <c r="B54" s="1507" t="s">
        <v>361</v>
      </c>
      <c r="C54" s="1504"/>
      <c r="D54" s="999" t="s">
        <v>738</v>
      </c>
      <c r="E54" s="1507" t="s">
        <v>739</v>
      </c>
      <c r="F54" s="1504"/>
      <c r="G54" s="1507" t="s">
        <v>743</v>
      </c>
      <c r="H54" s="1507"/>
      <c r="I54" s="1507" t="s">
        <v>741</v>
      </c>
      <c r="J54" s="1504"/>
      <c r="K54" s="1504"/>
      <c r="L54" s="1507" t="s">
        <v>748</v>
      </c>
      <c r="M54" s="1504"/>
      <c r="N54" s="1504"/>
      <c r="O54" s="1507"/>
      <c r="P54" s="1504"/>
      <c r="Q54" s="1507"/>
      <c r="R54" s="1504"/>
      <c r="S54" s="1508" t="s">
        <v>383</v>
      </c>
      <c r="T54" s="1504"/>
      <c r="U54" s="1504"/>
      <c r="V54" s="1504"/>
      <c r="W54" s="1504"/>
      <c r="X54" s="1504"/>
      <c r="Y54" s="1504"/>
      <c r="Z54" s="1504"/>
      <c r="AA54" s="1507" t="s">
        <v>732</v>
      </c>
      <c r="AB54" s="1504"/>
      <c r="AC54" s="1504"/>
      <c r="AD54" s="1504"/>
      <c r="AE54" s="1504"/>
      <c r="AF54" s="1507" t="s">
        <v>733</v>
      </c>
      <c r="AG54" s="1504"/>
      <c r="AH54" s="1504"/>
      <c r="AI54" s="776" t="s">
        <v>417</v>
      </c>
      <c r="AJ54" s="1509" t="s">
        <v>734</v>
      </c>
      <c r="AK54" s="1504"/>
      <c r="AL54" s="1504"/>
      <c r="AM54" s="1504"/>
      <c r="AN54" s="1504"/>
      <c r="AO54" s="1504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998"/>
      <c r="B55" s="1507" t="s">
        <v>361</v>
      </c>
      <c r="C55" s="1504"/>
      <c r="D55" s="999" t="s">
        <v>738</v>
      </c>
      <c r="E55" s="1507" t="s">
        <v>739</v>
      </c>
      <c r="F55" s="1504"/>
      <c r="G55" s="1507" t="s">
        <v>743</v>
      </c>
      <c r="H55" s="1507"/>
      <c r="I55" s="1507" t="s">
        <v>741</v>
      </c>
      <c r="J55" s="1504"/>
      <c r="K55" s="1504"/>
      <c r="L55" s="1507" t="s">
        <v>753</v>
      </c>
      <c r="M55" s="1504"/>
      <c r="N55" s="1504"/>
      <c r="O55" s="1507"/>
      <c r="P55" s="1504"/>
      <c r="Q55" s="1507"/>
      <c r="R55" s="1504"/>
      <c r="S55" s="1508" t="s">
        <v>384</v>
      </c>
      <c r="T55" s="1504"/>
      <c r="U55" s="1504"/>
      <c r="V55" s="1504"/>
      <c r="W55" s="1504"/>
      <c r="X55" s="1504"/>
      <c r="Y55" s="1504"/>
      <c r="Z55" s="1504"/>
      <c r="AA55" s="1507" t="s">
        <v>732</v>
      </c>
      <c r="AB55" s="1504"/>
      <c r="AC55" s="1504"/>
      <c r="AD55" s="1504"/>
      <c r="AE55" s="1504"/>
      <c r="AF55" s="1507" t="s">
        <v>733</v>
      </c>
      <c r="AG55" s="1504"/>
      <c r="AH55" s="1504"/>
      <c r="AI55" s="776" t="s">
        <v>417</v>
      </c>
      <c r="AJ55" s="1509" t="s">
        <v>734</v>
      </c>
      <c r="AK55" s="1504"/>
      <c r="AL55" s="1504"/>
      <c r="AM55" s="1504"/>
      <c r="AN55" s="1504"/>
      <c r="AO55" s="1504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998"/>
      <c r="B56" s="1507" t="s">
        <v>361</v>
      </c>
      <c r="C56" s="1504"/>
      <c r="D56" s="999" t="s">
        <v>738</v>
      </c>
      <c r="E56" s="1507" t="s">
        <v>739</v>
      </c>
      <c r="F56" s="1504"/>
      <c r="G56" s="1507" t="s">
        <v>743</v>
      </c>
      <c r="H56" s="1507"/>
      <c r="I56" s="1507" t="s">
        <v>753</v>
      </c>
      <c r="J56" s="1504"/>
      <c r="K56" s="1504"/>
      <c r="L56" s="1507"/>
      <c r="M56" s="1504"/>
      <c r="N56" s="1504"/>
      <c r="O56" s="1507"/>
      <c r="P56" s="1504"/>
      <c r="Q56" s="1507"/>
      <c r="R56" s="1504"/>
      <c r="S56" s="1508" t="s">
        <v>385</v>
      </c>
      <c r="T56" s="1504"/>
      <c r="U56" s="1504"/>
      <c r="V56" s="1504"/>
      <c r="W56" s="1504"/>
      <c r="X56" s="1504"/>
      <c r="Y56" s="1504"/>
      <c r="Z56" s="1504"/>
      <c r="AA56" s="1507" t="s">
        <v>732</v>
      </c>
      <c r="AB56" s="1504"/>
      <c r="AC56" s="1504"/>
      <c r="AD56" s="1504"/>
      <c r="AE56" s="1504"/>
      <c r="AF56" s="1507" t="s">
        <v>733</v>
      </c>
      <c r="AG56" s="1504"/>
      <c r="AH56" s="1504"/>
      <c r="AI56" s="776" t="s">
        <v>417</v>
      </c>
      <c r="AJ56" s="1509" t="s">
        <v>734</v>
      </c>
      <c r="AK56" s="1504"/>
      <c r="AL56" s="1504"/>
      <c r="AM56" s="1504"/>
      <c r="AN56" s="1504"/>
      <c r="AO56" s="1504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998"/>
      <c r="B57" s="1507" t="s">
        <v>361</v>
      </c>
      <c r="C57" s="1504"/>
      <c r="D57" s="999" t="s">
        <v>738</v>
      </c>
      <c r="E57" s="1507" t="s">
        <v>739</v>
      </c>
      <c r="F57" s="1504"/>
      <c r="G57" s="1507" t="s">
        <v>743</v>
      </c>
      <c r="H57" s="1507"/>
      <c r="I57" s="1507" t="s">
        <v>754</v>
      </c>
      <c r="J57" s="1504"/>
      <c r="K57" s="1504"/>
      <c r="L57" s="1507"/>
      <c r="M57" s="1504"/>
      <c r="N57" s="1504"/>
      <c r="O57" s="1507"/>
      <c r="P57" s="1504"/>
      <c r="Q57" s="1507"/>
      <c r="R57" s="1504"/>
      <c r="S57" s="1508" t="s">
        <v>386</v>
      </c>
      <c r="T57" s="1504"/>
      <c r="U57" s="1504"/>
      <c r="V57" s="1504"/>
      <c r="W57" s="1504"/>
      <c r="X57" s="1504"/>
      <c r="Y57" s="1504"/>
      <c r="Z57" s="1504"/>
      <c r="AA57" s="1507" t="s">
        <v>732</v>
      </c>
      <c r="AB57" s="1504"/>
      <c r="AC57" s="1504"/>
      <c r="AD57" s="1504"/>
      <c r="AE57" s="1504"/>
      <c r="AF57" s="1507" t="s">
        <v>733</v>
      </c>
      <c r="AG57" s="1504"/>
      <c r="AH57" s="1504"/>
      <c r="AI57" s="776" t="s">
        <v>417</v>
      </c>
      <c r="AJ57" s="1509" t="s">
        <v>734</v>
      </c>
      <c r="AK57" s="1504"/>
      <c r="AL57" s="1504"/>
      <c r="AM57" s="1504"/>
      <c r="AN57" s="1504"/>
      <c r="AO57" s="1504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998"/>
      <c r="B58" s="1507" t="s">
        <v>361</v>
      </c>
      <c r="C58" s="1504"/>
      <c r="D58" s="999" t="s">
        <v>738</v>
      </c>
      <c r="E58" s="1507" t="s">
        <v>739</v>
      </c>
      <c r="F58" s="1504"/>
      <c r="G58" s="1507" t="s">
        <v>743</v>
      </c>
      <c r="H58" s="1507"/>
      <c r="I58" s="1507" t="s">
        <v>755</v>
      </c>
      <c r="J58" s="1504"/>
      <c r="K58" s="1504"/>
      <c r="L58" s="1507"/>
      <c r="M58" s="1504"/>
      <c r="N58" s="1504"/>
      <c r="O58" s="1507"/>
      <c r="P58" s="1504"/>
      <c r="Q58" s="1507"/>
      <c r="R58" s="1504"/>
      <c r="S58" s="1508" t="s">
        <v>387</v>
      </c>
      <c r="T58" s="1504"/>
      <c r="U58" s="1504"/>
      <c r="V58" s="1504"/>
      <c r="W58" s="1504"/>
      <c r="X58" s="1504"/>
      <c r="Y58" s="1504"/>
      <c r="Z58" s="1504"/>
      <c r="AA58" s="1507" t="s">
        <v>732</v>
      </c>
      <c r="AB58" s="1504"/>
      <c r="AC58" s="1504"/>
      <c r="AD58" s="1504"/>
      <c r="AE58" s="1504"/>
      <c r="AF58" s="1507" t="s">
        <v>733</v>
      </c>
      <c r="AG58" s="1504"/>
      <c r="AH58" s="1504"/>
      <c r="AI58" s="776" t="s">
        <v>417</v>
      </c>
      <c r="AJ58" s="1509" t="s">
        <v>734</v>
      </c>
      <c r="AK58" s="1504"/>
      <c r="AL58" s="1504"/>
      <c r="AM58" s="1504"/>
      <c r="AN58" s="1504"/>
      <c r="AO58" s="1504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998"/>
      <c r="B59" s="1507" t="s">
        <v>361</v>
      </c>
      <c r="C59" s="1504"/>
      <c r="D59" s="999" t="s">
        <v>738</v>
      </c>
      <c r="E59" s="1507" t="s">
        <v>739</v>
      </c>
      <c r="F59" s="1504"/>
      <c r="G59" s="1507" t="s">
        <v>743</v>
      </c>
      <c r="H59" s="1507"/>
      <c r="I59" s="1507" t="s">
        <v>747</v>
      </c>
      <c r="J59" s="1504"/>
      <c r="K59" s="1504"/>
      <c r="L59" s="1507"/>
      <c r="M59" s="1504"/>
      <c r="N59" s="1504"/>
      <c r="O59" s="1507"/>
      <c r="P59" s="1504"/>
      <c r="Q59" s="1507"/>
      <c r="R59" s="1504"/>
      <c r="S59" s="1508" t="s">
        <v>388</v>
      </c>
      <c r="T59" s="1504"/>
      <c r="U59" s="1504"/>
      <c r="V59" s="1504"/>
      <c r="W59" s="1504"/>
      <c r="X59" s="1504"/>
      <c r="Y59" s="1504"/>
      <c r="Z59" s="1504"/>
      <c r="AA59" s="1507" t="s">
        <v>732</v>
      </c>
      <c r="AB59" s="1504"/>
      <c r="AC59" s="1504"/>
      <c r="AD59" s="1504"/>
      <c r="AE59" s="1504"/>
      <c r="AF59" s="1507" t="s">
        <v>733</v>
      </c>
      <c r="AG59" s="1504"/>
      <c r="AH59" s="1504"/>
      <c r="AI59" s="776" t="s">
        <v>417</v>
      </c>
      <c r="AJ59" s="1509" t="s">
        <v>734</v>
      </c>
      <c r="AK59" s="1504"/>
      <c r="AL59" s="1504"/>
      <c r="AM59" s="1504"/>
      <c r="AN59" s="1504"/>
      <c r="AO59" s="1504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1"/>
      <c r="B60" s="1510" t="s">
        <v>361</v>
      </c>
      <c r="C60" s="1511"/>
      <c r="D60" s="1000" t="s">
        <v>741</v>
      </c>
      <c r="E60" s="1510"/>
      <c r="F60" s="1511"/>
      <c r="G60" s="1510"/>
      <c r="H60" s="1510"/>
      <c r="I60" s="1510"/>
      <c r="J60" s="1511"/>
      <c r="K60" s="1511"/>
      <c r="L60" s="1510"/>
      <c r="M60" s="1511"/>
      <c r="N60" s="1511"/>
      <c r="O60" s="1510"/>
      <c r="P60" s="1511"/>
      <c r="Q60" s="1510"/>
      <c r="R60" s="1511"/>
      <c r="S60" s="1512" t="s">
        <v>59</v>
      </c>
      <c r="T60" s="1511"/>
      <c r="U60" s="1511"/>
      <c r="V60" s="1511"/>
      <c r="W60" s="1511"/>
      <c r="X60" s="1511"/>
      <c r="Y60" s="1511"/>
      <c r="Z60" s="1511"/>
      <c r="AA60" s="1510" t="s">
        <v>732</v>
      </c>
      <c r="AB60" s="1511"/>
      <c r="AC60" s="1511"/>
      <c r="AD60" s="1511"/>
      <c r="AE60" s="1511"/>
      <c r="AF60" s="1510" t="s">
        <v>733</v>
      </c>
      <c r="AG60" s="1511"/>
      <c r="AH60" s="1511"/>
      <c r="AI60" s="773" t="s">
        <v>417</v>
      </c>
      <c r="AJ60" s="1513" t="s">
        <v>734</v>
      </c>
      <c r="AK60" s="1511"/>
      <c r="AL60" s="1511"/>
      <c r="AM60" s="1511"/>
      <c r="AN60" s="1511"/>
      <c r="AO60" s="1511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998"/>
      <c r="B61" s="1503" t="s">
        <v>361</v>
      </c>
      <c r="C61" s="1504"/>
      <c r="D61" s="997" t="s">
        <v>741</v>
      </c>
      <c r="E61" s="1503" t="s">
        <v>739</v>
      </c>
      <c r="F61" s="1504"/>
      <c r="G61" s="1503"/>
      <c r="H61" s="1503"/>
      <c r="I61" s="1503"/>
      <c r="J61" s="1504"/>
      <c r="K61" s="1504"/>
      <c r="L61" s="1503"/>
      <c r="M61" s="1504"/>
      <c r="N61" s="1504"/>
      <c r="O61" s="1503"/>
      <c r="P61" s="1504"/>
      <c r="Q61" s="1503"/>
      <c r="R61" s="1504"/>
      <c r="S61" s="1505" t="s">
        <v>59</v>
      </c>
      <c r="T61" s="1504"/>
      <c r="U61" s="1504"/>
      <c r="V61" s="1504"/>
      <c r="W61" s="1504"/>
      <c r="X61" s="1504"/>
      <c r="Y61" s="1504"/>
      <c r="Z61" s="1504"/>
      <c r="AA61" s="1503" t="s">
        <v>732</v>
      </c>
      <c r="AB61" s="1504"/>
      <c r="AC61" s="1504"/>
      <c r="AD61" s="1504"/>
      <c r="AE61" s="1504"/>
      <c r="AF61" s="1503" t="s">
        <v>733</v>
      </c>
      <c r="AG61" s="1504"/>
      <c r="AH61" s="1504"/>
      <c r="AI61" s="770" t="s">
        <v>417</v>
      </c>
      <c r="AJ61" s="1506" t="s">
        <v>734</v>
      </c>
      <c r="AK61" s="1504"/>
      <c r="AL61" s="1504"/>
      <c r="AM61" s="1504"/>
      <c r="AN61" s="1504"/>
      <c r="AO61" s="1504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998"/>
      <c r="B62" s="1507" t="s">
        <v>361</v>
      </c>
      <c r="C62" s="1504"/>
      <c r="D62" s="999" t="s">
        <v>741</v>
      </c>
      <c r="E62" s="1507" t="s">
        <v>739</v>
      </c>
      <c r="F62" s="1504"/>
      <c r="G62" s="1507" t="s">
        <v>748</v>
      </c>
      <c r="H62" s="1507"/>
      <c r="I62" s="1507"/>
      <c r="J62" s="1504"/>
      <c r="K62" s="1504"/>
      <c r="L62" s="1507"/>
      <c r="M62" s="1504"/>
      <c r="N62" s="1504"/>
      <c r="O62" s="1507"/>
      <c r="P62" s="1504"/>
      <c r="Q62" s="1507"/>
      <c r="R62" s="1504"/>
      <c r="S62" s="1508" t="s">
        <v>625</v>
      </c>
      <c r="T62" s="1504"/>
      <c r="U62" s="1504"/>
      <c r="V62" s="1504"/>
      <c r="W62" s="1504"/>
      <c r="X62" s="1504"/>
      <c r="Y62" s="1504"/>
      <c r="Z62" s="1504"/>
      <c r="AA62" s="1507" t="s">
        <v>732</v>
      </c>
      <c r="AB62" s="1504"/>
      <c r="AC62" s="1504"/>
      <c r="AD62" s="1504"/>
      <c r="AE62" s="1504"/>
      <c r="AF62" s="1507" t="s">
        <v>733</v>
      </c>
      <c r="AG62" s="1504"/>
      <c r="AH62" s="1504"/>
      <c r="AI62" s="776" t="s">
        <v>417</v>
      </c>
      <c r="AJ62" s="1509" t="s">
        <v>734</v>
      </c>
      <c r="AK62" s="1504"/>
      <c r="AL62" s="1504"/>
      <c r="AM62" s="1504"/>
      <c r="AN62" s="1504"/>
      <c r="AO62" s="1504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998"/>
      <c r="B63" s="1503" t="s">
        <v>361</v>
      </c>
      <c r="C63" s="1504"/>
      <c r="D63" s="997" t="s">
        <v>741</v>
      </c>
      <c r="E63" s="1503" t="s">
        <v>739</v>
      </c>
      <c r="F63" s="1504"/>
      <c r="G63" s="1503" t="s">
        <v>748</v>
      </c>
      <c r="H63" s="1503"/>
      <c r="I63" s="1503" t="s">
        <v>756</v>
      </c>
      <c r="J63" s="1504"/>
      <c r="K63" s="1504"/>
      <c r="L63" s="1503"/>
      <c r="M63" s="1504"/>
      <c r="N63" s="1504"/>
      <c r="O63" s="1503"/>
      <c r="P63" s="1504"/>
      <c r="Q63" s="1503"/>
      <c r="R63" s="1504"/>
      <c r="S63" s="1505" t="s">
        <v>632</v>
      </c>
      <c r="T63" s="1504"/>
      <c r="U63" s="1504"/>
      <c r="V63" s="1504"/>
      <c r="W63" s="1504"/>
      <c r="X63" s="1504"/>
      <c r="Y63" s="1504"/>
      <c r="Z63" s="1504"/>
      <c r="AA63" s="1503" t="s">
        <v>732</v>
      </c>
      <c r="AB63" s="1504"/>
      <c r="AC63" s="1504"/>
      <c r="AD63" s="1504"/>
      <c r="AE63" s="1504"/>
      <c r="AF63" s="1503" t="s">
        <v>733</v>
      </c>
      <c r="AG63" s="1504"/>
      <c r="AH63" s="1504"/>
      <c r="AI63" s="770" t="s">
        <v>417</v>
      </c>
      <c r="AJ63" s="1506" t="s">
        <v>734</v>
      </c>
      <c r="AK63" s="1504"/>
      <c r="AL63" s="1504"/>
      <c r="AM63" s="1504"/>
      <c r="AN63" s="1504"/>
      <c r="AO63" s="1504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998"/>
      <c r="B64" s="1507" t="s">
        <v>361</v>
      </c>
      <c r="C64" s="1504"/>
      <c r="D64" s="999" t="s">
        <v>741</v>
      </c>
      <c r="E64" s="1507" t="s">
        <v>739</v>
      </c>
      <c r="F64" s="1504"/>
      <c r="G64" s="1507" t="s">
        <v>748</v>
      </c>
      <c r="H64" s="1507"/>
      <c r="I64" s="1507" t="s">
        <v>756</v>
      </c>
      <c r="J64" s="1504"/>
      <c r="K64" s="1504"/>
      <c r="L64" s="1507" t="s">
        <v>741</v>
      </c>
      <c r="M64" s="1504"/>
      <c r="N64" s="1504"/>
      <c r="O64" s="1507"/>
      <c r="P64" s="1504"/>
      <c r="Q64" s="1507"/>
      <c r="R64" s="1504"/>
      <c r="S64" s="1508" t="s">
        <v>389</v>
      </c>
      <c r="T64" s="1504"/>
      <c r="U64" s="1504"/>
      <c r="V64" s="1504"/>
      <c r="W64" s="1504"/>
      <c r="X64" s="1504"/>
      <c r="Y64" s="1504"/>
      <c r="Z64" s="1504"/>
      <c r="AA64" s="1507" t="s">
        <v>732</v>
      </c>
      <c r="AB64" s="1504"/>
      <c r="AC64" s="1504"/>
      <c r="AD64" s="1504"/>
      <c r="AE64" s="1504"/>
      <c r="AF64" s="1507" t="s">
        <v>733</v>
      </c>
      <c r="AG64" s="1504"/>
      <c r="AH64" s="1504"/>
      <c r="AI64" s="776" t="s">
        <v>417</v>
      </c>
      <c r="AJ64" s="1509" t="s">
        <v>734</v>
      </c>
      <c r="AK64" s="1504"/>
      <c r="AL64" s="1504"/>
      <c r="AM64" s="1504"/>
      <c r="AN64" s="1504"/>
      <c r="AO64" s="1504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998"/>
      <c r="B65" s="1507" t="s">
        <v>361</v>
      </c>
      <c r="C65" s="1504"/>
      <c r="D65" s="999" t="s">
        <v>741</v>
      </c>
      <c r="E65" s="1507" t="s">
        <v>739</v>
      </c>
      <c r="F65" s="1504"/>
      <c r="G65" s="1507" t="s">
        <v>748</v>
      </c>
      <c r="H65" s="1507"/>
      <c r="I65" s="1507" t="s">
        <v>756</v>
      </c>
      <c r="J65" s="1504"/>
      <c r="K65" s="1504"/>
      <c r="L65" s="1507" t="s">
        <v>748</v>
      </c>
      <c r="M65" s="1504"/>
      <c r="N65" s="1504"/>
      <c r="O65" s="1507"/>
      <c r="P65" s="1504"/>
      <c r="Q65" s="1507"/>
      <c r="R65" s="1504"/>
      <c r="S65" s="1508" t="s">
        <v>390</v>
      </c>
      <c r="T65" s="1504"/>
      <c r="U65" s="1504"/>
      <c r="V65" s="1504"/>
      <c r="W65" s="1504"/>
      <c r="X65" s="1504"/>
      <c r="Y65" s="1504"/>
      <c r="Z65" s="1504"/>
      <c r="AA65" s="1507" t="s">
        <v>732</v>
      </c>
      <c r="AB65" s="1504"/>
      <c r="AC65" s="1504"/>
      <c r="AD65" s="1504"/>
      <c r="AE65" s="1504"/>
      <c r="AF65" s="1507" t="s">
        <v>733</v>
      </c>
      <c r="AG65" s="1504"/>
      <c r="AH65" s="1504"/>
      <c r="AI65" s="776" t="s">
        <v>417</v>
      </c>
      <c r="AJ65" s="1509" t="s">
        <v>734</v>
      </c>
      <c r="AK65" s="1504"/>
      <c r="AL65" s="1504"/>
      <c r="AM65" s="1504"/>
      <c r="AN65" s="1504"/>
      <c r="AO65" s="1504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998"/>
      <c r="B66" s="1507" t="s">
        <v>361</v>
      </c>
      <c r="C66" s="1504"/>
      <c r="D66" s="999" t="s">
        <v>741</v>
      </c>
      <c r="E66" s="1507" t="s">
        <v>739</v>
      </c>
      <c r="F66" s="1504"/>
      <c r="G66" s="1507" t="s">
        <v>748</v>
      </c>
      <c r="H66" s="1507"/>
      <c r="I66" s="1507" t="s">
        <v>756</v>
      </c>
      <c r="J66" s="1504"/>
      <c r="K66" s="1504"/>
      <c r="L66" s="1507" t="s">
        <v>370</v>
      </c>
      <c r="M66" s="1504"/>
      <c r="N66" s="1504"/>
      <c r="O66" s="1507"/>
      <c r="P66" s="1504"/>
      <c r="Q66" s="1507"/>
      <c r="R66" s="1504"/>
      <c r="S66" s="1508" t="s">
        <v>391</v>
      </c>
      <c r="T66" s="1504"/>
      <c r="U66" s="1504"/>
      <c r="V66" s="1504"/>
      <c r="W66" s="1504"/>
      <c r="X66" s="1504"/>
      <c r="Y66" s="1504"/>
      <c r="Z66" s="1504"/>
      <c r="AA66" s="1507" t="s">
        <v>732</v>
      </c>
      <c r="AB66" s="1504"/>
      <c r="AC66" s="1504"/>
      <c r="AD66" s="1504"/>
      <c r="AE66" s="1504"/>
      <c r="AF66" s="1507" t="s">
        <v>733</v>
      </c>
      <c r="AG66" s="1504"/>
      <c r="AH66" s="1504"/>
      <c r="AI66" s="776" t="s">
        <v>417</v>
      </c>
      <c r="AJ66" s="1509" t="s">
        <v>734</v>
      </c>
      <c r="AK66" s="1504"/>
      <c r="AL66" s="1504"/>
      <c r="AM66" s="1504"/>
      <c r="AN66" s="1504"/>
      <c r="AO66" s="1504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998"/>
      <c r="B67" s="1507" t="s">
        <v>361</v>
      </c>
      <c r="C67" s="1504"/>
      <c r="D67" s="999" t="s">
        <v>741</v>
      </c>
      <c r="E67" s="1507" t="s">
        <v>739</v>
      </c>
      <c r="F67" s="1504"/>
      <c r="G67" s="1507" t="s">
        <v>748</v>
      </c>
      <c r="H67" s="1507"/>
      <c r="I67" s="1507" t="s">
        <v>756</v>
      </c>
      <c r="J67" s="1504"/>
      <c r="K67" s="1504"/>
      <c r="L67" s="1507" t="s">
        <v>757</v>
      </c>
      <c r="M67" s="1504"/>
      <c r="N67" s="1504"/>
      <c r="O67" s="1507"/>
      <c r="P67" s="1504"/>
      <c r="Q67" s="1507"/>
      <c r="R67" s="1504"/>
      <c r="S67" s="1508" t="s">
        <v>392</v>
      </c>
      <c r="T67" s="1504"/>
      <c r="U67" s="1504"/>
      <c r="V67" s="1504"/>
      <c r="W67" s="1504"/>
      <c r="X67" s="1504"/>
      <c r="Y67" s="1504"/>
      <c r="Z67" s="1504"/>
      <c r="AA67" s="1507" t="s">
        <v>732</v>
      </c>
      <c r="AB67" s="1504"/>
      <c r="AC67" s="1504"/>
      <c r="AD67" s="1504"/>
      <c r="AE67" s="1504"/>
      <c r="AF67" s="1507" t="s">
        <v>733</v>
      </c>
      <c r="AG67" s="1504"/>
      <c r="AH67" s="1504"/>
      <c r="AI67" s="776" t="s">
        <v>417</v>
      </c>
      <c r="AJ67" s="1509" t="s">
        <v>734</v>
      </c>
      <c r="AK67" s="1504"/>
      <c r="AL67" s="1504"/>
      <c r="AM67" s="1504"/>
      <c r="AN67" s="1504"/>
      <c r="AO67" s="1504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998"/>
      <c r="B68" s="1503" t="s">
        <v>361</v>
      </c>
      <c r="C68" s="1504"/>
      <c r="D68" s="997" t="s">
        <v>741</v>
      </c>
      <c r="E68" s="1503" t="s">
        <v>739</v>
      </c>
      <c r="F68" s="1504"/>
      <c r="G68" s="1503" t="s">
        <v>748</v>
      </c>
      <c r="H68" s="1503"/>
      <c r="I68" s="1503" t="s">
        <v>758</v>
      </c>
      <c r="J68" s="1504"/>
      <c r="K68" s="1504"/>
      <c r="L68" s="1503"/>
      <c r="M68" s="1504"/>
      <c r="N68" s="1504"/>
      <c r="O68" s="1503"/>
      <c r="P68" s="1504"/>
      <c r="Q68" s="1503"/>
      <c r="R68" s="1504"/>
      <c r="S68" s="1505" t="s">
        <v>628</v>
      </c>
      <c r="T68" s="1504"/>
      <c r="U68" s="1504"/>
      <c r="V68" s="1504"/>
      <c r="W68" s="1504"/>
      <c r="X68" s="1504"/>
      <c r="Y68" s="1504"/>
      <c r="Z68" s="1504"/>
      <c r="AA68" s="1503" t="s">
        <v>732</v>
      </c>
      <c r="AB68" s="1504"/>
      <c r="AC68" s="1504"/>
      <c r="AD68" s="1504"/>
      <c r="AE68" s="1504"/>
      <c r="AF68" s="1503" t="s">
        <v>733</v>
      </c>
      <c r="AG68" s="1504"/>
      <c r="AH68" s="1504"/>
      <c r="AI68" s="770" t="s">
        <v>417</v>
      </c>
      <c r="AJ68" s="1506" t="s">
        <v>734</v>
      </c>
      <c r="AK68" s="1504"/>
      <c r="AL68" s="1504"/>
      <c r="AM68" s="1504"/>
      <c r="AN68" s="1504"/>
      <c r="AO68" s="1504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998"/>
      <c r="B69" s="1507" t="s">
        <v>361</v>
      </c>
      <c r="C69" s="1504"/>
      <c r="D69" s="999" t="s">
        <v>741</v>
      </c>
      <c r="E69" s="1507" t="s">
        <v>739</v>
      </c>
      <c r="F69" s="1504"/>
      <c r="G69" s="1507" t="s">
        <v>748</v>
      </c>
      <c r="H69" s="1507"/>
      <c r="I69" s="1507" t="s">
        <v>758</v>
      </c>
      <c r="J69" s="1504"/>
      <c r="K69" s="1504"/>
      <c r="L69" s="1507" t="s">
        <v>738</v>
      </c>
      <c r="M69" s="1504"/>
      <c r="N69" s="1504"/>
      <c r="O69" s="1507"/>
      <c r="P69" s="1504"/>
      <c r="Q69" s="1507"/>
      <c r="R69" s="1504"/>
      <c r="S69" s="1508" t="s">
        <v>393</v>
      </c>
      <c r="T69" s="1504"/>
      <c r="U69" s="1504"/>
      <c r="V69" s="1504"/>
      <c r="W69" s="1504"/>
      <c r="X69" s="1504"/>
      <c r="Y69" s="1504"/>
      <c r="Z69" s="1504"/>
      <c r="AA69" s="1507" t="s">
        <v>732</v>
      </c>
      <c r="AB69" s="1504"/>
      <c r="AC69" s="1504"/>
      <c r="AD69" s="1504"/>
      <c r="AE69" s="1504"/>
      <c r="AF69" s="1507" t="s">
        <v>733</v>
      </c>
      <c r="AG69" s="1504"/>
      <c r="AH69" s="1504"/>
      <c r="AI69" s="776" t="s">
        <v>417</v>
      </c>
      <c r="AJ69" s="1509" t="s">
        <v>734</v>
      </c>
      <c r="AK69" s="1504"/>
      <c r="AL69" s="1504"/>
      <c r="AM69" s="1504"/>
      <c r="AN69" s="1504"/>
      <c r="AO69" s="1504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998"/>
      <c r="B70" s="1507" t="s">
        <v>361</v>
      </c>
      <c r="C70" s="1504"/>
      <c r="D70" s="999" t="s">
        <v>741</v>
      </c>
      <c r="E70" s="1507" t="s">
        <v>739</v>
      </c>
      <c r="F70" s="1504"/>
      <c r="G70" s="1507" t="s">
        <v>748</v>
      </c>
      <c r="H70" s="1507"/>
      <c r="I70" s="1507" t="s">
        <v>758</v>
      </c>
      <c r="J70" s="1504"/>
      <c r="K70" s="1504"/>
      <c r="L70" s="1507" t="s">
        <v>741</v>
      </c>
      <c r="M70" s="1504"/>
      <c r="N70" s="1504"/>
      <c r="O70" s="1507"/>
      <c r="P70" s="1504"/>
      <c r="Q70" s="1507"/>
      <c r="R70" s="1504"/>
      <c r="S70" s="1508" t="s">
        <v>394</v>
      </c>
      <c r="T70" s="1504"/>
      <c r="U70" s="1504"/>
      <c r="V70" s="1504"/>
      <c r="W70" s="1504"/>
      <c r="X70" s="1504"/>
      <c r="Y70" s="1504"/>
      <c r="Z70" s="1504"/>
      <c r="AA70" s="1507" t="s">
        <v>732</v>
      </c>
      <c r="AB70" s="1504"/>
      <c r="AC70" s="1504"/>
      <c r="AD70" s="1504"/>
      <c r="AE70" s="1504"/>
      <c r="AF70" s="1507" t="s">
        <v>733</v>
      </c>
      <c r="AG70" s="1504"/>
      <c r="AH70" s="1504"/>
      <c r="AI70" s="776" t="s">
        <v>417</v>
      </c>
      <c r="AJ70" s="1509" t="s">
        <v>734</v>
      </c>
      <c r="AK70" s="1504"/>
      <c r="AL70" s="1504"/>
      <c r="AM70" s="1504"/>
      <c r="AN70" s="1504"/>
      <c r="AO70" s="1504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998"/>
      <c r="B71" s="1507" t="s">
        <v>361</v>
      </c>
      <c r="C71" s="1504"/>
      <c r="D71" s="999" t="s">
        <v>741</v>
      </c>
      <c r="E71" s="1507" t="s">
        <v>739</v>
      </c>
      <c r="F71" s="1504"/>
      <c r="G71" s="1507" t="s">
        <v>742</v>
      </c>
      <c r="H71" s="1507"/>
      <c r="I71" s="1507"/>
      <c r="J71" s="1504"/>
      <c r="K71" s="1504"/>
      <c r="L71" s="1507"/>
      <c r="M71" s="1504"/>
      <c r="N71" s="1504"/>
      <c r="O71" s="1507"/>
      <c r="P71" s="1504"/>
      <c r="Q71" s="1507"/>
      <c r="R71" s="1504"/>
      <c r="S71" s="1508" t="s">
        <v>630</v>
      </c>
      <c r="T71" s="1504"/>
      <c r="U71" s="1504"/>
      <c r="V71" s="1504"/>
      <c r="W71" s="1504"/>
      <c r="X71" s="1504"/>
      <c r="Y71" s="1504"/>
      <c r="Z71" s="1504"/>
      <c r="AA71" s="1507" t="s">
        <v>732</v>
      </c>
      <c r="AB71" s="1504"/>
      <c r="AC71" s="1504"/>
      <c r="AD71" s="1504"/>
      <c r="AE71" s="1504"/>
      <c r="AF71" s="1507" t="s">
        <v>733</v>
      </c>
      <c r="AG71" s="1504"/>
      <c r="AH71" s="1504"/>
      <c r="AI71" s="776" t="s">
        <v>417</v>
      </c>
      <c r="AJ71" s="1509" t="s">
        <v>734</v>
      </c>
      <c r="AK71" s="1504"/>
      <c r="AL71" s="1504"/>
      <c r="AM71" s="1504"/>
      <c r="AN71" s="1504"/>
      <c r="AO71" s="1504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998"/>
      <c r="B72" s="1503" t="s">
        <v>361</v>
      </c>
      <c r="C72" s="1504"/>
      <c r="D72" s="997" t="s">
        <v>741</v>
      </c>
      <c r="E72" s="1503" t="s">
        <v>739</v>
      </c>
      <c r="F72" s="1504"/>
      <c r="G72" s="1503" t="s">
        <v>742</v>
      </c>
      <c r="H72" s="1503"/>
      <c r="I72" s="1503" t="s">
        <v>738</v>
      </c>
      <c r="J72" s="1504"/>
      <c r="K72" s="1504"/>
      <c r="L72" s="1503"/>
      <c r="M72" s="1504"/>
      <c r="N72" s="1504"/>
      <c r="O72" s="1503"/>
      <c r="P72" s="1504"/>
      <c r="Q72" s="1503"/>
      <c r="R72" s="1504"/>
      <c r="S72" s="1505" t="s">
        <v>633</v>
      </c>
      <c r="T72" s="1504"/>
      <c r="U72" s="1504"/>
      <c r="V72" s="1504"/>
      <c r="W72" s="1504"/>
      <c r="X72" s="1504"/>
      <c r="Y72" s="1504"/>
      <c r="Z72" s="1504"/>
      <c r="AA72" s="1503" t="s">
        <v>732</v>
      </c>
      <c r="AB72" s="1504"/>
      <c r="AC72" s="1504"/>
      <c r="AD72" s="1504"/>
      <c r="AE72" s="1504"/>
      <c r="AF72" s="1503" t="s">
        <v>733</v>
      </c>
      <c r="AG72" s="1504"/>
      <c r="AH72" s="1504"/>
      <c r="AI72" s="770" t="s">
        <v>417</v>
      </c>
      <c r="AJ72" s="1506" t="s">
        <v>734</v>
      </c>
      <c r="AK72" s="1504"/>
      <c r="AL72" s="1504"/>
      <c r="AM72" s="1504"/>
      <c r="AN72" s="1504"/>
      <c r="AO72" s="1504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998"/>
      <c r="B73" s="1507" t="s">
        <v>361</v>
      </c>
      <c r="C73" s="1504"/>
      <c r="D73" s="999" t="s">
        <v>741</v>
      </c>
      <c r="E73" s="1507" t="s">
        <v>739</v>
      </c>
      <c r="F73" s="1504"/>
      <c r="G73" s="1507" t="s">
        <v>742</v>
      </c>
      <c r="H73" s="1507"/>
      <c r="I73" s="1507" t="s">
        <v>738</v>
      </c>
      <c r="J73" s="1504"/>
      <c r="K73" s="1504"/>
      <c r="L73" s="1507" t="s">
        <v>748</v>
      </c>
      <c r="M73" s="1504"/>
      <c r="N73" s="1504"/>
      <c r="O73" s="1507"/>
      <c r="P73" s="1504"/>
      <c r="Q73" s="1507"/>
      <c r="R73" s="1504"/>
      <c r="S73" s="1508" t="s">
        <v>575</v>
      </c>
      <c r="T73" s="1504"/>
      <c r="U73" s="1504"/>
      <c r="V73" s="1504"/>
      <c r="W73" s="1504"/>
      <c r="X73" s="1504"/>
      <c r="Y73" s="1504"/>
      <c r="Z73" s="1504"/>
      <c r="AA73" s="1507" t="s">
        <v>732</v>
      </c>
      <c r="AB73" s="1504"/>
      <c r="AC73" s="1504"/>
      <c r="AD73" s="1504"/>
      <c r="AE73" s="1504"/>
      <c r="AF73" s="1507" t="s">
        <v>733</v>
      </c>
      <c r="AG73" s="1504"/>
      <c r="AH73" s="1504"/>
      <c r="AI73" s="776" t="s">
        <v>417</v>
      </c>
      <c r="AJ73" s="1509" t="s">
        <v>734</v>
      </c>
      <c r="AK73" s="1504"/>
      <c r="AL73" s="1504"/>
      <c r="AM73" s="1504"/>
      <c r="AN73" s="1504"/>
      <c r="AO73" s="1504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998"/>
      <c r="B74" s="1507" t="s">
        <v>361</v>
      </c>
      <c r="C74" s="1504"/>
      <c r="D74" s="999" t="s">
        <v>741</v>
      </c>
      <c r="E74" s="1507" t="s">
        <v>739</v>
      </c>
      <c r="F74" s="1504"/>
      <c r="G74" s="1507" t="s">
        <v>742</v>
      </c>
      <c r="H74" s="1507"/>
      <c r="I74" s="1507" t="s">
        <v>738</v>
      </c>
      <c r="J74" s="1504"/>
      <c r="K74" s="1504"/>
      <c r="L74" s="1507" t="s">
        <v>742</v>
      </c>
      <c r="M74" s="1504"/>
      <c r="N74" s="1504"/>
      <c r="O74" s="1507"/>
      <c r="P74" s="1504"/>
      <c r="Q74" s="1507"/>
      <c r="R74" s="1504"/>
      <c r="S74" s="1508" t="s">
        <v>395</v>
      </c>
      <c r="T74" s="1504"/>
      <c r="U74" s="1504"/>
      <c r="V74" s="1504"/>
      <c r="W74" s="1504"/>
      <c r="X74" s="1504"/>
      <c r="Y74" s="1504"/>
      <c r="Z74" s="1504"/>
      <c r="AA74" s="1507" t="s">
        <v>732</v>
      </c>
      <c r="AB74" s="1504"/>
      <c r="AC74" s="1504"/>
      <c r="AD74" s="1504"/>
      <c r="AE74" s="1504"/>
      <c r="AF74" s="1507" t="s">
        <v>733</v>
      </c>
      <c r="AG74" s="1504"/>
      <c r="AH74" s="1504"/>
      <c r="AI74" s="776" t="s">
        <v>417</v>
      </c>
      <c r="AJ74" s="1509" t="s">
        <v>734</v>
      </c>
      <c r="AK74" s="1504"/>
      <c r="AL74" s="1504"/>
      <c r="AM74" s="1504"/>
      <c r="AN74" s="1504"/>
      <c r="AO74" s="1504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998"/>
      <c r="B75" s="1507" t="s">
        <v>361</v>
      </c>
      <c r="C75" s="1504"/>
      <c r="D75" s="999" t="s">
        <v>741</v>
      </c>
      <c r="E75" s="1507" t="s">
        <v>739</v>
      </c>
      <c r="F75" s="1504"/>
      <c r="G75" s="1507" t="s">
        <v>742</v>
      </c>
      <c r="H75" s="1507"/>
      <c r="I75" s="1507" t="s">
        <v>738</v>
      </c>
      <c r="J75" s="1504"/>
      <c r="K75" s="1504"/>
      <c r="L75" s="1507" t="s">
        <v>753</v>
      </c>
      <c r="M75" s="1504"/>
      <c r="N75" s="1504"/>
      <c r="O75" s="1507"/>
      <c r="P75" s="1504"/>
      <c r="Q75" s="1507"/>
      <c r="R75" s="1504"/>
      <c r="S75" s="1508" t="s">
        <v>396</v>
      </c>
      <c r="T75" s="1504"/>
      <c r="U75" s="1504"/>
      <c r="V75" s="1504"/>
      <c r="W75" s="1504"/>
      <c r="X75" s="1504"/>
      <c r="Y75" s="1504"/>
      <c r="Z75" s="1504"/>
      <c r="AA75" s="1507" t="s">
        <v>732</v>
      </c>
      <c r="AB75" s="1504"/>
      <c r="AC75" s="1504"/>
      <c r="AD75" s="1504"/>
      <c r="AE75" s="1504"/>
      <c r="AF75" s="1507" t="s">
        <v>733</v>
      </c>
      <c r="AG75" s="1504"/>
      <c r="AH75" s="1504"/>
      <c r="AI75" s="776" t="s">
        <v>417</v>
      </c>
      <c r="AJ75" s="1509" t="s">
        <v>734</v>
      </c>
      <c r="AK75" s="1504"/>
      <c r="AL75" s="1504"/>
      <c r="AM75" s="1504"/>
      <c r="AN75" s="1504"/>
      <c r="AO75" s="1504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998"/>
      <c r="B76" s="1507" t="s">
        <v>361</v>
      </c>
      <c r="C76" s="1504"/>
      <c r="D76" s="999" t="s">
        <v>741</v>
      </c>
      <c r="E76" s="1507" t="s">
        <v>739</v>
      </c>
      <c r="F76" s="1504"/>
      <c r="G76" s="1507" t="s">
        <v>742</v>
      </c>
      <c r="H76" s="1507"/>
      <c r="I76" s="1507" t="s">
        <v>738</v>
      </c>
      <c r="J76" s="1504"/>
      <c r="K76" s="1504"/>
      <c r="L76" s="1507" t="s">
        <v>755</v>
      </c>
      <c r="M76" s="1504"/>
      <c r="N76" s="1504"/>
      <c r="O76" s="1507"/>
      <c r="P76" s="1504"/>
      <c r="Q76" s="1507"/>
      <c r="R76" s="1504"/>
      <c r="S76" s="1508" t="s">
        <v>397</v>
      </c>
      <c r="T76" s="1504"/>
      <c r="U76" s="1504"/>
      <c r="V76" s="1504"/>
      <c r="W76" s="1504"/>
      <c r="X76" s="1504"/>
      <c r="Y76" s="1504"/>
      <c r="Z76" s="1504"/>
      <c r="AA76" s="1507" t="s">
        <v>732</v>
      </c>
      <c r="AB76" s="1504"/>
      <c r="AC76" s="1504"/>
      <c r="AD76" s="1504"/>
      <c r="AE76" s="1504"/>
      <c r="AF76" s="1507" t="s">
        <v>733</v>
      </c>
      <c r="AG76" s="1504"/>
      <c r="AH76" s="1504"/>
      <c r="AI76" s="776" t="s">
        <v>417</v>
      </c>
      <c r="AJ76" s="1509" t="s">
        <v>734</v>
      </c>
      <c r="AK76" s="1504"/>
      <c r="AL76" s="1504"/>
      <c r="AM76" s="1504"/>
      <c r="AN76" s="1504"/>
      <c r="AO76" s="1504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998"/>
      <c r="B77" s="1507" t="s">
        <v>361</v>
      </c>
      <c r="C77" s="1504"/>
      <c r="D77" s="999" t="s">
        <v>741</v>
      </c>
      <c r="E77" s="1507" t="s">
        <v>739</v>
      </c>
      <c r="F77" s="1504"/>
      <c r="G77" s="1507" t="s">
        <v>742</v>
      </c>
      <c r="H77" s="1507"/>
      <c r="I77" s="1507" t="s">
        <v>738</v>
      </c>
      <c r="J77" s="1504"/>
      <c r="K77" s="1504"/>
      <c r="L77" s="1507" t="s">
        <v>747</v>
      </c>
      <c r="M77" s="1504"/>
      <c r="N77" s="1504"/>
      <c r="O77" s="1507"/>
      <c r="P77" s="1504"/>
      <c r="Q77" s="1507"/>
      <c r="R77" s="1504"/>
      <c r="S77" s="1508" t="s">
        <v>398</v>
      </c>
      <c r="T77" s="1504"/>
      <c r="U77" s="1504"/>
      <c r="V77" s="1504"/>
      <c r="W77" s="1504"/>
      <c r="X77" s="1504"/>
      <c r="Y77" s="1504"/>
      <c r="Z77" s="1504"/>
      <c r="AA77" s="1507" t="s">
        <v>732</v>
      </c>
      <c r="AB77" s="1504"/>
      <c r="AC77" s="1504"/>
      <c r="AD77" s="1504"/>
      <c r="AE77" s="1504"/>
      <c r="AF77" s="1507" t="s">
        <v>733</v>
      </c>
      <c r="AG77" s="1504"/>
      <c r="AH77" s="1504"/>
      <c r="AI77" s="776" t="s">
        <v>417</v>
      </c>
      <c r="AJ77" s="1509" t="s">
        <v>734</v>
      </c>
      <c r="AK77" s="1504"/>
      <c r="AL77" s="1504"/>
      <c r="AM77" s="1504"/>
      <c r="AN77" s="1504"/>
      <c r="AO77" s="1504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998"/>
      <c r="B78" s="1507" t="s">
        <v>361</v>
      </c>
      <c r="C78" s="1504"/>
      <c r="D78" s="999" t="s">
        <v>741</v>
      </c>
      <c r="E78" s="1507" t="s">
        <v>739</v>
      </c>
      <c r="F78" s="1504"/>
      <c r="G78" s="1507" t="s">
        <v>742</v>
      </c>
      <c r="H78" s="1507"/>
      <c r="I78" s="1507" t="s">
        <v>738</v>
      </c>
      <c r="J78" s="1504"/>
      <c r="K78" s="1504"/>
      <c r="L78" s="1507" t="s">
        <v>370</v>
      </c>
      <c r="M78" s="1504"/>
      <c r="N78" s="1504"/>
      <c r="O78" s="1507"/>
      <c r="P78" s="1504"/>
      <c r="Q78" s="1507"/>
      <c r="R78" s="1504"/>
      <c r="S78" s="1508" t="s">
        <v>399</v>
      </c>
      <c r="T78" s="1504"/>
      <c r="U78" s="1504"/>
      <c r="V78" s="1504"/>
      <c r="W78" s="1504"/>
      <c r="X78" s="1504"/>
      <c r="Y78" s="1504"/>
      <c r="Z78" s="1504"/>
      <c r="AA78" s="1507" t="s">
        <v>732</v>
      </c>
      <c r="AB78" s="1504"/>
      <c r="AC78" s="1504"/>
      <c r="AD78" s="1504"/>
      <c r="AE78" s="1504"/>
      <c r="AF78" s="1507" t="s">
        <v>733</v>
      </c>
      <c r="AG78" s="1504"/>
      <c r="AH78" s="1504"/>
      <c r="AI78" s="776" t="s">
        <v>417</v>
      </c>
      <c r="AJ78" s="1509" t="s">
        <v>734</v>
      </c>
      <c r="AK78" s="1504"/>
      <c r="AL78" s="1504"/>
      <c r="AM78" s="1504"/>
      <c r="AN78" s="1504"/>
      <c r="AO78" s="1504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998"/>
      <c r="B79" s="1507" t="s">
        <v>361</v>
      </c>
      <c r="C79" s="1504"/>
      <c r="D79" s="999" t="s">
        <v>741</v>
      </c>
      <c r="E79" s="1507" t="s">
        <v>739</v>
      </c>
      <c r="F79" s="1504"/>
      <c r="G79" s="1507" t="s">
        <v>742</v>
      </c>
      <c r="H79" s="1507"/>
      <c r="I79" s="1507" t="s">
        <v>738</v>
      </c>
      <c r="J79" s="1504"/>
      <c r="K79" s="1504"/>
      <c r="L79" s="1507" t="s">
        <v>759</v>
      </c>
      <c r="M79" s="1504"/>
      <c r="N79" s="1504"/>
      <c r="O79" s="1507"/>
      <c r="P79" s="1504"/>
      <c r="Q79" s="1507"/>
      <c r="R79" s="1504"/>
      <c r="S79" s="1508" t="s">
        <v>400</v>
      </c>
      <c r="T79" s="1504"/>
      <c r="U79" s="1504"/>
      <c r="V79" s="1504"/>
      <c r="W79" s="1504"/>
      <c r="X79" s="1504"/>
      <c r="Y79" s="1504"/>
      <c r="Z79" s="1504"/>
      <c r="AA79" s="1507" t="s">
        <v>732</v>
      </c>
      <c r="AB79" s="1504"/>
      <c r="AC79" s="1504"/>
      <c r="AD79" s="1504"/>
      <c r="AE79" s="1504"/>
      <c r="AF79" s="1507" t="s">
        <v>733</v>
      </c>
      <c r="AG79" s="1504"/>
      <c r="AH79" s="1504"/>
      <c r="AI79" s="776" t="s">
        <v>417</v>
      </c>
      <c r="AJ79" s="1509" t="s">
        <v>734</v>
      </c>
      <c r="AK79" s="1504"/>
      <c r="AL79" s="1504"/>
      <c r="AM79" s="1504"/>
      <c r="AN79" s="1504"/>
      <c r="AO79" s="1504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998"/>
      <c r="B80" s="1503" t="s">
        <v>361</v>
      </c>
      <c r="C80" s="1504"/>
      <c r="D80" s="997" t="s">
        <v>741</v>
      </c>
      <c r="E80" s="1503" t="s">
        <v>739</v>
      </c>
      <c r="F80" s="1504"/>
      <c r="G80" s="1503" t="s">
        <v>742</v>
      </c>
      <c r="H80" s="1503"/>
      <c r="I80" s="1503" t="s">
        <v>741</v>
      </c>
      <c r="J80" s="1504"/>
      <c r="K80" s="1504"/>
      <c r="L80" s="1503"/>
      <c r="M80" s="1504"/>
      <c r="N80" s="1504"/>
      <c r="O80" s="1503"/>
      <c r="P80" s="1504"/>
      <c r="Q80" s="1503"/>
      <c r="R80" s="1504"/>
      <c r="S80" s="1505" t="s">
        <v>635</v>
      </c>
      <c r="T80" s="1504"/>
      <c r="U80" s="1504"/>
      <c r="V80" s="1504"/>
      <c r="W80" s="1504"/>
      <c r="X80" s="1504"/>
      <c r="Y80" s="1504"/>
      <c r="Z80" s="1504"/>
      <c r="AA80" s="1503" t="s">
        <v>732</v>
      </c>
      <c r="AB80" s="1504"/>
      <c r="AC80" s="1504"/>
      <c r="AD80" s="1504"/>
      <c r="AE80" s="1504"/>
      <c r="AF80" s="1503" t="s">
        <v>733</v>
      </c>
      <c r="AG80" s="1504"/>
      <c r="AH80" s="1504"/>
      <c r="AI80" s="770" t="s">
        <v>417</v>
      </c>
      <c r="AJ80" s="1506" t="s">
        <v>734</v>
      </c>
      <c r="AK80" s="1504"/>
      <c r="AL80" s="1504"/>
      <c r="AM80" s="1504"/>
      <c r="AN80" s="1504"/>
      <c r="AO80" s="1504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998"/>
      <c r="B81" s="1507" t="s">
        <v>361</v>
      </c>
      <c r="C81" s="1504"/>
      <c r="D81" s="999" t="s">
        <v>741</v>
      </c>
      <c r="E81" s="1507" t="s">
        <v>739</v>
      </c>
      <c r="F81" s="1504"/>
      <c r="G81" s="1507" t="s">
        <v>742</v>
      </c>
      <c r="H81" s="1507"/>
      <c r="I81" s="1507" t="s">
        <v>741</v>
      </c>
      <c r="J81" s="1504"/>
      <c r="K81" s="1504"/>
      <c r="L81" s="1507" t="s">
        <v>738</v>
      </c>
      <c r="M81" s="1504"/>
      <c r="N81" s="1504"/>
      <c r="O81" s="1507"/>
      <c r="P81" s="1504"/>
      <c r="Q81" s="1507"/>
      <c r="R81" s="1504"/>
      <c r="S81" s="1508" t="s">
        <v>401</v>
      </c>
      <c r="T81" s="1504"/>
      <c r="U81" s="1504"/>
      <c r="V81" s="1504"/>
      <c r="W81" s="1504"/>
      <c r="X81" s="1504"/>
      <c r="Y81" s="1504"/>
      <c r="Z81" s="1504"/>
      <c r="AA81" s="1507" t="s">
        <v>732</v>
      </c>
      <c r="AB81" s="1504"/>
      <c r="AC81" s="1504"/>
      <c r="AD81" s="1504"/>
      <c r="AE81" s="1504"/>
      <c r="AF81" s="1507" t="s">
        <v>733</v>
      </c>
      <c r="AG81" s="1504"/>
      <c r="AH81" s="1504"/>
      <c r="AI81" s="776" t="s">
        <v>417</v>
      </c>
      <c r="AJ81" s="1509" t="s">
        <v>734</v>
      </c>
      <c r="AK81" s="1504"/>
      <c r="AL81" s="1504"/>
      <c r="AM81" s="1504"/>
      <c r="AN81" s="1504"/>
      <c r="AO81" s="1504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998"/>
      <c r="B82" s="1507" t="s">
        <v>361</v>
      </c>
      <c r="C82" s="1504"/>
      <c r="D82" s="999" t="s">
        <v>741</v>
      </c>
      <c r="E82" s="1507" t="s">
        <v>739</v>
      </c>
      <c r="F82" s="1504"/>
      <c r="G82" s="1507" t="s">
        <v>742</v>
      </c>
      <c r="H82" s="1507"/>
      <c r="I82" s="1507" t="s">
        <v>741</v>
      </c>
      <c r="J82" s="1504"/>
      <c r="K82" s="1504"/>
      <c r="L82" s="1507" t="s">
        <v>741</v>
      </c>
      <c r="M82" s="1504"/>
      <c r="N82" s="1504"/>
      <c r="O82" s="1507"/>
      <c r="P82" s="1504"/>
      <c r="Q82" s="1507"/>
      <c r="R82" s="1504"/>
      <c r="S82" s="1508" t="s">
        <v>402</v>
      </c>
      <c r="T82" s="1504"/>
      <c r="U82" s="1504"/>
      <c r="V82" s="1504"/>
      <c r="W82" s="1504"/>
      <c r="X82" s="1504"/>
      <c r="Y82" s="1504"/>
      <c r="Z82" s="1504"/>
      <c r="AA82" s="1507" t="s">
        <v>732</v>
      </c>
      <c r="AB82" s="1504"/>
      <c r="AC82" s="1504"/>
      <c r="AD82" s="1504"/>
      <c r="AE82" s="1504"/>
      <c r="AF82" s="1507" t="s">
        <v>733</v>
      </c>
      <c r="AG82" s="1504"/>
      <c r="AH82" s="1504"/>
      <c r="AI82" s="776" t="s">
        <v>417</v>
      </c>
      <c r="AJ82" s="1509" t="s">
        <v>734</v>
      </c>
      <c r="AK82" s="1504"/>
      <c r="AL82" s="1504"/>
      <c r="AM82" s="1504"/>
      <c r="AN82" s="1504"/>
      <c r="AO82" s="1504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998"/>
      <c r="B83" s="1503" t="s">
        <v>361</v>
      </c>
      <c r="C83" s="1504"/>
      <c r="D83" s="997" t="s">
        <v>741</v>
      </c>
      <c r="E83" s="1503" t="s">
        <v>739</v>
      </c>
      <c r="F83" s="1504"/>
      <c r="G83" s="1503" t="s">
        <v>742</v>
      </c>
      <c r="H83" s="1503"/>
      <c r="I83" s="1503" t="s">
        <v>742</v>
      </c>
      <c r="J83" s="1504"/>
      <c r="K83" s="1504"/>
      <c r="L83" s="1503"/>
      <c r="M83" s="1504"/>
      <c r="N83" s="1504"/>
      <c r="O83" s="1503"/>
      <c r="P83" s="1504"/>
      <c r="Q83" s="1503"/>
      <c r="R83" s="1504"/>
      <c r="S83" s="1505" t="s">
        <v>637</v>
      </c>
      <c r="T83" s="1504"/>
      <c r="U83" s="1504"/>
      <c r="V83" s="1504"/>
      <c r="W83" s="1504"/>
      <c r="X83" s="1504"/>
      <c r="Y83" s="1504"/>
      <c r="Z83" s="1504"/>
      <c r="AA83" s="1503" t="s">
        <v>732</v>
      </c>
      <c r="AB83" s="1504"/>
      <c r="AC83" s="1504"/>
      <c r="AD83" s="1504"/>
      <c r="AE83" s="1504"/>
      <c r="AF83" s="1503" t="s">
        <v>733</v>
      </c>
      <c r="AG83" s="1504"/>
      <c r="AH83" s="1504"/>
      <c r="AI83" s="770" t="s">
        <v>417</v>
      </c>
      <c r="AJ83" s="1506" t="s">
        <v>734</v>
      </c>
      <c r="AK83" s="1504"/>
      <c r="AL83" s="1504"/>
      <c r="AM83" s="1504"/>
      <c r="AN83" s="1504"/>
      <c r="AO83" s="1504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998"/>
      <c r="B84" s="1507" t="s">
        <v>361</v>
      </c>
      <c r="C84" s="1504"/>
      <c r="D84" s="999" t="s">
        <v>741</v>
      </c>
      <c r="E84" s="1507" t="s">
        <v>739</v>
      </c>
      <c r="F84" s="1504"/>
      <c r="G84" s="1507" t="s">
        <v>742</v>
      </c>
      <c r="H84" s="1507"/>
      <c r="I84" s="1507" t="s">
        <v>742</v>
      </c>
      <c r="J84" s="1504"/>
      <c r="K84" s="1504"/>
      <c r="L84" s="1507" t="s">
        <v>738</v>
      </c>
      <c r="M84" s="1504"/>
      <c r="N84" s="1504"/>
      <c r="O84" s="1507"/>
      <c r="P84" s="1504"/>
      <c r="Q84" s="1507"/>
      <c r="R84" s="1504"/>
      <c r="S84" s="1508" t="s">
        <v>403</v>
      </c>
      <c r="T84" s="1504"/>
      <c r="U84" s="1504"/>
      <c r="V84" s="1504"/>
      <c r="W84" s="1504"/>
      <c r="X84" s="1504"/>
      <c r="Y84" s="1504"/>
      <c r="Z84" s="1504"/>
      <c r="AA84" s="1507" t="s">
        <v>732</v>
      </c>
      <c r="AB84" s="1504"/>
      <c r="AC84" s="1504"/>
      <c r="AD84" s="1504"/>
      <c r="AE84" s="1504"/>
      <c r="AF84" s="1507" t="s">
        <v>733</v>
      </c>
      <c r="AG84" s="1504"/>
      <c r="AH84" s="1504"/>
      <c r="AI84" s="776" t="s">
        <v>417</v>
      </c>
      <c r="AJ84" s="1509" t="s">
        <v>734</v>
      </c>
      <c r="AK84" s="1504"/>
      <c r="AL84" s="1504"/>
      <c r="AM84" s="1504"/>
      <c r="AN84" s="1504"/>
      <c r="AO84" s="1504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998"/>
      <c r="B85" s="1507" t="s">
        <v>361</v>
      </c>
      <c r="C85" s="1504"/>
      <c r="D85" s="999" t="s">
        <v>741</v>
      </c>
      <c r="E85" s="1507" t="s">
        <v>739</v>
      </c>
      <c r="F85" s="1504"/>
      <c r="G85" s="1507" t="s">
        <v>742</v>
      </c>
      <c r="H85" s="1507"/>
      <c r="I85" s="1507" t="s">
        <v>742</v>
      </c>
      <c r="J85" s="1504"/>
      <c r="K85" s="1504"/>
      <c r="L85" s="1507" t="s">
        <v>753</v>
      </c>
      <c r="M85" s="1504"/>
      <c r="N85" s="1504"/>
      <c r="O85" s="1507"/>
      <c r="P85" s="1504"/>
      <c r="Q85" s="1507"/>
      <c r="R85" s="1504"/>
      <c r="S85" s="1508" t="s">
        <v>404</v>
      </c>
      <c r="T85" s="1504"/>
      <c r="U85" s="1504"/>
      <c r="V85" s="1504"/>
      <c r="W85" s="1504"/>
      <c r="X85" s="1504"/>
      <c r="Y85" s="1504"/>
      <c r="Z85" s="1504"/>
      <c r="AA85" s="1507" t="s">
        <v>732</v>
      </c>
      <c r="AB85" s="1504"/>
      <c r="AC85" s="1504"/>
      <c r="AD85" s="1504"/>
      <c r="AE85" s="1504"/>
      <c r="AF85" s="1507" t="s">
        <v>733</v>
      </c>
      <c r="AG85" s="1504"/>
      <c r="AH85" s="1504"/>
      <c r="AI85" s="776" t="s">
        <v>417</v>
      </c>
      <c r="AJ85" s="1509" t="s">
        <v>734</v>
      </c>
      <c r="AK85" s="1504"/>
      <c r="AL85" s="1504"/>
      <c r="AM85" s="1504"/>
      <c r="AN85" s="1504"/>
      <c r="AO85" s="1504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998"/>
      <c r="B86" s="1507" t="s">
        <v>361</v>
      </c>
      <c r="C86" s="1504"/>
      <c r="D86" s="999" t="s">
        <v>741</v>
      </c>
      <c r="E86" s="1507" t="s">
        <v>739</v>
      </c>
      <c r="F86" s="1504"/>
      <c r="G86" s="1507" t="s">
        <v>742</v>
      </c>
      <c r="H86" s="1507"/>
      <c r="I86" s="1507" t="s">
        <v>742</v>
      </c>
      <c r="J86" s="1504"/>
      <c r="K86" s="1504"/>
      <c r="L86" s="1507" t="s">
        <v>747</v>
      </c>
      <c r="M86" s="1504"/>
      <c r="N86" s="1504"/>
      <c r="O86" s="1507"/>
      <c r="P86" s="1504"/>
      <c r="Q86" s="1507"/>
      <c r="R86" s="1504"/>
      <c r="S86" s="1508" t="s">
        <v>405</v>
      </c>
      <c r="T86" s="1504"/>
      <c r="U86" s="1504"/>
      <c r="V86" s="1504"/>
      <c r="W86" s="1504"/>
      <c r="X86" s="1504"/>
      <c r="Y86" s="1504"/>
      <c r="Z86" s="1504"/>
      <c r="AA86" s="1507" t="s">
        <v>732</v>
      </c>
      <c r="AB86" s="1504"/>
      <c r="AC86" s="1504"/>
      <c r="AD86" s="1504"/>
      <c r="AE86" s="1504"/>
      <c r="AF86" s="1507" t="s">
        <v>733</v>
      </c>
      <c r="AG86" s="1504"/>
      <c r="AH86" s="1504"/>
      <c r="AI86" s="776" t="s">
        <v>417</v>
      </c>
      <c r="AJ86" s="1509" t="s">
        <v>734</v>
      </c>
      <c r="AK86" s="1504"/>
      <c r="AL86" s="1504"/>
      <c r="AM86" s="1504"/>
      <c r="AN86" s="1504"/>
      <c r="AO86" s="1504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998"/>
      <c r="B87" s="1507" t="s">
        <v>361</v>
      </c>
      <c r="C87" s="1504"/>
      <c r="D87" s="999" t="s">
        <v>741</v>
      </c>
      <c r="E87" s="1507" t="s">
        <v>739</v>
      </c>
      <c r="F87" s="1504"/>
      <c r="G87" s="1507" t="s">
        <v>742</v>
      </c>
      <c r="H87" s="1507"/>
      <c r="I87" s="1507" t="s">
        <v>742</v>
      </c>
      <c r="J87" s="1504"/>
      <c r="K87" s="1504"/>
      <c r="L87" s="1507" t="s">
        <v>745</v>
      </c>
      <c r="M87" s="1504"/>
      <c r="N87" s="1504"/>
      <c r="O87" s="1507"/>
      <c r="P87" s="1504"/>
      <c r="Q87" s="1507"/>
      <c r="R87" s="1504"/>
      <c r="S87" s="1508" t="s">
        <v>406</v>
      </c>
      <c r="T87" s="1504"/>
      <c r="U87" s="1504"/>
      <c r="V87" s="1504"/>
      <c r="W87" s="1504"/>
      <c r="X87" s="1504"/>
      <c r="Y87" s="1504"/>
      <c r="Z87" s="1504"/>
      <c r="AA87" s="1507" t="s">
        <v>732</v>
      </c>
      <c r="AB87" s="1504"/>
      <c r="AC87" s="1504"/>
      <c r="AD87" s="1504"/>
      <c r="AE87" s="1504"/>
      <c r="AF87" s="1507" t="s">
        <v>733</v>
      </c>
      <c r="AG87" s="1504"/>
      <c r="AH87" s="1504"/>
      <c r="AI87" s="776" t="s">
        <v>417</v>
      </c>
      <c r="AJ87" s="1509" t="s">
        <v>734</v>
      </c>
      <c r="AK87" s="1504"/>
      <c r="AL87" s="1504"/>
      <c r="AM87" s="1504"/>
      <c r="AN87" s="1504"/>
      <c r="AO87" s="1504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998"/>
      <c r="B88" s="1507" t="s">
        <v>361</v>
      </c>
      <c r="C88" s="1504"/>
      <c r="D88" s="999" t="s">
        <v>741</v>
      </c>
      <c r="E88" s="1507" t="s">
        <v>739</v>
      </c>
      <c r="F88" s="1504"/>
      <c r="G88" s="1507" t="s">
        <v>742</v>
      </c>
      <c r="H88" s="1507"/>
      <c r="I88" s="1507" t="s">
        <v>742</v>
      </c>
      <c r="J88" s="1504"/>
      <c r="K88" s="1504"/>
      <c r="L88" s="1507" t="s">
        <v>760</v>
      </c>
      <c r="M88" s="1504"/>
      <c r="N88" s="1504"/>
      <c r="O88" s="1507"/>
      <c r="P88" s="1504"/>
      <c r="Q88" s="1507"/>
      <c r="R88" s="1504"/>
      <c r="S88" s="1508" t="s">
        <v>407</v>
      </c>
      <c r="T88" s="1504"/>
      <c r="U88" s="1504"/>
      <c r="V88" s="1504"/>
      <c r="W88" s="1504"/>
      <c r="X88" s="1504"/>
      <c r="Y88" s="1504"/>
      <c r="Z88" s="1504"/>
      <c r="AA88" s="1507" t="s">
        <v>732</v>
      </c>
      <c r="AB88" s="1504"/>
      <c r="AC88" s="1504"/>
      <c r="AD88" s="1504"/>
      <c r="AE88" s="1504"/>
      <c r="AF88" s="1507" t="s">
        <v>733</v>
      </c>
      <c r="AG88" s="1504"/>
      <c r="AH88" s="1504"/>
      <c r="AI88" s="776" t="s">
        <v>417</v>
      </c>
      <c r="AJ88" s="1509" t="s">
        <v>734</v>
      </c>
      <c r="AK88" s="1504"/>
      <c r="AL88" s="1504"/>
      <c r="AM88" s="1504"/>
      <c r="AN88" s="1504"/>
      <c r="AO88" s="1504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998"/>
      <c r="B89" s="1507" t="s">
        <v>361</v>
      </c>
      <c r="C89" s="1504"/>
      <c r="D89" s="999" t="s">
        <v>741</v>
      </c>
      <c r="E89" s="1507" t="s">
        <v>739</v>
      </c>
      <c r="F89" s="1504"/>
      <c r="G89" s="1507" t="s">
        <v>742</v>
      </c>
      <c r="H89" s="1507"/>
      <c r="I89" s="1507" t="s">
        <v>742</v>
      </c>
      <c r="J89" s="1504"/>
      <c r="K89" s="1504"/>
      <c r="L89" s="1507" t="s">
        <v>761</v>
      </c>
      <c r="M89" s="1504"/>
      <c r="N89" s="1504"/>
      <c r="O89" s="1507"/>
      <c r="P89" s="1504"/>
      <c r="Q89" s="1507"/>
      <c r="R89" s="1504"/>
      <c r="S89" s="1508" t="s">
        <v>408</v>
      </c>
      <c r="T89" s="1504"/>
      <c r="U89" s="1504"/>
      <c r="V89" s="1504"/>
      <c r="W89" s="1504"/>
      <c r="X89" s="1504"/>
      <c r="Y89" s="1504"/>
      <c r="Z89" s="1504"/>
      <c r="AA89" s="1507" t="s">
        <v>732</v>
      </c>
      <c r="AB89" s="1504"/>
      <c r="AC89" s="1504"/>
      <c r="AD89" s="1504"/>
      <c r="AE89" s="1504"/>
      <c r="AF89" s="1507" t="s">
        <v>733</v>
      </c>
      <c r="AG89" s="1504"/>
      <c r="AH89" s="1504"/>
      <c r="AI89" s="776" t="s">
        <v>417</v>
      </c>
      <c r="AJ89" s="1509" t="s">
        <v>734</v>
      </c>
      <c r="AK89" s="1504"/>
      <c r="AL89" s="1504"/>
      <c r="AM89" s="1504"/>
      <c r="AN89" s="1504"/>
      <c r="AO89" s="1504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998"/>
      <c r="B90" s="1507" t="s">
        <v>361</v>
      </c>
      <c r="C90" s="1504"/>
      <c r="D90" s="999" t="s">
        <v>741</v>
      </c>
      <c r="E90" s="1507" t="s">
        <v>739</v>
      </c>
      <c r="F90" s="1504"/>
      <c r="G90" s="1507" t="s">
        <v>742</v>
      </c>
      <c r="H90" s="1507"/>
      <c r="I90" s="1507" t="s">
        <v>742</v>
      </c>
      <c r="J90" s="1504"/>
      <c r="K90" s="1504"/>
      <c r="L90" s="1507" t="s">
        <v>762</v>
      </c>
      <c r="M90" s="1504"/>
      <c r="N90" s="1504"/>
      <c r="O90" s="1507"/>
      <c r="P90" s="1504"/>
      <c r="Q90" s="1507"/>
      <c r="R90" s="1504"/>
      <c r="S90" s="1508" t="s">
        <v>409</v>
      </c>
      <c r="T90" s="1504"/>
      <c r="U90" s="1504"/>
      <c r="V90" s="1504"/>
      <c r="W90" s="1504"/>
      <c r="X90" s="1504"/>
      <c r="Y90" s="1504"/>
      <c r="Z90" s="1504"/>
      <c r="AA90" s="1507" t="s">
        <v>732</v>
      </c>
      <c r="AB90" s="1504"/>
      <c r="AC90" s="1504"/>
      <c r="AD90" s="1504"/>
      <c r="AE90" s="1504"/>
      <c r="AF90" s="1507" t="s">
        <v>733</v>
      </c>
      <c r="AG90" s="1504"/>
      <c r="AH90" s="1504"/>
      <c r="AI90" s="776" t="s">
        <v>417</v>
      </c>
      <c r="AJ90" s="1509" t="s">
        <v>734</v>
      </c>
      <c r="AK90" s="1504"/>
      <c r="AL90" s="1504"/>
      <c r="AM90" s="1504"/>
      <c r="AN90" s="1504"/>
      <c r="AO90" s="1504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998"/>
      <c r="B91" s="1507" t="s">
        <v>361</v>
      </c>
      <c r="C91" s="1504"/>
      <c r="D91" s="999" t="s">
        <v>741</v>
      </c>
      <c r="E91" s="1507" t="s">
        <v>739</v>
      </c>
      <c r="F91" s="1504"/>
      <c r="G91" s="1507" t="s">
        <v>742</v>
      </c>
      <c r="H91" s="1507"/>
      <c r="I91" s="1507" t="s">
        <v>742</v>
      </c>
      <c r="J91" s="1504"/>
      <c r="K91" s="1504"/>
      <c r="L91" s="1507" t="s">
        <v>763</v>
      </c>
      <c r="M91" s="1504"/>
      <c r="N91" s="1504"/>
      <c r="O91" s="1507"/>
      <c r="P91" s="1504"/>
      <c r="Q91" s="1507"/>
      <c r="R91" s="1504"/>
      <c r="S91" s="1508" t="s">
        <v>410</v>
      </c>
      <c r="T91" s="1504"/>
      <c r="U91" s="1504"/>
      <c r="V91" s="1504"/>
      <c r="W91" s="1504"/>
      <c r="X91" s="1504"/>
      <c r="Y91" s="1504"/>
      <c r="Z91" s="1504"/>
      <c r="AA91" s="1507" t="s">
        <v>732</v>
      </c>
      <c r="AB91" s="1504"/>
      <c r="AC91" s="1504"/>
      <c r="AD91" s="1504"/>
      <c r="AE91" s="1504"/>
      <c r="AF91" s="1507" t="s">
        <v>733</v>
      </c>
      <c r="AG91" s="1504"/>
      <c r="AH91" s="1504"/>
      <c r="AI91" s="776" t="s">
        <v>417</v>
      </c>
      <c r="AJ91" s="1509" t="s">
        <v>734</v>
      </c>
      <c r="AK91" s="1504"/>
      <c r="AL91" s="1504"/>
      <c r="AM91" s="1504"/>
      <c r="AN91" s="1504"/>
      <c r="AO91" s="1504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998"/>
      <c r="B92" s="1507" t="s">
        <v>361</v>
      </c>
      <c r="C92" s="1504"/>
      <c r="D92" s="999" t="s">
        <v>741</v>
      </c>
      <c r="E92" s="1507" t="s">
        <v>739</v>
      </c>
      <c r="F92" s="1504"/>
      <c r="G92" s="1507" t="s">
        <v>742</v>
      </c>
      <c r="H92" s="1507"/>
      <c r="I92" s="1507" t="s">
        <v>742</v>
      </c>
      <c r="J92" s="1504"/>
      <c r="K92" s="1504"/>
      <c r="L92" s="1507" t="s">
        <v>764</v>
      </c>
      <c r="M92" s="1504"/>
      <c r="N92" s="1504"/>
      <c r="O92" s="1507"/>
      <c r="P92" s="1504"/>
      <c r="Q92" s="1507"/>
      <c r="R92" s="1504"/>
      <c r="S92" s="1508" t="s">
        <v>411</v>
      </c>
      <c r="T92" s="1504"/>
      <c r="U92" s="1504"/>
      <c r="V92" s="1504"/>
      <c r="W92" s="1504"/>
      <c r="X92" s="1504"/>
      <c r="Y92" s="1504"/>
      <c r="Z92" s="1504"/>
      <c r="AA92" s="1507" t="s">
        <v>732</v>
      </c>
      <c r="AB92" s="1504"/>
      <c r="AC92" s="1504"/>
      <c r="AD92" s="1504"/>
      <c r="AE92" s="1504"/>
      <c r="AF92" s="1507" t="s">
        <v>733</v>
      </c>
      <c r="AG92" s="1504"/>
      <c r="AH92" s="1504"/>
      <c r="AI92" s="776" t="s">
        <v>417</v>
      </c>
      <c r="AJ92" s="1509" t="s">
        <v>734</v>
      </c>
      <c r="AK92" s="1504"/>
      <c r="AL92" s="1504"/>
      <c r="AM92" s="1504"/>
      <c r="AN92" s="1504"/>
      <c r="AO92" s="1504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998"/>
      <c r="B93" s="1503" t="s">
        <v>361</v>
      </c>
      <c r="C93" s="1504"/>
      <c r="D93" s="997" t="s">
        <v>741</v>
      </c>
      <c r="E93" s="1503" t="s">
        <v>739</v>
      </c>
      <c r="F93" s="1504"/>
      <c r="G93" s="1503" t="s">
        <v>742</v>
      </c>
      <c r="H93" s="1503"/>
      <c r="I93" s="1503" t="s">
        <v>743</v>
      </c>
      <c r="J93" s="1504"/>
      <c r="K93" s="1504"/>
      <c r="L93" s="1503"/>
      <c r="M93" s="1504"/>
      <c r="N93" s="1504"/>
      <c r="O93" s="1503"/>
      <c r="P93" s="1504"/>
      <c r="Q93" s="1503"/>
      <c r="R93" s="1504"/>
      <c r="S93" s="1505" t="s">
        <v>640</v>
      </c>
      <c r="T93" s="1504"/>
      <c r="U93" s="1504"/>
      <c r="V93" s="1504"/>
      <c r="W93" s="1504"/>
      <c r="X93" s="1504"/>
      <c r="Y93" s="1504"/>
      <c r="Z93" s="1504"/>
      <c r="AA93" s="1503" t="s">
        <v>732</v>
      </c>
      <c r="AB93" s="1504"/>
      <c r="AC93" s="1504"/>
      <c r="AD93" s="1504"/>
      <c r="AE93" s="1504"/>
      <c r="AF93" s="1503" t="s">
        <v>733</v>
      </c>
      <c r="AG93" s="1504"/>
      <c r="AH93" s="1504"/>
      <c r="AI93" s="770" t="s">
        <v>417</v>
      </c>
      <c r="AJ93" s="1506" t="s">
        <v>734</v>
      </c>
      <c r="AK93" s="1504"/>
      <c r="AL93" s="1504"/>
      <c r="AM93" s="1504"/>
      <c r="AN93" s="1504"/>
      <c r="AO93" s="1504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998"/>
      <c r="B94" s="1507" t="s">
        <v>361</v>
      </c>
      <c r="C94" s="1504"/>
      <c r="D94" s="999" t="s">
        <v>741</v>
      </c>
      <c r="E94" s="1507" t="s">
        <v>739</v>
      </c>
      <c r="F94" s="1504"/>
      <c r="G94" s="1507" t="s">
        <v>742</v>
      </c>
      <c r="H94" s="1507"/>
      <c r="I94" s="1507" t="s">
        <v>743</v>
      </c>
      <c r="J94" s="1504"/>
      <c r="K94" s="1504"/>
      <c r="L94" s="1507" t="s">
        <v>738</v>
      </c>
      <c r="M94" s="1504"/>
      <c r="N94" s="1504"/>
      <c r="O94" s="1507"/>
      <c r="P94" s="1504"/>
      <c r="Q94" s="1507"/>
      <c r="R94" s="1504"/>
      <c r="S94" s="1508" t="s">
        <v>412</v>
      </c>
      <c r="T94" s="1504"/>
      <c r="U94" s="1504"/>
      <c r="V94" s="1504"/>
      <c r="W94" s="1504"/>
      <c r="X94" s="1504"/>
      <c r="Y94" s="1504"/>
      <c r="Z94" s="1504"/>
      <c r="AA94" s="1507" t="s">
        <v>732</v>
      </c>
      <c r="AB94" s="1504"/>
      <c r="AC94" s="1504"/>
      <c r="AD94" s="1504"/>
      <c r="AE94" s="1504"/>
      <c r="AF94" s="1507" t="s">
        <v>733</v>
      </c>
      <c r="AG94" s="1504"/>
      <c r="AH94" s="1504"/>
      <c r="AI94" s="776" t="s">
        <v>417</v>
      </c>
      <c r="AJ94" s="1509" t="s">
        <v>734</v>
      </c>
      <c r="AK94" s="1504"/>
      <c r="AL94" s="1504"/>
      <c r="AM94" s="1504"/>
      <c r="AN94" s="1504"/>
      <c r="AO94" s="1504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998"/>
      <c r="B95" s="1507" t="s">
        <v>361</v>
      </c>
      <c r="C95" s="1504"/>
      <c r="D95" s="999" t="s">
        <v>741</v>
      </c>
      <c r="E95" s="1507" t="s">
        <v>739</v>
      </c>
      <c r="F95" s="1504"/>
      <c r="G95" s="1507" t="s">
        <v>742</v>
      </c>
      <c r="H95" s="1507"/>
      <c r="I95" s="1507" t="s">
        <v>743</v>
      </c>
      <c r="J95" s="1504"/>
      <c r="K95" s="1504"/>
      <c r="L95" s="1507" t="s">
        <v>741</v>
      </c>
      <c r="M95" s="1504"/>
      <c r="N95" s="1504"/>
      <c r="O95" s="1507"/>
      <c r="P95" s="1504"/>
      <c r="Q95" s="1507"/>
      <c r="R95" s="1504"/>
      <c r="S95" s="1508" t="s">
        <v>413</v>
      </c>
      <c r="T95" s="1504"/>
      <c r="U95" s="1504"/>
      <c r="V95" s="1504"/>
      <c r="W95" s="1504"/>
      <c r="X95" s="1504"/>
      <c r="Y95" s="1504"/>
      <c r="Z95" s="1504"/>
      <c r="AA95" s="1507" t="s">
        <v>732</v>
      </c>
      <c r="AB95" s="1504"/>
      <c r="AC95" s="1504"/>
      <c r="AD95" s="1504"/>
      <c r="AE95" s="1504"/>
      <c r="AF95" s="1507" t="s">
        <v>733</v>
      </c>
      <c r="AG95" s="1504"/>
      <c r="AH95" s="1504"/>
      <c r="AI95" s="776" t="s">
        <v>417</v>
      </c>
      <c r="AJ95" s="1509" t="s">
        <v>734</v>
      </c>
      <c r="AK95" s="1504"/>
      <c r="AL95" s="1504"/>
      <c r="AM95" s="1504"/>
      <c r="AN95" s="1504"/>
      <c r="AO95" s="1504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998"/>
      <c r="B96" s="1507" t="s">
        <v>361</v>
      </c>
      <c r="C96" s="1504"/>
      <c r="D96" s="999" t="s">
        <v>741</v>
      </c>
      <c r="E96" s="1507" t="s">
        <v>739</v>
      </c>
      <c r="F96" s="1504"/>
      <c r="G96" s="1507" t="s">
        <v>742</v>
      </c>
      <c r="H96" s="1507"/>
      <c r="I96" s="1507" t="s">
        <v>743</v>
      </c>
      <c r="J96" s="1504"/>
      <c r="K96" s="1504"/>
      <c r="L96" s="1507" t="s">
        <v>743</v>
      </c>
      <c r="M96" s="1504"/>
      <c r="N96" s="1504"/>
      <c r="O96" s="1507"/>
      <c r="P96" s="1504"/>
      <c r="Q96" s="1507"/>
      <c r="R96" s="1504"/>
      <c r="S96" s="1508" t="s">
        <v>414</v>
      </c>
      <c r="T96" s="1504"/>
      <c r="U96" s="1504"/>
      <c r="V96" s="1504"/>
      <c r="W96" s="1504"/>
      <c r="X96" s="1504"/>
      <c r="Y96" s="1504"/>
      <c r="Z96" s="1504"/>
      <c r="AA96" s="1507" t="s">
        <v>732</v>
      </c>
      <c r="AB96" s="1504"/>
      <c r="AC96" s="1504"/>
      <c r="AD96" s="1504"/>
      <c r="AE96" s="1504"/>
      <c r="AF96" s="1507" t="s">
        <v>733</v>
      </c>
      <c r="AG96" s="1504"/>
      <c r="AH96" s="1504"/>
      <c r="AI96" s="776" t="s">
        <v>417</v>
      </c>
      <c r="AJ96" s="1509" t="s">
        <v>734</v>
      </c>
      <c r="AK96" s="1504"/>
      <c r="AL96" s="1504"/>
      <c r="AM96" s="1504"/>
      <c r="AN96" s="1504"/>
      <c r="AO96" s="1504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998"/>
      <c r="B97" s="1507" t="s">
        <v>361</v>
      </c>
      <c r="C97" s="1504"/>
      <c r="D97" s="999" t="s">
        <v>741</v>
      </c>
      <c r="E97" s="1507" t="s">
        <v>739</v>
      </c>
      <c r="F97" s="1504"/>
      <c r="G97" s="1507" t="s">
        <v>742</v>
      </c>
      <c r="H97" s="1507"/>
      <c r="I97" s="1507" t="s">
        <v>743</v>
      </c>
      <c r="J97" s="1504"/>
      <c r="K97" s="1504"/>
      <c r="L97" s="1507" t="s">
        <v>753</v>
      </c>
      <c r="M97" s="1504"/>
      <c r="N97" s="1504"/>
      <c r="O97" s="1507"/>
      <c r="P97" s="1504"/>
      <c r="Q97" s="1507"/>
      <c r="R97" s="1504"/>
      <c r="S97" s="1508" t="s">
        <v>415</v>
      </c>
      <c r="T97" s="1504"/>
      <c r="U97" s="1504"/>
      <c r="V97" s="1504"/>
      <c r="W97" s="1504"/>
      <c r="X97" s="1504"/>
      <c r="Y97" s="1504"/>
      <c r="Z97" s="1504"/>
      <c r="AA97" s="1507" t="s">
        <v>732</v>
      </c>
      <c r="AB97" s="1504"/>
      <c r="AC97" s="1504"/>
      <c r="AD97" s="1504"/>
      <c r="AE97" s="1504"/>
      <c r="AF97" s="1507" t="s">
        <v>733</v>
      </c>
      <c r="AG97" s="1504"/>
      <c r="AH97" s="1504"/>
      <c r="AI97" s="776" t="s">
        <v>417</v>
      </c>
      <c r="AJ97" s="1509" t="s">
        <v>734</v>
      </c>
      <c r="AK97" s="1504"/>
      <c r="AL97" s="1504"/>
      <c r="AM97" s="1504"/>
      <c r="AN97" s="1504"/>
      <c r="AO97" s="1504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998"/>
      <c r="B98" s="1507" t="s">
        <v>361</v>
      </c>
      <c r="C98" s="1504"/>
      <c r="D98" s="999" t="s">
        <v>741</v>
      </c>
      <c r="E98" s="1507" t="s">
        <v>739</v>
      </c>
      <c r="F98" s="1504"/>
      <c r="G98" s="1507" t="s">
        <v>742</v>
      </c>
      <c r="H98" s="1507"/>
      <c r="I98" s="1507" t="s">
        <v>743</v>
      </c>
      <c r="J98" s="1504"/>
      <c r="K98" s="1504"/>
      <c r="L98" s="1507" t="s">
        <v>755</v>
      </c>
      <c r="M98" s="1504"/>
      <c r="N98" s="1504"/>
      <c r="O98" s="1507"/>
      <c r="P98" s="1504"/>
      <c r="Q98" s="1507"/>
      <c r="R98" s="1504"/>
      <c r="S98" s="1508" t="s">
        <v>416</v>
      </c>
      <c r="T98" s="1504"/>
      <c r="U98" s="1504"/>
      <c r="V98" s="1504"/>
      <c r="W98" s="1504"/>
      <c r="X98" s="1504"/>
      <c r="Y98" s="1504"/>
      <c r="Z98" s="1504"/>
      <c r="AA98" s="1507" t="s">
        <v>732</v>
      </c>
      <c r="AB98" s="1504"/>
      <c r="AC98" s="1504"/>
      <c r="AD98" s="1504"/>
      <c r="AE98" s="1504"/>
      <c r="AF98" s="1507" t="s">
        <v>733</v>
      </c>
      <c r="AG98" s="1504"/>
      <c r="AH98" s="1504"/>
      <c r="AI98" s="776" t="s">
        <v>417</v>
      </c>
      <c r="AJ98" s="1509" t="s">
        <v>734</v>
      </c>
      <c r="AK98" s="1504"/>
      <c r="AL98" s="1504"/>
      <c r="AM98" s="1504"/>
      <c r="AN98" s="1504"/>
      <c r="AO98" s="1504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998"/>
      <c r="B99" s="1507" t="s">
        <v>361</v>
      </c>
      <c r="C99" s="1504"/>
      <c r="D99" s="999" t="s">
        <v>741</v>
      </c>
      <c r="E99" s="1507" t="s">
        <v>739</v>
      </c>
      <c r="F99" s="1504"/>
      <c r="G99" s="1507" t="s">
        <v>742</v>
      </c>
      <c r="H99" s="1507"/>
      <c r="I99" s="1507" t="s">
        <v>743</v>
      </c>
      <c r="J99" s="1504"/>
      <c r="K99" s="1504"/>
      <c r="L99" s="1507" t="s">
        <v>417</v>
      </c>
      <c r="M99" s="1504"/>
      <c r="N99" s="1504"/>
      <c r="O99" s="1507"/>
      <c r="P99" s="1504"/>
      <c r="Q99" s="1507"/>
      <c r="R99" s="1504"/>
      <c r="S99" s="1508" t="s">
        <v>418</v>
      </c>
      <c r="T99" s="1504"/>
      <c r="U99" s="1504"/>
      <c r="V99" s="1504"/>
      <c r="W99" s="1504"/>
      <c r="X99" s="1504"/>
      <c r="Y99" s="1504"/>
      <c r="Z99" s="1504"/>
      <c r="AA99" s="1507" t="s">
        <v>732</v>
      </c>
      <c r="AB99" s="1504"/>
      <c r="AC99" s="1504"/>
      <c r="AD99" s="1504"/>
      <c r="AE99" s="1504"/>
      <c r="AF99" s="1507" t="s">
        <v>733</v>
      </c>
      <c r="AG99" s="1504"/>
      <c r="AH99" s="1504"/>
      <c r="AI99" s="776" t="s">
        <v>417</v>
      </c>
      <c r="AJ99" s="1509" t="s">
        <v>734</v>
      </c>
      <c r="AK99" s="1504"/>
      <c r="AL99" s="1504"/>
      <c r="AM99" s="1504"/>
      <c r="AN99" s="1504"/>
      <c r="AO99" s="1504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998"/>
      <c r="B100" s="1507" t="s">
        <v>361</v>
      </c>
      <c r="C100" s="1504"/>
      <c r="D100" s="999" t="s">
        <v>741</v>
      </c>
      <c r="E100" s="1507" t="s">
        <v>739</v>
      </c>
      <c r="F100" s="1504"/>
      <c r="G100" s="1507" t="s">
        <v>742</v>
      </c>
      <c r="H100" s="1507"/>
      <c r="I100" s="1507" t="s">
        <v>743</v>
      </c>
      <c r="J100" s="1504"/>
      <c r="K100" s="1504"/>
      <c r="L100" s="1507" t="s">
        <v>751</v>
      </c>
      <c r="M100" s="1504"/>
      <c r="N100" s="1504"/>
      <c r="O100" s="1507"/>
      <c r="P100" s="1504"/>
      <c r="Q100" s="1507"/>
      <c r="R100" s="1504"/>
      <c r="S100" s="1508" t="s">
        <v>419</v>
      </c>
      <c r="T100" s="1504"/>
      <c r="U100" s="1504"/>
      <c r="V100" s="1504"/>
      <c r="W100" s="1504"/>
      <c r="X100" s="1504"/>
      <c r="Y100" s="1504"/>
      <c r="Z100" s="1504"/>
      <c r="AA100" s="1507" t="s">
        <v>732</v>
      </c>
      <c r="AB100" s="1504"/>
      <c r="AC100" s="1504"/>
      <c r="AD100" s="1504"/>
      <c r="AE100" s="1504"/>
      <c r="AF100" s="1507" t="s">
        <v>733</v>
      </c>
      <c r="AG100" s="1504"/>
      <c r="AH100" s="1504"/>
      <c r="AI100" s="776" t="s">
        <v>417</v>
      </c>
      <c r="AJ100" s="1509" t="s">
        <v>734</v>
      </c>
      <c r="AK100" s="1504"/>
      <c r="AL100" s="1504"/>
      <c r="AM100" s="1504"/>
      <c r="AN100" s="1504"/>
      <c r="AO100" s="1504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998"/>
      <c r="B101" s="1507" t="s">
        <v>361</v>
      </c>
      <c r="C101" s="1504"/>
      <c r="D101" s="999" t="s">
        <v>741</v>
      </c>
      <c r="E101" s="1507" t="s">
        <v>739</v>
      </c>
      <c r="F101" s="1504"/>
      <c r="G101" s="1507" t="s">
        <v>742</v>
      </c>
      <c r="H101" s="1507"/>
      <c r="I101" s="1507" t="s">
        <v>743</v>
      </c>
      <c r="J101" s="1504"/>
      <c r="K101" s="1504"/>
      <c r="L101" s="1507" t="s">
        <v>765</v>
      </c>
      <c r="M101" s="1504"/>
      <c r="N101" s="1504"/>
      <c r="O101" s="1507"/>
      <c r="P101" s="1504"/>
      <c r="Q101" s="1507"/>
      <c r="R101" s="1504"/>
      <c r="S101" s="1508" t="s">
        <v>420</v>
      </c>
      <c r="T101" s="1504"/>
      <c r="U101" s="1504"/>
      <c r="V101" s="1504"/>
      <c r="W101" s="1504"/>
      <c r="X101" s="1504"/>
      <c r="Y101" s="1504"/>
      <c r="Z101" s="1504"/>
      <c r="AA101" s="1507" t="s">
        <v>732</v>
      </c>
      <c r="AB101" s="1504"/>
      <c r="AC101" s="1504"/>
      <c r="AD101" s="1504"/>
      <c r="AE101" s="1504"/>
      <c r="AF101" s="1507" t="s">
        <v>733</v>
      </c>
      <c r="AG101" s="1504"/>
      <c r="AH101" s="1504"/>
      <c r="AI101" s="776" t="s">
        <v>417</v>
      </c>
      <c r="AJ101" s="1509" t="s">
        <v>734</v>
      </c>
      <c r="AK101" s="1504"/>
      <c r="AL101" s="1504"/>
      <c r="AM101" s="1504"/>
      <c r="AN101" s="1504"/>
      <c r="AO101" s="1504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998"/>
      <c r="B102" s="1503" t="s">
        <v>361</v>
      </c>
      <c r="C102" s="1504"/>
      <c r="D102" s="997" t="s">
        <v>741</v>
      </c>
      <c r="E102" s="1503" t="s">
        <v>739</v>
      </c>
      <c r="F102" s="1504"/>
      <c r="G102" s="1503" t="s">
        <v>742</v>
      </c>
      <c r="H102" s="1503"/>
      <c r="I102" s="1503" t="s">
        <v>753</v>
      </c>
      <c r="J102" s="1504"/>
      <c r="K102" s="1504"/>
      <c r="L102" s="1503"/>
      <c r="M102" s="1504"/>
      <c r="N102" s="1504"/>
      <c r="O102" s="1503"/>
      <c r="P102" s="1504"/>
      <c r="Q102" s="1503"/>
      <c r="R102" s="1504"/>
      <c r="S102" s="1505" t="s">
        <v>766</v>
      </c>
      <c r="T102" s="1504"/>
      <c r="U102" s="1504"/>
      <c r="V102" s="1504"/>
      <c r="W102" s="1504"/>
      <c r="X102" s="1504"/>
      <c r="Y102" s="1504"/>
      <c r="Z102" s="1504"/>
      <c r="AA102" s="1503" t="s">
        <v>732</v>
      </c>
      <c r="AB102" s="1504"/>
      <c r="AC102" s="1504"/>
      <c r="AD102" s="1504"/>
      <c r="AE102" s="1504"/>
      <c r="AF102" s="1503" t="s">
        <v>733</v>
      </c>
      <c r="AG102" s="1504"/>
      <c r="AH102" s="1504"/>
      <c r="AI102" s="770" t="s">
        <v>417</v>
      </c>
      <c r="AJ102" s="1506" t="s">
        <v>734</v>
      </c>
      <c r="AK102" s="1504"/>
      <c r="AL102" s="1504"/>
      <c r="AM102" s="1504"/>
      <c r="AN102" s="1504"/>
      <c r="AO102" s="1504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998"/>
      <c r="B103" s="1507" t="s">
        <v>361</v>
      </c>
      <c r="C103" s="1504"/>
      <c r="D103" s="999" t="s">
        <v>741</v>
      </c>
      <c r="E103" s="1507" t="s">
        <v>739</v>
      </c>
      <c r="F103" s="1504"/>
      <c r="G103" s="1507" t="s">
        <v>742</v>
      </c>
      <c r="H103" s="1507"/>
      <c r="I103" s="1507" t="s">
        <v>753</v>
      </c>
      <c r="J103" s="1504"/>
      <c r="K103" s="1504"/>
      <c r="L103" s="1507" t="s">
        <v>741</v>
      </c>
      <c r="M103" s="1504"/>
      <c r="N103" s="1504"/>
      <c r="O103" s="1507"/>
      <c r="P103" s="1504"/>
      <c r="Q103" s="1507"/>
      <c r="R103" s="1504"/>
      <c r="S103" s="1508" t="s">
        <v>421</v>
      </c>
      <c r="T103" s="1504"/>
      <c r="U103" s="1504"/>
      <c r="V103" s="1504"/>
      <c r="W103" s="1504"/>
      <c r="X103" s="1504"/>
      <c r="Y103" s="1504"/>
      <c r="Z103" s="1504"/>
      <c r="AA103" s="1507" t="s">
        <v>732</v>
      </c>
      <c r="AB103" s="1504"/>
      <c r="AC103" s="1504"/>
      <c r="AD103" s="1504"/>
      <c r="AE103" s="1504"/>
      <c r="AF103" s="1507" t="s">
        <v>733</v>
      </c>
      <c r="AG103" s="1504"/>
      <c r="AH103" s="1504"/>
      <c r="AI103" s="776" t="s">
        <v>417</v>
      </c>
      <c r="AJ103" s="1509" t="s">
        <v>734</v>
      </c>
      <c r="AK103" s="1504"/>
      <c r="AL103" s="1504"/>
      <c r="AM103" s="1504"/>
      <c r="AN103" s="1504"/>
      <c r="AO103" s="1504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998"/>
      <c r="B104" s="1507" t="s">
        <v>361</v>
      </c>
      <c r="C104" s="1504"/>
      <c r="D104" s="999" t="s">
        <v>741</v>
      </c>
      <c r="E104" s="1507" t="s">
        <v>739</v>
      </c>
      <c r="F104" s="1504"/>
      <c r="G104" s="1507" t="s">
        <v>742</v>
      </c>
      <c r="H104" s="1507"/>
      <c r="I104" s="1507" t="s">
        <v>753</v>
      </c>
      <c r="J104" s="1504"/>
      <c r="K104" s="1504"/>
      <c r="L104" s="1507" t="s">
        <v>748</v>
      </c>
      <c r="M104" s="1504"/>
      <c r="N104" s="1504"/>
      <c r="O104" s="1507"/>
      <c r="P104" s="1504"/>
      <c r="Q104" s="1507"/>
      <c r="R104" s="1504"/>
      <c r="S104" s="1508" t="s">
        <v>422</v>
      </c>
      <c r="T104" s="1504"/>
      <c r="U104" s="1504"/>
      <c r="V104" s="1504"/>
      <c r="W104" s="1504"/>
      <c r="X104" s="1504"/>
      <c r="Y104" s="1504"/>
      <c r="Z104" s="1504"/>
      <c r="AA104" s="1507" t="s">
        <v>732</v>
      </c>
      <c r="AB104" s="1504"/>
      <c r="AC104" s="1504"/>
      <c r="AD104" s="1504"/>
      <c r="AE104" s="1504"/>
      <c r="AF104" s="1507" t="s">
        <v>733</v>
      </c>
      <c r="AG104" s="1504"/>
      <c r="AH104" s="1504"/>
      <c r="AI104" s="776" t="s">
        <v>417</v>
      </c>
      <c r="AJ104" s="1509" t="s">
        <v>734</v>
      </c>
      <c r="AK104" s="1504"/>
      <c r="AL104" s="1504"/>
      <c r="AM104" s="1504"/>
      <c r="AN104" s="1504"/>
      <c r="AO104" s="1504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998"/>
      <c r="B105" s="1507" t="s">
        <v>361</v>
      </c>
      <c r="C105" s="1504"/>
      <c r="D105" s="999" t="s">
        <v>741</v>
      </c>
      <c r="E105" s="1507" t="s">
        <v>739</v>
      </c>
      <c r="F105" s="1504"/>
      <c r="G105" s="1507" t="s">
        <v>742</v>
      </c>
      <c r="H105" s="1507"/>
      <c r="I105" s="1507" t="s">
        <v>753</v>
      </c>
      <c r="J105" s="1504"/>
      <c r="K105" s="1504"/>
      <c r="L105" s="1507" t="s">
        <v>743</v>
      </c>
      <c r="M105" s="1504"/>
      <c r="N105" s="1504"/>
      <c r="O105" s="1507"/>
      <c r="P105" s="1504"/>
      <c r="Q105" s="1507"/>
      <c r="R105" s="1504"/>
      <c r="S105" s="1508" t="s">
        <v>423</v>
      </c>
      <c r="T105" s="1504"/>
      <c r="U105" s="1504"/>
      <c r="V105" s="1504"/>
      <c r="W105" s="1504"/>
      <c r="X105" s="1504"/>
      <c r="Y105" s="1504"/>
      <c r="Z105" s="1504"/>
      <c r="AA105" s="1507" t="s">
        <v>732</v>
      </c>
      <c r="AB105" s="1504"/>
      <c r="AC105" s="1504"/>
      <c r="AD105" s="1504"/>
      <c r="AE105" s="1504"/>
      <c r="AF105" s="1507" t="s">
        <v>733</v>
      </c>
      <c r="AG105" s="1504"/>
      <c r="AH105" s="1504"/>
      <c r="AI105" s="776" t="s">
        <v>417</v>
      </c>
      <c r="AJ105" s="1509" t="s">
        <v>734</v>
      </c>
      <c r="AK105" s="1504"/>
      <c r="AL105" s="1504"/>
      <c r="AM105" s="1504"/>
      <c r="AN105" s="1504"/>
      <c r="AO105" s="1504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998"/>
      <c r="B106" s="1503" t="s">
        <v>361</v>
      </c>
      <c r="C106" s="1504"/>
      <c r="D106" s="997" t="s">
        <v>741</v>
      </c>
      <c r="E106" s="1503" t="s">
        <v>739</v>
      </c>
      <c r="F106" s="1504"/>
      <c r="G106" s="1503" t="s">
        <v>742</v>
      </c>
      <c r="H106" s="1503"/>
      <c r="I106" s="1503" t="s">
        <v>754</v>
      </c>
      <c r="J106" s="1504"/>
      <c r="K106" s="1504"/>
      <c r="L106" s="1503"/>
      <c r="M106" s="1504"/>
      <c r="N106" s="1504"/>
      <c r="O106" s="1503"/>
      <c r="P106" s="1504"/>
      <c r="Q106" s="1503"/>
      <c r="R106" s="1504"/>
      <c r="S106" s="1505" t="s">
        <v>644</v>
      </c>
      <c r="T106" s="1504"/>
      <c r="U106" s="1504"/>
      <c r="V106" s="1504"/>
      <c r="W106" s="1504"/>
      <c r="X106" s="1504"/>
      <c r="Y106" s="1504"/>
      <c r="Z106" s="1504"/>
      <c r="AA106" s="1503" t="s">
        <v>732</v>
      </c>
      <c r="AB106" s="1504"/>
      <c r="AC106" s="1504"/>
      <c r="AD106" s="1504"/>
      <c r="AE106" s="1504"/>
      <c r="AF106" s="1503" t="s">
        <v>733</v>
      </c>
      <c r="AG106" s="1504"/>
      <c r="AH106" s="1504"/>
      <c r="AI106" s="770" t="s">
        <v>417</v>
      </c>
      <c r="AJ106" s="1506" t="s">
        <v>734</v>
      </c>
      <c r="AK106" s="1504"/>
      <c r="AL106" s="1504"/>
      <c r="AM106" s="1504"/>
      <c r="AN106" s="1504"/>
      <c r="AO106" s="1504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998"/>
      <c r="B107" s="1507" t="s">
        <v>361</v>
      </c>
      <c r="C107" s="1504"/>
      <c r="D107" s="999" t="s">
        <v>741</v>
      </c>
      <c r="E107" s="1507" t="s">
        <v>739</v>
      </c>
      <c r="F107" s="1504"/>
      <c r="G107" s="1507" t="s">
        <v>742</v>
      </c>
      <c r="H107" s="1507"/>
      <c r="I107" s="1507" t="s">
        <v>754</v>
      </c>
      <c r="J107" s="1504"/>
      <c r="K107" s="1504"/>
      <c r="L107" s="1507" t="s">
        <v>743</v>
      </c>
      <c r="M107" s="1504"/>
      <c r="N107" s="1504"/>
      <c r="O107" s="1507"/>
      <c r="P107" s="1504"/>
      <c r="Q107" s="1507"/>
      <c r="R107" s="1504"/>
      <c r="S107" s="1508" t="s">
        <v>424</v>
      </c>
      <c r="T107" s="1504"/>
      <c r="U107" s="1504"/>
      <c r="V107" s="1504"/>
      <c r="W107" s="1504"/>
      <c r="X107" s="1504"/>
      <c r="Y107" s="1504"/>
      <c r="Z107" s="1504"/>
      <c r="AA107" s="1507" t="s">
        <v>732</v>
      </c>
      <c r="AB107" s="1504"/>
      <c r="AC107" s="1504"/>
      <c r="AD107" s="1504"/>
      <c r="AE107" s="1504"/>
      <c r="AF107" s="1507" t="s">
        <v>733</v>
      </c>
      <c r="AG107" s="1504"/>
      <c r="AH107" s="1504"/>
      <c r="AI107" s="776" t="s">
        <v>417</v>
      </c>
      <c r="AJ107" s="1509" t="s">
        <v>734</v>
      </c>
      <c r="AK107" s="1504"/>
      <c r="AL107" s="1504"/>
      <c r="AM107" s="1504"/>
      <c r="AN107" s="1504"/>
      <c r="AO107" s="1504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998"/>
      <c r="B108" s="1507" t="s">
        <v>361</v>
      </c>
      <c r="C108" s="1504"/>
      <c r="D108" s="999" t="s">
        <v>741</v>
      </c>
      <c r="E108" s="1507" t="s">
        <v>739</v>
      </c>
      <c r="F108" s="1504"/>
      <c r="G108" s="1507" t="s">
        <v>742</v>
      </c>
      <c r="H108" s="1507"/>
      <c r="I108" s="1507" t="s">
        <v>754</v>
      </c>
      <c r="J108" s="1504"/>
      <c r="K108" s="1504"/>
      <c r="L108" s="1507" t="s">
        <v>753</v>
      </c>
      <c r="M108" s="1504"/>
      <c r="N108" s="1504"/>
      <c r="O108" s="1507"/>
      <c r="P108" s="1504"/>
      <c r="Q108" s="1507"/>
      <c r="R108" s="1504"/>
      <c r="S108" s="1508" t="s">
        <v>425</v>
      </c>
      <c r="T108" s="1504"/>
      <c r="U108" s="1504"/>
      <c r="V108" s="1504"/>
      <c r="W108" s="1504"/>
      <c r="X108" s="1504"/>
      <c r="Y108" s="1504"/>
      <c r="Z108" s="1504"/>
      <c r="AA108" s="1507" t="s">
        <v>732</v>
      </c>
      <c r="AB108" s="1504"/>
      <c r="AC108" s="1504"/>
      <c r="AD108" s="1504"/>
      <c r="AE108" s="1504"/>
      <c r="AF108" s="1507" t="s">
        <v>733</v>
      </c>
      <c r="AG108" s="1504"/>
      <c r="AH108" s="1504"/>
      <c r="AI108" s="776" t="s">
        <v>417</v>
      </c>
      <c r="AJ108" s="1509" t="s">
        <v>734</v>
      </c>
      <c r="AK108" s="1504"/>
      <c r="AL108" s="1504"/>
      <c r="AM108" s="1504"/>
      <c r="AN108" s="1504"/>
      <c r="AO108" s="1504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998"/>
      <c r="B109" s="1503" t="s">
        <v>361</v>
      </c>
      <c r="C109" s="1504"/>
      <c r="D109" s="997" t="s">
        <v>741</v>
      </c>
      <c r="E109" s="1503" t="s">
        <v>739</v>
      </c>
      <c r="F109" s="1504"/>
      <c r="G109" s="1503" t="s">
        <v>742</v>
      </c>
      <c r="H109" s="1503"/>
      <c r="I109" s="1503" t="s">
        <v>755</v>
      </c>
      <c r="J109" s="1504"/>
      <c r="K109" s="1504"/>
      <c r="L109" s="1503"/>
      <c r="M109" s="1504"/>
      <c r="N109" s="1504"/>
      <c r="O109" s="1503"/>
      <c r="P109" s="1504"/>
      <c r="Q109" s="1503"/>
      <c r="R109" s="1504"/>
      <c r="S109" s="1505" t="s">
        <v>767</v>
      </c>
      <c r="T109" s="1504"/>
      <c r="U109" s="1504"/>
      <c r="V109" s="1504"/>
      <c r="W109" s="1504"/>
      <c r="X109" s="1504"/>
      <c r="Y109" s="1504"/>
      <c r="Z109" s="1504"/>
      <c r="AA109" s="1503" t="s">
        <v>732</v>
      </c>
      <c r="AB109" s="1504"/>
      <c r="AC109" s="1504"/>
      <c r="AD109" s="1504"/>
      <c r="AE109" s="1504"/>
      <c r="AF109" s="1503" t="s">
        <v>733</v>
      </c>
      <c r="AG109" s="1504"/>
      <c r="AH109" s="1504"/>
      <c r="AI109" s="770" t="s">
        <v>417</v>
      </c>
      <c r="AJ109" s="1506" t="s">
        <v>734</v>
      </c>
      <c r="AK109" s="1504"/>
      <c r="AL109" s="1504"/>
      <c r="AM109" s="1504"/>
      <c r="AN109" s="1504"/>
      <c r="AO109" s="1504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998"/>
      <c r="B110" s="1507" t="s">
        <v>361</v>
      </c>
      <c r="C110" s="1504"/>
      <c r="D110" s="999" t="s">
        <v>741</v>
      </c>
      <c r="E110" s="1507" t="s">
        <v>739</v>
      </c>
      <c r="F110" s="1504"/>
      <c r="G110" s="1507" t="s">
        <v>742</v>
      </c>
      <c r="H110" s="1507"/>
      <c r="I110" s="1507" t="s">
        <v>755</v>
      </c>
      <c r="J110" s="1504"/>
      <c r="K110" s="1504"/>
      <c r="L110" s="1507" t="s">
        <v>738</v>
      </c>
      <c r="M110" s="1504"/>
      <c r="N110" s="1504"/>
      <c r="O110" s="1507"/>
      <c r="P110" s="1504"/>
      <c r="Q110" s="1507"/>
      <c r="R110" s="1504"/>
      <c r="S110" s="1508" t="s">
        <v>426</v>
      </c>
      <c r="T110" s="1504"/>
      <c r="U110" s="1504"/>
      <c r="V110" s="1504"/>
      <c r="W110" s="1504"/>
      <c r="X110" s="1504"/>
      <c r="Y110" s="1504"/>
      <c r="Z110" s="1504"/>
      <c r="AA110" s="1507" t="s">
        <v>732</v>
      </c>
      <c r="AB110" s="1504"/>
      <c r="AC110" s="1504"/>
      <c r="AD110" s="1504"/>
      <c r="AE110" s="1504"/>
      <c r="AF110" s="1507" t="s">
        <v>733</v>
      </c>
      <c r="AG110" s="1504"/>
      <c r="AH110" s="1504"/>
      <c r="AI110" s="776" t="s">
        <v>417</v>
      </c>
      <c r="AJ110" s="1509" t="s">
        <v>734</v>
      </c>
      <c r="AK110" s="1504"/>
      <c r="AL110" s="1504"/>
      <c r="AM110" s="1504"/>
      <c r="AN110" s="1504"/>
      <c r="AO110" s="1504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998"/>
      <c r="B111" s="1507" t="s">
        <v>361</v>
      </c>
      <c r="C111" s="1504"/>
      <c r="D111" s="999" t="s">
        <v>741</v>
      </c>
      <c r="E111" s="1507" t="s">
        <v>739</v>
      </c>
      <c r="F111" s="1504"/>
      <c r="G111" s="1507" t="s">
        <v>742</v>
      </c>
      <c r="H111" s="1507"/>
      <c r="I111" s="1507" t="s">
        <v>755</v>
      </c>
      <c r="J111" s="1504"/>
      <c r="K111" s="1504"/>
      <c r="L111" s="1507" t="s">
        <v>741</v>
      </c>
      <c r="M111" s="1504"/>
      <c r="N111" s="1504"/>
      <c r="O111" s="1507"/>
      <c r="P111" s="1504"/>
      <c r="Q111" s="1507"/>
      <c r="R111" s="1504"/>
      <c r="S111" s="1508" t="s">
        <v>427</v>
      </c>
      <c r="T111" s="1504"/>
      <c r="U111" s="1504"/>
      <c r="V111" s="1504"/>
      <c r="W111" s="1504"/>
      <c r="X111" s="1504"/>
      <c r="Y111" s="1504"/>
      <c r="Z111" s="1504"/>
      <c r="AA111" s="1507" t="s">
        <v>732</v>
      </c>
      <c r="AB111" s="1504"/>
      <c r="AC111" s="1504"/>
      <c r="AD111" s="1504"/>
      <c r="AE111" s="1504"/>
      <c r="AF111" s="1507" t="s">
        <v>733</v>
      </c>
      <c r="AG111" s="1504"/>
      <c r="AH111" s="1504"/>
      <c r="AI111" s="776" t="s">
        <v>417</v>
      </c>
      <c r="AJ111" s="1509" t="s">
        <v>734</v>
      </c>
      <c r="AK111" s="1504"/>
      <c r="AL111" s="1504"/>
      <c r="AM111" s="1504"/>
      <c r="AN111" s="1504"/>
      <c r="AO111" s="1504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998"/>
      <c r="B112" s="1507" t="s">
        <v>361</v>
      </c>
      <c r="C112" s="1504"/>
      <c r="D112" s="999" t="s">
        <v>741</v>
      </c>
      <c r="E112" s="1507" t="s">
        <v>739</v>
      </c>
      <c r="F112" s="1504"/>
      <c r="G112" s="1507" t="s">
        <v>742</v>
      </c>
      <c r="H112" s="1507"/>
      <c r="I112" s="1507" t="s">
        <v>755</v>
      </c>
      <c r="J112" s="1504"/>
      <c r="K112" s="1504"/>
      <c r="L112" s="1507" t="s">
        <v>748</v>
      </c>
      <c r="M112" s="1504"/>
      <c r="N112" s="1504"/>
      <c r="O112" s="1507"/>
      <c r="P112" s="1504"/>
      <c r="Q112" s="1507"/>
      <c r="R112" s="1504"/>
      <c r="S112" s="1508" t="s">
        <v>428</v>
      </c>
      <c r="T112" s="1504"/>
      <c r="U112" s="1504"/>
      <c r="V112" s="1504"/>
      <c r="W112" s="1504"/>
      <c r="X112" s="1504"/>
      <c r="Y112" s="1504"/>
      <c r="Z112" s="1504"/>
      <c r="AA112" s="1507" t="s">
        <v>732</v>
      </c>
      <c r="AB112" s="1504"/>
      <c r="AC112" s="1504"/>
      <c r="AD112" s="1504"/>
      <c r="AE112" s="1504"/>
      <c r="AF112" s="1507" t="s">
        <v>733</v>
      </c>
      <c r="AG112" s="1504"/>
      <c r="AH112" s="1504"/>
      <c r="AI112" s="776" t="s">
        <v>417</v>
      </c>
      <c r="AJ112" s="1509" t="s">
        <v>734</v>
      </c>
      <c r="AK112" s="1504"/>
      <c r="AL112" s="1504"/>
      <c r="AM112" s="1504"/>
      <c r="AN112" s="1504"/>
      <c r="AO112" s="1504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998"/>
      <c r="B113" s="1507" t="s">
        <v>361</v>
      </c>
      <c r="C113" s="1504"/>
      <c r="D113" s="999" t="s">
        <v>741</v>
      </c>
      <c r="E113" s="1507" t="s">
        <v>739</v>
      </c>
      <c r="F113" s="1504"/>
      <c r="G113" s="1507" t="s">
        <v>742</v>
      </c>
      <c r="H113" s="1507"/>
      <c r="I113" s="1507" t="s">
        <v>755</v>
      </c>
      <c r="J113" s="1504"/>
      <c r="K113" s="1504"/>
      <c r="L113" s="1507" t="s">
        <v>743</v>
      </c>
      <c r="M113" s="1504"/>
      <c r="N113" s="1504"/>
      <c r="O113" s="1507"/>
      <c r="P113" s="1504"/>
      <c r="Q113" s="1507"/>
      <c r="R113" s="1504"/>
      <c r="S113" s="1508" t="s">
        <v>429</v>
      </c>
      <c r="T113" s="1504"/>
      <c r="U113" s="1504"/>
      <c r="V113" s="1504"/>
      <c r="W113" s="1504"/>
      <c r="X113" s="1504"/>
      <c r="Y113" s="1504"/>
      <c r="Z113" s="1504"/>
      <c r="AA113" s="1507" t="s">
        <v>732</v>
      </c>
      <c r="AB113" s="1504"/>
      <c r="AC113" s="1504"/>
      <c r="AD113" s="1504"/>
      <c r="AE113" s="1504"/>
      <c r="AF113" s="1507" t="s">
        <v>733</v>
      </c>
      <c r="AG113" s="1504"/>
      <c r="AH113" s="1504"/>
      <c r="AI113" s="776" t="s">
        <v>417</v>
      </c>
      <c r="AJ113" s="1509" t="s">
        <v>734</v>
      </c>
      <c r="AK113" s="1504"/>
      <c r="AL113" s="1504"/>
      <c r="AM113" s="1504"/>
      <c r="AN113" s="1504"/>
      <c r="AO113" s="1504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998"/>
      <c r="B114" s="1507" t="s">
        <v>361</v>
      </c>
      <c r="C114" s="1504"/>
      <c r="D114" s="999" t="s">
        <v>741</v>
      </c>
      <c r="E114" s="1507" t="s">
        <v>739</v>
      </c>
      <c r="F114" s="1504"/>
      <c r="G114" s="1507" t="s">
        <v>742</v>
      </c>
      <c r="H114" s="1507"/>
      <c r="I114" s="1507" t="s">
        <v>755</v>
      </c>
      <c r="J114" s="1504"/>
      <c r="K114" s="1504"/>
      <c r="L114" s="1507" t="s">
        <v>753</v>
      </c>
      <c r="M114" s="1504"/>
      <c r="N114" s="1504"/>
      <c r="O114" s="1507"/>
      <c r="P114" s="1504"/>
      <c r="Q114" s="1507"/>
      <c r="R114" s="1504"/>
      <c r="S114" s="1508" t="s">
        <v>430</v>
      </c>
      <c r="T114" s="1504"/>
      <c r="U114" s="1504"/>
      <c r="V114" s="1504"/>
      <c r="W114" s="1504"/>
      <c r="X114" s="1504"/>
      <c r="Y114" s="1504"/>
      <c r="Z114" s="1504"/>
      <c r="AA114" s="1507" t="s">
        <v>732</v>
      </c>
      <c r="AB114" s="1504"/>
      <c r="AC114" s="1504"/>
      <c r="AD114" s="1504"/>
      <c r="AE114" s="1504"/>
      <c r="AF114" s="1507" t="s">
        <v>733</v>
      </c>
      <c r="AG114" s="1504"/>
      <c r="AH114" s="1504"/>
      <c r="AI114" s="776" t="s">
        <v>417</v>
      </c>
      <c r="AJ114" s="1509" t="s">
        <v>734</v>
      </c>
      <c r="AK114" s="1504"/>
      <c r="AL114" s="1504"/>
      <c r="AM114" s="1504"/>
      <c r="AN114" s="1504"/>
      <c r="AO114" s="1504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998"/>
      <c r="B115" s="1503" t="s">
        <v>361</v>
      </c>
      <c r="C115" s="1504"/>
      <c r="D115" s="997" t="s">
        <v>741</v>
      </c>
      <c r="E115" s="1503" t="s">
        <v>739</v>
      </c>
      <c r="F115" s="1504"/>
      <c r="G115" s="1503" t="s">
        <v>742</v>
      </c>
      <c r="H115" s="1503"/>
      <c r="I115" s="1503" t="s">
        <v>747</v>
      </c>
      <c r="J115" s="1504"/>
      <c r="K115" s="1504"/>
      <c r="L115" s="1503"/>
      <c r="M115" s="1504"/>
      <c r="N115" s="1504"/>
      <c r="O115" s="1503"/>
      <c r="P115" s="1504"/>
      <c r="Q115" s="1503"/>
      <c r="R115" s="1504"/>
      <c r="S115" s="1505" t="s">
        <v>648</v>
      </c>
      <c r="T115" s="1504"/>
      <c r="U115" s="1504"/>
      <c r="V115" s="1504"/>
      <c r="W115" s="1504"/>
      <c r="X115" s="1504"/>
      <c r="Y115" s="1504"/>
      <c r="Z115" s="1504"/>
      <c r="AA115" s="1503" t="s">
        <v>732</v>
      </c>
      <c r="AB115" s="1504"/>
      <c r="AC115" s="1504"/>
      <c r="AD115" s="1504"/>
      <c r="AE115" s="1504"/>
      <c r="AF115" s="1503" t="s">
        <v>733</v>
      </c>
      <c r="AG115" s="1504"/>
      <c r="AH115" s="1504"/>
      <c r="AI115" s="770" t="s">
        <v>417</v>
      </c>
      <c r="AJ115" s="1506" t="s">
        <v>734</v>
      </c>
      <c r="AK115" s="1504"/>
      <c r="AL115" s="1504"/>
      <c r="AM115" s="1504"/>
      <c r="AN115" s="1504"/>
      <c r="AO115" s="1504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998"/>
      <c r="B116" s="1507" t="s">
        <v>361</v>
      </c>
      <c r="C116" s="1504"/>
      <c r="D116" s="999" t="s">
        <v>741</v>
      </c>
      <c r="E116" s="1507" t="s">
        <v>739</v>
      </c>
      <c r="F116" s="1504"/>
      <c r="G116" s="1507" t="s">
        <v>742</v>
      </c>
      <c r="H116" s="1507"/>
      <c r="I116" s="1507" t="s">
        <v>747</v>
      </c>
      <c r="J116" s="1504"/>
      <c r="K116" s="1504"/>
      <c r="L116" s="1507" t="s">
        <v>738</v>
      </c>
      <c r="M116" s="1504"/>
      <c r="N116" s="1504"/>
      <c r="O116" s="1507"/>
      <c r="P116" s="1504"/>
      <c r="Q116" s="1507"/>
      <c r="R116" s="1504"/>
      <c r="S116" s="1508" t="s">
        <v>431</v>
      </c>
      <c r="T116" s="1504"/>
      <c r="U116" s="1504"/>
      <c r="V116" s="1504"/>
      <c r="W116" s="1504"/>
      <c r="X116" s="1504"/>
      <c r="Y116" s="1504"/>
      <c r="Z116" s="1504"/>
      <c r="AA116" s="1507" t="s">
        <v>732</v>
      </c>
      <c r="AB116" s="1504"/>
      <c r="AC116" s="1504"/>
      <c r="AD116" s="1504"/>
      <c r="AE116" s="1504"/>
      <c r="AF116" s="1507" t="s">
        <v>733</v>
      </c>
      <c r="AG116" s="1504"/>
      <c r="AH116" s="1504"/>
      <c r="AI116" s="776" t="s">
        <v>417</v>
      </c>
      <c r="AJ116" s="1509" t="s">
        <v>734</v>
      </c>
      <c r="AK116" s="1504"/>
      <c r="AL116" s="1504"/>
      <c r="AM116" s="1504"/>
      <c r="AN116" s="1504"/>
      <c r="AO116" s="1504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998"/>
      <c r="B117" s="1507" t="s">
        <v>361</v>
      </c>
      <c r="C117" s="1504"/>
      <c r="D117" s="999" t="s">
        <v>741</v>
      </c>
      <c r="E117" s="1507" t="s">
        <v>739</v>
      </c>
      <c r="F117" s="1504"/>
      <c r="G117" s="1507" t="s">
        <v>742</v>
      </c>
      <c r="H117" s="1507"/>
      <c r="I117" s="1507" t="s">
        <v>747</v>
      </c>
      <c r="J117" s="1504"/>
      <c r="K117" s="1504"/>
      <c r="L117" s="1507" t="s">
        <v>755</v>
      </c>
      <c r="M117" s="1504"/>
      <c r="N117" s="1504"/>
      <c r="O117" s="1507"/>
      <c r="P117" s="1504"/>
      <c r="Q117" s="1507"/>
      <c r="R117" s="1504"/>
      <c r="S117" s="1508" t="s">
        <v>432</v>
      </c>
      <c r="T117" s="1504"/>
      <c r="U117" s="1504"/>
      <c r="V117" s="1504"/>
      <c r="W117" s="1504"/>
      <c r="X117" s="1504"/>
      <c r="Y117" s="1504"/>
      <c r="Z117" s="1504"/>
      <c r="AA117" s="1507" t="s">
        <v>732</v>
      </c>
      <c r="AB117" s="1504"/>
      <c r="AC117" s="1504"/>
      <c r="AD117" s="1504"/>
      <c r="AE117" s="1504"/>
      <c r="AF117" s="1507" t="s">
        <v>733</v>
      </c>
      <c r="AG117" s="1504"/>
      <c r="AH117" s="1504"/>
      <c r="AI117" s="776" t="s">
        <v>417</v>
      </c>
      <c r="AJ117" s="1509" t="s">
        <v>734</v>
      </c>
      <c r="AK117" s="1504"/>
      <c r="AL117" s="1504"/>
      <c r="AM117" s="1504"/>
      <c r="AN117" s="1504"/>
      <c r="AO117" s="1504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998"/>
      <c r="B118" s="1507" t="s">
        <v>361</v>
      </c>
      <c r="C118" s="1504"/>
      <c r="D118" s="999" t="s">
        <v>741</v>
      </c>
      <c r="E118" s="1507" t="s">
        <v>739</v>
      </c>
      <c r="F118" s="1504"/>
      <c r="G118" s="1507" t="s">
        <v>742</v>
      </c>
      <c r="H118" s="1507"/>
      <c r="I118" s="1507" t="s">
        <v>747</v>
      </c>
      <c r="J118" s="1504"/>
      <c r="K118" s="1504"/>
      <c r="L118" s="1507" t="s">
        <v>433</v>
      </c>
      <c r="M118" s="1504"/>
      <c r="N118" s="1504"/>
      <c r="O118" s="1507"/>
      <c r="P118" s="1504"/>
      <c r="Q118" s="1507"/>
      <c r="R118" s="1504"/>
      <c r="S118" s="1508" t="s">
        <v>434</v>
      </c>
      <c r="T118" s="1504"/>
      <c r="U118" s="1504"/>
      <c r="V118" s="1504"/>
      <c r="W118" s="1504"/>
      <c r="X118" s="1504"/>
      <c r="Y118" s="1504"/>
      <c r="Z118" s="1504"/>
      <c r="AA118" s="1507" t="s">
        <v>732</v>
      </c>
      <c r="AB118" s="1504"/>
      <c r="AC118" s="1504"/>
      <c r="AD118" s="1504"/>
      <c r="AE118" s="1504"/>
      <c r="AF118" s="1507" t="s">
        <v>733</v>
      </c>
      <c r="AG118" s="1504"/>
      <c r="AH118" s="1504"/>
      <c r="AI118" s="776" t="s">
        <v>417</v>
      </c>
      <c r="AJ118" s="1509" t="s">
        <v>734</v>
      </c>
      <c r="AK118" s="1504"/>
      <c r="AL118" s="1504"/>
      <c r="AM118" s="1504"/>
      <c r="AN118" s="1504"/>
      <c r="AO118" s="1504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998"/>
      <c r="B119" s="1503" t="s">
        <v>361</v>
      </c>
      <c r="C119" s="1504"/>
      <c r="D119" s="997" t="s">
        <v>741</v>
      </c>
      <c r="E119" s="1503" t="s">
        <v>739</v>
      </c>
      <c r="F119" s="1504"/>
      <c r="G119" s="1503" t="s">
        <v>742</v>
      </c>
      <c r="H119" s="1503"/>
      <c r="I119" s="1503" t="s">
        <v>417</v>
      </c>
      <c r="J119" s="1504"/>
      <c r="K119" s="1504"/>
      <c r="L119" s="1503"/>
      <c r="M119" s="1504"/>
      <c r="N119" s="1504"/>
      <c r="O119" s="1503"/>
      <c r="P119" s="1504"/>
      <c r="Q119" s="1503"/>
      <c r="R119" s="1504"/>
      <c r="S119" s="1505" t="s">
        <v>650</v>
      </c>
      <c r="T119" s="1504"/>
      <c r="U119" s="1504"/>
      <c r="V119" s="1504"/>
      <c r="W119" s="1504"/>
      <c r="X119" s="1504"/>
      <c r="Y119" s="1504"/>
      <c r="Z119" s="1504"/>
      <c r="AA119" s="1503" t="s">
        <v>732</v>
      </c>
      <c r="AB119" s="1504"/>
      <c r="AC119" s="1504"/>
      <c r="AD119" s="1504"/>
      <c r="AE119" s="1504"/>
      <c r="AF119" s="1503" t="s">
        <v>733</v>
      </c>
      <c r="AG119" s="1504"/>
      <c r="AH119" s="1504"/>
      <c r="AI119" s="770" t="s">
        <v>417</v>
      </c>
      <c r="AJ119" s="1506" t="s">
        <v>734</v>
      </c>
      <c r="AK119" s="1504"/>
      <c r="AL119" s="1504"/>
      <c r="AM119" s="1504"/>
      <c r="AN119" s="1504"/>
      <c r="AO119" s="1504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998"/>
      <c r="B120" s="1507" t="s">
        <v>361</v>
      </c>
      <c r="C120" s="1504"/>
      <c r="D120" s="999" t="s">
        <v>741</v>
      </c>
      <c r="E120" s="1507" t="s">
        <v>739</v>
      </c>
      <c r="F120" s="1504"/>
      <c r="G120" s="1507" t="s">
        <v>742</v>
      </c>
      <c r="H120" s="1507"/>
      <c r="I120" s="1507" t="s">
        <v>417</v>
      </c>
      <c r="J120" s="1504"/>
      <c r="K120" s="1504"/>
      <c r="L120" s="1507" t="s">
        <v>741</v>
      </c>
      <c r="M120" s="1504"/>
      <c r="N120" s="1504"/>
      <c r="O120" s="1507"/>
      <c r="P120" s="1504"/>
      <c r="Q120" s="1507"/>
      <c r="R120" s="1504"/>
      <c r="S120" s="1508" t="s">
        <v>435</v>
      </c>
      <c r="T120" s="1504"/>
      <c r="U120" s="1504"/>
      <c r="V120" s="1504"/>
      <c r="W120" s="1504"/>
      <c r="X120" s="1504"/>
      <c r="Y120" s="1504"/>
      <c r="Z120" s="1504"/>
      <c r="AA120" s="1507" t="s">
        <v>732</v>
      </c>
      <c r="AB120" s="1504"/>
      <c r="AC120" s="1504"/>
      <c r="AD120" s="1504"/>
      <c r="AE120" s="1504"/>
      <c r="AF120" s="1507" t="s">
        <v>733</v>
      </c>
      <c r="AG120" s="1504"/>
      <c r="AH120" s="1504"/>
      <c r="AI120" s="776" t="s">
        <v>417</v>
      </c>
      <c r="AJ120" s="1509" t="s">
        <v>734</v>
      </c>
      <c r="AK120" s="1504"/>
      <c r="AL120" s="1504"/>
      <c r="AM120" s="1504"/>
      <c r="AN120" s="1504"/>
      <c r="AO120" s="1504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998"/>
      <c r="B121" s="1503" t="s">
        <v>361</v>
      </c>
      <c r="C121" s="1504"/>
      <c r="D121" s="997" t="s">
        <v>741</v>
      </c>
      <c r="E121" s="1503" t="s">
        <v>739</v>
      </c>
      <c r="F121" s="1504"/>
      <c r="G121" s="1503" t="s">
        <v>742</v>
      </c>
      <c r="H121" s="1503"/>
      <c r="I121" s="1503" t="s">
        <v>433</v>
      </c>
      <c r="J121" s="1504"/>
      <c r="K121" s="1504"/>
      <c r="L121" s="1503"/>
      <c r="M121" s="1504"/>
      <c r="N121" s="1504"/>
      <c r="O121" s="1503"/>
      <c r="P121" s="1504"/>
      <c r="Q121" s="1503"/>
      <c r="R121" s="1504"/>
      <c r="S121" s="1505" t="s">
        <v>651</v>
      </c>
      <c r="T121" s="1504"/>
      <c r="U121" s="1504"/>
      <c r="V121" s="1504"/>
      <c r="W121" s="1504"/>
      <c r="X121" s="1504"/>
      <c r="Y121" s="1504"/>
      <c r="Z121" s="1504"/>
      <c r="AA121" s="1503" t="s">
        <v>732</v>
      </c>
      <c r="AB121" s="1504"/>
      <c r="AC121" s="1504"/>
      <c r="AD121" s="1504"/>
      <c r="AE121" s="1504"/>
      <c r="AF121" s="1503" t="s">
        <v>733</v>
      </c>
      <c r="AG121" s="1504"/>
      <c r="AH121" s="1504"/>
      <c r="AI121" s="770" t="s">
        <v>417</v>
      </c>
      <c r="AJ121" s="1506" t="s">
        <v>734</v>
      </c>
      <c r="AK121" s="1504"/>
      <c r="AL121" s="1504"/>
      <c r="AM121" s="1504"/>
      <c r="AN121" s="1504"/>
      <c r="AO121" s="1504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998"/>
      <c r="B122" s="1507" t="s">
        <v>361</v>
      </c>
      <c r="C122" s="1504"/>
      <c r="D122" s="999" t="s">
        <v>741</v>
      </c>
      <c r="E122" s="1507" t="s">
        <v>739</v>
      </c>
      <c r="F122" s="1504"/>
      <c r="G122" s="1507" t="s">
        <v>742</v>
      </c>
      <c r="H122" s="1507"/>
      <c r="I122" s="1507" t="s">
        <v>433</v>
      </c>
      <c r="J122" s="1504"/>
      <c r="K122" s="1504"/>
      <c r="L122" s="1507" t="s">
        <v>738</v>
      </c>
      <c r="M122" s="1504"/>
      <c r="N122" s="1504"/>
      <c r="O122" s="1507"/>
      <c r="P122" s="1504"/>
      <c r="Q122" s="1507"/>
      <c r="R122" s="1504"/>
      <c r="S122" s="1508" t="s">
        <v>436</v>
      </c>
      <c r="T122" s="1504"/>
      <c r="U122" s="1504"/>
      <c r="V122" s="1504"/>
      <c r="W122" s="1504"/>
      <c r="X122" s="1504"/>
      <c r="Y122" s="1504"/>
      <c r="Z122" s="1504"/>
      <c r="AA122" s="1507" t="s">
        <v>732</v>
      </c>
      <c r="AB122" s="1504"/>
      <c r="AC122" s="1504"/>
      <c r="AD122" s="1504"/>
      <c r="AE122" s="1504"/>
      <c r="AF122" s="1507" t="s">
        <v>733</v>
      </c>
      <c r="AG122" s="1504"/>
      <c r="AH122" s="1504"/>
      <c r="AI122" s="776" t="s">
        <v>417</v>
      </c>
      <c r="AJ122" s="1509" t="s">
        <v>734</v>
      </c>
      <c r="AK122" s="1504"/>
      <c r="AL122" s="1504"/>
      <c r="AM122" s="1504"/>
      <c r="AN122" s="1504"/>
      <c r="AO122" s="1504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998"/>
      <c r="B123" s="1507" t="s">
        <v>361</v>
      </c>
      <c r="C123" s="1504"/>
      <c r="D123" s="999" t="s">
        <v>741</v>
      </c>
      <c r="E123" s="1507" t="s">
        <v>739</v>
      </c>
      <c r="F123" s="1504"/>
      <c r="G123" s="1507" t="s">
        <v>742</v>
      </c>
      <c r="H123" s="1507"/>
      <c r="I123" s="1507" t="s">
        <v>433</v>
      </c>
      <c r="J123" s="1504"/>
      <c r="K123" s="1504"/>
      <c r="L123" s="1507" t="s">
        <v>741</v>
      </c>
      <c r="M123" s="1504"/>
      <c r="N123" s="1504"/>
      <c r="O123" s="1507"/>
      <c r="P123" s="1504"/>
      <c r="Q123" s="1507"/>
      <c r="R123" s="1504"/>
      <c r="S123" s="1508" t="s">
        <v>437</v>
      </c>
      <c r="T123" s="1504"/>
      <c r="U123" s="1504"/>
      <c r="V123" s="1504"/>
      <c r="W123" s="1504"/>
      <c r="X123" s="1504"/>
      <c r="Y123" s="1504"/>
      <c r="Z123" s="1504"/>
      <c r="AA123" s="1507" t="s">
        <v>732</v>
      </c>
      <c r="AB123" s="1504"/>
      <c r="AC123" s="1504"/>
      <c r="AD123" s="1504"/>
      <c r="AE123" s="1504"/>
      <c r="AF123" s="1507" t="s">
        <v>733</v>
      </c>
      <c r="AG123" s="1504"/>
      <c r="AH123" s="1504"/>
      <c r="AI123" s="776" t="s">
        <v>417</v>
      </c>
      <c r="AJ123" s="1509" t="s">
        <v>734</v>
      </c>
      <c r="AK123" s="1504"/>
      <c r="AL123" s="1504"/>
      <c r="AM123" s="1504"/>
      <c r="AN123" s="1504"/>
      <c r="AO123" s="1504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998"/>
      <c r="B124" s="1503" t="s">
        <v>361</v>
      </c>
      <c r="C124" s="1504"/>
      <c r="D124" s="997" t="s">
        <v>741</v>
      </c>
      <c r="E124" s="1503" t="s">
        <v>739</v>
      </c>
      <c r="F124" s="1504"/>
      <c r="G124" s="1503" t="s">
        <v>742</v>
      </c>
      <c r="H124" s="1503"/>
      <c r="I124" s="1503" t="s">
        <v>763</v>
      </c>
      <c r="J124" s="1504"/>
      <c r="K124" s="1504"/>
      <c r="L124" s="1503"/>
      <c r="M124" s="1504"/>
      <c r="N124" s="1504"/>
      <c r="O124" s="1503"/>
      <c r="P124" s="1504"/>
      <c r="Q124" s="1503"/>
      <c r="R124" s="1504"/>
      <c r="S124" s="1505" t="s">
        <v>768</v>
      </c>
      <c r="T124" s="1504"/>
      <c r="U124" s="1504"/>
      <c r="V124" s="1504"/>
      <c r="W124" s="1504"/>
      <c r="X124" s="1504"/>
      <c r="Y124" s="1504"/>
      <c r="Z124" s="1504"/>
      <c r="AA124" s="1503" t="s">
        <v>732</v>
      </c>
      <c r="AB124" s="1504"/>
      <c r="AC124" s="1504"/>
      <c r="AD124" s="1504"/>
      <c r="AE124" s="1504"/>
      <c r="AF124" s="1503" t="s">
        <v>733</v>
      </c>
      <c r="AG124" s="1504"/>
      <c r="AH124" s="1504"/>
      <c r="AI124" s="770" t="s">
        <v>417</v>
      </c>
      <c r="AJ124" s="1506" t="s">
        <v>734</v>
      </c>
      <c r="AK124" s="1504"/>
      <c r="AL124" s="1504"/>
      <c r="AM124" s="1504"/>
      <c r="AN124" s="1504"/>
      <c r="AO124" s="1504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998"/>
      <c r="B125" s="1507" t="s">
        <v>361</v>
      </c>
      <c r="C125" s="1504"/>
      <c r="D125" s="999" t="s">
        <v>741</v>
      </c>
      <c r="E125" s="1507" t="s">
        <v>739</v>
      </c>
      <c r="F125" s="1504"/>
      <c r="G125" s="1507" t="s">
        <v>742</v>
      </c>
      <c r="H125" s="1507"/>
      <c r="I125" s="1507" t="s">
        <v>763</v>
      </c>
      <c r="J125" s="1504"/>
      <c r="K125" s="1504"/>
      <c r="L125" s="1507" t="s">
        <v>738</v>
      </c>
      <c r="M125" s="1504"/>
      <c r="N125" s="1504"/>
      <c r="O125" s="1507"/>
      <c r="P125" s="1504"/>
      <c r="Q125" s="1507"/>
      <c r="R125" s="1504"/>
      <c r="S125" s="1508" t="s">
        <v>438</v>
      </c>
      <c r="T125" s="1504"/>
      <c r="U125" s="1504"/>
      <c r="V125" s="1504"/>
      <c r="W125" s="1504"/>
      <c r="X125" s="1504"/>
      <c r="Y125" s="1504"/>
      <c r="Z125" s="1504"/>
      <c r="AA125" s="1507" t="s">
        <v>732</v>
      </c>
      <c r="AB125" s="1504"/>
      <c r="AC125" s="1504"/>
      <c r="AD125" s="1504"/>
      <c r="AE125" s="1504"/>
      <c r="AF125" s="1507" t="s">
        <v>733</v>
      </c>
      <c r="AG125" s="1504"/>
      <c r="AH125" s="1504"/>
      <c r="AI125" s="776" t="s">
        <v>417</v>
      </c>
      <c r="AJ125" s="1509" t="s">
        <v>734</v>
      </c>
      <c r="AK125" s="1504"/>
      <c r="AL125" s="1504"/>
      <c r="AM125" s="1504"/>
      <c r="AN125" s="1504"/>
      <c r="AO125" s="1504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998"/>
      <c r="B126" s="1507" t="s">
        <v>361</v>
      </c>
      <c r="C126" s="1504"/>
      <c r="D126" s="999" t="s">
        <v>741</v>
      </c>
      <c r="E126" s="1507" t="s">
        <v>739</v>
      </c>
      <c r="F126" s="1504"/>
      <c r="G126" s="1507" t="s">
        <v>742</v>
      </c>
      <c r="H126" s="1507"/>
      <c r="I126" s="1507" t="s">
        <v>763</v>
      </c>
      <c r="J126" s="1504"/>
      <c r="K126" s="1504"/>
      <c r="L126" s="1507" t="s">
        <v>742</v>
      </c>
      <c r="M126" s="1504"/>
      <c r="N126" s="1504"/>
      <c r="O126" s="1507"/>
      <c r="P126" s="1504"/>
      <c r="Q126" s="1507"/>
      <c r="R126" s="1504"/>
      <c r="S126" s="1508" t="s">
        <v>439</v>
      </c>
      <c r="T126" s="1504"/>
      <c r="U126" s="1504"/>
      <c r="V126" s="1504"/>
      <c r="W126" s="1504"/>
      <c r="X126" s="1504"/>
      <c r="Y126" s="1504"/>
      <c r="Z126" s="1504"/>
      <c r="AA126" s="1507" t="s">
        <v>732</v>
      </c>
      <c r="AB126" s="1504"/>
      <c r="AC126" s="1504"/>
      <c r="AD126" s="1504"/>
      <c r="AE126" s="1504"/>
      <c r="AF126" s="1507" t="s">
        <v>733</v>
      </c>
      <c r="AG126" s="1504"/>
      <c r="AH126" s="1504"/>
      <c r="AI126" s="776" t="s">
        <v>417</v>
      </c>
      <c r="AJ126" s="1509" t="s">
        <v>734</v>
      </c>
      <c r="AK126" s="1504"/>
      <c r="AL126" s="1504"/>
      <c r="AM126" s="1504"/>
      <c r="AN126" s="1504"/>
      <c r="AO126" s="1504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998"/>
      <c r="B127" s="1507" t="s">
        <v>361</v>
      </c>
      <c r="C127" s="1504"/>
      <c r="D127" s="999" t="s">
        <v>741</v>
      </c>
      <c r="E127" s="1507" t="s">
        <v>739</v>
      </c>
      <c r="F127" s="1504"/>
      <c r="G127" s="1507" t="s">
        <v>742</v>
      </c>
      <c r="H127" s="1507"/>
      <c r="I127" s="1507" t="s">
        <v>763</v>
      </c>
      <c r="J127" s="1504"/>
      <c r="K127" s="1504"/>
      <c r="L127" s="1507" t="s">
        <v>743</v>
      </c>
      <c r="M127" s="1504"/>
      <c r="N127" s="1504"/>
      <c r="O127" s="1507"/>
      <c r="P127" s="1504"/>
      <c r="Q127" s="1507"/>
      <c r="R127" s="1504"/>
      <c r="S127" s="1508" t="s">
        <v>440</v>
      </c>
      <c r="T127" s="1504"/>
      <c r="U127" s="1504"/>
      <c r="V127" s="1504"/>
      <c r="W127" s="1504"/>
      <c r="X127" s="1504"/>
      <c r="Y127" s="1504"/>
      <c r="Z127" s="1504"/>
      <c r="AA127" s="1507" t="s">
        <v>732</v>
      </c>
      <c r="AB127" s="1504"/>
      <c r="AC127" s="1504"/>
      <c r="AD127" s="1504"/>
      <c r="AE127" s="1504"/>
      <c r="AF127" s="1507" t="s">
        <v>733</v>
      </c>
      <c r="AG127" s="1504"/>
      <c r="AH127" s="1504"/>
      <c r="AI127" s="776" t="s">
        <v>417</v>
      </c>
      <c r="AJ127" s="1509" t="s">
        <v>734</v>
      </c>
      <c r="AK127" s="1504"/>
      <c r="AL127" s="1504"/>
      <c r="AM127" s="1504"/>
      <c r="AN127" s="1504"/>
      <c r="AO127" s="1504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998"/>
      <c r="B128" s="1507" t="s">
        <v>361</v>
      </c>
      <c r="C128" s="1504"/>
      <c r="D128" s="999" t="s">
        <v>741</v>
      </c>
      <c r="E128" s="1507" t="s">
        <v>739</v>
      </c>
      <c r="F128" s="1504"/>
      <c r="G128" s="1507" t="s">
        <v>742</v>
      </c>
      <c r="H128" s="1507"/>
      <c r="I128" s="1507" t="s">
        <v>763</v>
      </c>
      <c r="J128" s="1504"/>
      <c r="K128" s="1504"/>
      <c r="L128" s="1507" t="s">
        <v>755</v>
      </c>
      <c r="M128" s="1504"/>
      <c r="N128" s="1504"/>
      <c r="O128" s="1507"/>
      <c r="P128" s="1504"/>
      <c r="Q128" s="1507"/>
      <c r="R128" s="1504"/>
      <c r="S128" s="1508" t="s">
        <v>441</v>
      </c>
      <c r="T128" s="1504"/>
      <c r="U128" s="1504"/>
      <c r="V128" s="1504"/>
      <c r="W128" s="1504"/>
      <c r="X128" s="1504"/>
      <c r="Y128" s="1504"/>
      <c r="Z128" s="1504"/>
      <c r="AA128" s="1507" t="s">
        <v>732</v>
      </c>
      <c r="AB128" s="1504"/>
      <c r="AC128" s="1504"/>
      <c r="AD128" s="1504"/>
      <c r="AE128" s="1504"/>
      <c r="AF128" s="1507" t="s">
        <v>733</v>
      </c>
      <c r="AG128" s="1504"/>
      <c r="AH128" s="1504"/>
      <c r="AI128" s="776" t="s">
        <v>417</v>
      </c>
      <c r="AJ128" s="1509" t="s">
        <v>734</v>
      </c>
      <c r="AK128" s="1504"/>
      <c r="AL128" s="1504"/>
      <c r="AM128" s="1504"/>
      <c r="AN128" s="1504"/>
      <c r="AO128" s="1504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998"/>
      <c r="B129" s="1503" t="s">
        <v>361</v>
      </c>
      <c r="C129" s="1504"/>
      <c r="D129" s="997" t="s">
        <v>741</v>
      </c>
      <c r="E129" s="1503" t="s">
        <v>739</v>
      </c>
      <c r="F129" s="1504"/>
      <c r="G129" s="1503" t="s">
        <v>742</v>
      </c>
      <c r="H129" s="1503"/>
      <c r="I129" s="1503" t="s">
        <v>769</v>
      </c>
      <c r="J129" s="1504"/>
      <c r="K129" s="1504"/>
      <c r="L129" s="1503"/>
      <c r="M129" s="1504"/>
      <c r="N129" s="1504"/>
      <c r="O129" s="1503"/>
      <c r="P129" s="1504"/>
      <c r="Q129" s="1503"/>
      <c r="R129" s="1504"/>
      <c r="S129" s="1505" t="s">
        <v>770</v>
      </c>
      <c r="T129" s="1504"/>
      <c r="U129" s="1504"/>
      <c r="V129" s="1504"/>
      <c r="W129" s="1504"/>
      <c r="X129" s="1504"/>
      <c r="Y129" s="1504"/>
      <c r="Z129" s="1504"/>
      <c r="AA129" s="1503" t="s">
        <v>732</v>
      </c>
      <c r="AB129" s="1504"/>
      <c r="AC129" s="1504"/>
      <c r="AD129" s="1504"/>
      <c r="AE129" s="1504"/>
      <c r="AF129" s="1503" t="s">
        <v>733</v>
      </c>
      <c r="AG129" s="1504"/>
      <c r="AH129" s="1504"/>
      <c r="AI129" s="770" t="s">
        <v>417</v>
      </c>
      <c r="AJ129" s="1506" t="s">
        <v>734</v>
      </c>
      <c r="AK129" s="1504"/>
      <c r="AL129" s="1504"/>
      <c r="AM129" s="1504"/>
      <c r="AN129" s="1504"/>
      <c r="AO129" s="1504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998"/>
      <c r="B130" s="1507" t="s">
        <v>361</v>
      </c>
      <c r="C130" s="1504"/>
      <c r="D130" s="999" t="s">
        <v>741</v>
      </c>
      <c r="E130" s="1507" t="s">
        <v>739</v>
      </c>
      <c r="F130" s="1504"/>
      <c r="G130" s="1507" t="s">
        <v>742</v>
      </c>
      <c r="H130" s="1507"/>
      <c r="I130" s="1507" t="s">
        <v>769</v>
      </c>
      <c r="J130" s="1504"/>
      <c r="K130" s="1504"/>
      <c r="L130" s="1507" t="s">
        <v>745</v>
      </c>
      <c r="M130" s="1504"/>
      <c r="N130" s="1504"/>
      <c r="O130" s="1507"/>
      <c r="P130" s="1504"/>
      <c r="Q130" s="1507"/>
      <c r="R130" s="1504"/>
      <c r="S130" s="1508" t="s">
        <v>576</v>
      </c>
      <c r="T130" s="1504"/>
      <c r="U130" s="1504"/>
      <c r="V130" s="1504"/>
      <c r="W130" s="1504"/>
      <c r="X130" s="1504"/>
      <c r="Y130" s="1504"/>
      <c r="Z130" s="1504"/>
      <c r="AA130" s="1507" t="s">
        <v>732</v>
      </c>
      <c r="AB130" s="1504"/>
      <c r="AC130" s="1504"/>
      <c r="AD130" s="1504"/>
      <c r="AE130" s="1504"/>
      <c r="AF130" s="1507" t="s">
        <v>733</v>
      </c>
      <c r="AG130" s="1504"/>
      <c r="AH130" s="1504"/>
      <c r="AI130" s="776" t="s">
        <v>417</v>
      </c>
      <c r="AJ130" s="1509" t="s">
        <v>734</v>
      </c>
      <c r="AK130" s="1504"/>
      <c r="AL130" s="1504"/>
      <c r="AM130" s="1504"/>
      <c r="AN130" s="1504"/>
      <c r="AO130" s="1504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998"/>
      <c r="B131" s="1503" t="s">
        <v>361</v>
      </c>
      <c r="C131" s="1504"/>
      <c r="D131" s="997" t="s">
        <v>741</v>
      </c>
      <c r="E131" s="1503" t="s">
        <v>739</v>
      </c>
      <c r="F131" s="1504"/>
      <c r="G131" s="1503" t="s">
        <v>742</v>
      </c>
      <c r="H131" s="1503"/>
      <c r="I131" s="1503" t="s">
        <v>771</v>
      </c>
      <c r="J131" s="1504"/>
      <c r="K131" s="1504"/>
      <c r="L131" s="1503"/>
      <c r="M131" s="1504"/>
      <c r="N131" s="1504"/>
      <c r="O131" s="1503"/>
      <c r="P131" s="1504"/>
      <c r="Q131" s="1503"/>
      <c r="R131" s="1504"/>
      <c r="S131" s="1505" t="s">
        <v>442</v>
      </c>
      <c r="T131" s="1504"/>
      <c r="U131" s="1504"/>
      <c r="V131" s="1504"/>
      <c r="W131" s="1504"/>
      <c r="X131" s="1504"/>
      <c r="Y131" s="1504"/>
      <c r="Z131" s="1504"/>
      <c r="AA131" s="1503" t="s">
        <v>732</v>
      </c>
      <c r="AB131" s="1504"/>
      <c r="AC131" s="1504"/>
      <c r="AD131" s="1504"/>
      <c r="AE131" s="1504"/>
      <c r="AF131" s="1503" t="s">
        <v>733</v>
      </c>
      <c r="AG131" s="1504"/>
      <c r="AH131" s="1504"/>
      <c r="AI131" s="770" t="s">
        <v>417</v>
      </c>
      <c r="AJ131" s="1506" t="s">
        <v>734</v>
      </c>
      <c r="AK131" s="1504"/>
      <c r="AL131" s="1504"/>
      <c r="AM131" s="1504"/>
      <c r="AN131" s="1504"/>
      <c r="AO131" s="1504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998"/>
      <c r="B132" s="1507" t="s">
        <v>361</v>
      </c>
      <c r="C132" s="1504"/>
      <c r="D132" s="999" t="s">
        <v>741</v>
      </c>
      <c r="E132" s="1507" t="s">
        <v>739</v>
      </c>
      <c r="F132" s="1504"/>
      <c r="G132" s="1507" t="s">
        <v>742</v>
      </c>
      <c r="H132" s="1507"/>
      <c r="I132" s="1507" t="s">
        <v>771</v>
      </c>
      <c r="J132" s="1504"/>
      <c r="K132" s="1504"/>
      <c r="L132" s="1507" t="s">
        <v>741</v>
      </c>
      <c r="M132" s="1504"/>
      <c r="N132" s="1504"/>
      <c r="O132" s="1507"/>
      <c r="P132" s="1504"/>
      <c r="Q132" s="1507"/>
      <c r="R132" s="1504"/>
      <c r="S132" s="1508" t="s">
        <v>443</v>
      </c>
      <c r="T132" s="1504"/>
      <c r="U132" s="1504"/>
      <c r="V132" s="1504"/>
      <c r="W132" s="1504"/>
      <c r="X132" s="1504"/>
      <c r="Y132" s="1504"/>
      <c r="Z132" s="1504"/>
      <c r="AA132" s="1507" t="s">
        <v>732</v>
      </c>
      <c r="AB132" s="1504"/>
      <c r="AC132" s="1504"/>
      <c r="AD132" s="1504"/>
      <c r="AE132" s="1504"/>
      <c r="AF132" s="1507" t="s">
        <v>733</v>
      </c>
      <c r="AG132" s="1504"/>
      <c r="AH132" s="1504"/>
      <c r="AI132" s="776" t="s">
        <v>417</v>
      </c>
      <c r="AJ132" s="1509" t="s">
        <v>734</v>
      </c>
      <c r="AK132" s="1504"/>
      <c r="AL132" s="1504"/>
      <c r="AM132" s="1504"/>
      <c r="AN132" s="1504"/>
      <c r="AO132" s="1504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998"/>
      <c r="B133" s="1507" t="s">
        <v>361</v>
      </c>
      <c r="C133" s="1504"/>
      <c r="D133" s="999" t="s">
        <v>741</v>
      </c>
      <c r="E133" s="1507" t="s">
        <v>739</v>
      </c>
      <c r="F133" s="1504"/>
      <c r="G133" s="1507" t="s">
        <v>742</v>
      </c>
      <c r="H133" s="1507"/>
      <c r="I133" s="1507" t="s">
        <v>771</v>
      </c>
      <c r="J133" s="1504"/>
      <c r="K133" s="1504"/>
      <c r="L133" s="1507" t="s">
        <v>743</v>
      </c>
      <c r="M133" s="1504"/>
      <c r="N133" s="1504"/>
      <c r="O133" s="1507"/>
      <c r="P133" s="1504"/>
      <c r="Q133" s="1507"/>
      <c r="R133" s="1504"/>
      <c r="S133" s="1508" t="s">
        <v>444</v>
      </c>
      <c r="T133" s="1504"/>
      <c r="U133" s="1504"/>
      <c r="V133" s="1504"/>
      <c r="W133" s="1504"/>
      <c r="X133" s="1504"/>
      <c r="Y133" s="1504"/>
      <c r="Z133" s="1504"/>
      <c r="AA133" s="1507" t="s">
        <v>732</v>
      </c>
      <c r="AB133" s="1504"/>
      <c r="AC133" s="1504"/>
      <c r="AD133" s="1504"/>
      <c r="AE133" s="1504"/>
      <c r="AF133" s="1507" t="s">
        <v>733</v>
      </c>
      <c r="AG133" s="1504"/>
      <c r="AH133" s="1504"/>
      <c r="AI133" s="776" t="s">
        <v>417</v>
      </c>
      <c r="AJ133" s="1509" t="s">
        <v>734</v>
      </c>
      <c r="AK133" s="1504"/>
      <c r="AL133" s="1504"/>
      <c r="AM133" s="1504"/>
      <c r="AN133" s="1504"/>
      <c r="AO133" s="1504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998"/>
      <c r="B134" s="1507" t="s">
        <v>361</v>
      </c>
      <c r="C134" s="1504"/>
      <c r="D134" s="999" t="s">
        <v>741</v>
      </c>
      <c r="E134" s="1507" t="s">
        <v>739</v>
      </c>
      <c r="F134" s="1504"/>
      <c r="G134" s="1507" t="s">
        <v>742</v>
      </c>
      <c r="H134" s="1507"/>
      <c r="I134" s="1507" t="s">
        <v>771</v>
      </c>
      <c r="J134" s="1504"/>
      <c r="K134" s="1504"/>
      <c r="L134" s="1507" t="s">
        <v>765</v>
      </c>
      <c r="M134" s="1504"/>
      <c r="N134" s="1504"/>
      <c r="O134" s="1507"/>
      <c r="P134" s="1504"/>
      <c r="Q134" s="1507"/>
      <c r="R134" s="1504"/>
      <c r="S134" s="1508" t="s">
        <v>442</v>
      </c>
      <c r="T134" s="1504"/>
      <c r="U134" s="1504"/>
      <c r="V134" s="1504"/>
      <c r="W134" s="1504"/>
      <c r="X134" s="1504"/>
      <c r="Y134" s="1504"/>
      <c r="Z134" s="1504"/>
      <c r="AA134" s="1507" t="s">
        <v>732</v>
      </c>
      <c r="AB134" s="1504"/>
      <c r="AC134" s="1504"/>
      <c r="AD134" s="1504"/>
      <c r="AE134" s="1504"/>
      <c r="AF134" s="1507" t="s">
        <v>733</v>
      </c>
      <c r="AG134" s="1504"/>
      <c r="AH134" s="1504"/>
      <c r="AI134" s="776" t="s">
        <v>417</v>
      </c>
      <c r="AJ134" s="1509" t="s">
        <v>734</v>
      </c>
      <c r="AK134" s="1504"/>
      <c r="AL134" s="1504"/>
      <c r="AM134" s="1504"/>
      <c r="AN134" s="1504"/>
      <c r="AO134" s="1504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998"/>
      <c r="B135" s="1507" t="s">
        <v>361</v>
      </c>
      <c r="C135" s="1504"/>
      <c r="D135" s="999" t="s">
        <v>741</v>
      </c>
      <c r="E135" s="1507" t="s">
        <v>739</v>
      </c>
      <c r="F135" s="1504"/>
      <c r="G135" s="1507" t="s">
        <v>742</v>
      </c>
      <c r="H135" s="1507"/>
      <c r="I135" s="1507" t="s">
        <v>749</v>
      </c>
      <c r="J135" s="1504"/>
      <c r="K135" s="1504"/>
      <c r="L135" s="1507"/>
      <c r="M135" s="1504"/>
      <c r="N135" s="1504"/>
      <c r="O135" s="1507"/>
      <c r="P135" s="1504"/>
      <c r="Q135" s="1507"/>
      <c r="R135" s="1504"/>
      <c r="S135" s="1508" t="s">
        <v>750</v>
      </c>
      <c r="T135" s="1504"/>
      <c r="U135" s="1504"/>
      <c r="V135" s="1504"/>
      <c r="W135" s="1504"/>
      <c r="X135" s="1504"/>
      <c r="Y135" s="1504"/>
      <c r="Z135" s="1504"/>
      <c r="AA135" s="1507" t="s">
        <v>732</v>
      </c>
      <c r="AB135" s="1504"/>
      <c r="AC135" s="1504"/>
      <c r="AD135" s="1504"/>
      <c r="AE135" s="1504"/>
      <c r="AF135" s="1507" t="s">
        <v>733</v>
      </c>
      <c r="AG135" s="1504"/>
      <c r="AH135" s="1504"/>
      <c r="AI135" s="776" t="s">
        <v>417</v>
      </c>
      <c r="AJ135" s="1509" t="s">
        <v>734</v>
      </c>
      <c r="AK135" s="1504"/>
      <c r="AL135" s="1504"/>
      <c r="AM135" s="1504"/>
      <c r="AN135" s="1504"/>
      <c r="AO135" s="1504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4"/>
      <c r="B136" s="1536" t="s">
        <v>361</v>
      </c>
      <c r="C136" s="1537"/>
      <c r="D136" s="1003" t="s">
        <v>748</v>
      </c>
      <c r="E136" s="1536"/>
      <c r="F136" s="1537"/>
      <c r="G136" s="1536"/>
      <c r="H136" s="1536"/>
      <c r="I136" s="1536"/>
      <c r="J136" s="1537"/>
      <c r="K136" s="1537"/>
      <c r="L136" s="1536"/>
      <c r="M136" s="1537"/>
      <c r="N136" s="1537"/>
      <c r="O136" s="1536"/>
      <c r="P136" s="1537"/>
      <c r="Q136" s="1536"/>
      <c r="R136" s="1537"/>
      <c r="S136" s="1539" t="s">
        <v>60</v>
      </c>
      <c r="T136" s="1537"/>
      <c r="U136" s="1537"/>
      <c r="V136" s="1537"/>
      <c r="W136" s="1537"/>
      <c r="X136" s="1537"/>
      <c r="Y136" s="1537"/>
      <c r="Z136" s="1537"/>
      <c r="AA136" s="1536" t="s">
        <v>732</v>
      </c>
      <c r="AB136" s="1537"/>
      <c r="AC136" s="1537"/>
      <c r="AD136" s="1537"/>
      <c r="AE136" s="1537"/>
      <c r="AF136" s="1536" t="s">
        <v>733</v>
      </c>
      <c r="AG136" s="1537"/>
      <c r="AH136" s="1537"/>
      <c r="AI136" s="778" t="s">
        <v>417</v>
      </c>
      <c r="AJ136" s="1538" t="s">
        <v>734</v>
      </c>
      <c r="AK136" s="1537"/>
      <c r="AL136" s="1537"/>
      <c r="AM136" s="1537"/>
      <c r="AN136" s="1537"/>
      <c r="AO136" s="1537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4"/>
      <c r="B137" s="1536" t="s">
        <v>361</v>
      </c>
      <c r="C137" s="1537"/>
      <c r="D137" s="1003" t="s">
        <v>748</v>
      </c>
      <c r="E137" s="1536"/>
      <c r="F137" s="1537"/>
      <c r="G137" s="1536"/>
      <c r="H137" s="1536"/>
      <c r="I137" s="1536"/>
      <c r="J137" s="1537"/>
      <c r="K137" s="1537"/>
      <c r="L137" s="1536"/>
      <c r="M137" s="1537"/>
      <c r="N137" s="1537"/>
      <c r="O137" s="1536"/>
      <c r="P137" s="1537"/>
      <c r="Q137" s="1536"/>
      <c r="R137" s="1537"/>
      <c r="S137" s="1539" t="s">
        <v>60</v>
      </c>
      <c r="T137" s="1537"/>
      <c r="U137" s="1537"/>
      <c r="V137" s="1537"/>
      <c r="W137" s="1537"/>
      <c r="X137" s="1537"/>
      <c r="Y137" s="1537"/>
      <c r="Z137" s="1537"/>
      <c r="AA137" s="1536" t="s">
        <v>732</v>
      </c>
      <c r="AB137" s="1537"/>
      <c r="AC137" s="1537"/>
      <c r="AD137" s="1537"/>
      <c r="AE137" s="1537"/>
      <c r="AF137" s="1536" t="s">
        <v>735</v>
      </c>
      <c r="AG137" s="1537"/>
      <c r="AH137" s="1537"/>
      <c r="AI137" s="778" t="s">
        <v>417</v>
      </c>
      <c r="AJ137" s="1538" t="s">
        <v>734</v>
      </c>
      <c r="AK137" s="1537"/>
      <c r="AL137" s="1537"/>
      <c r="AM137" s="1537"/>
      <c r="AN137" s="1537"/>
      <c r="AO137" s="1537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4"/>
      <c r="B138" s="1536" t="s">
        <v>361</v>
      </c>
      <c r="C138" s="1537"/>
      <c r="D138" s="1003" t="s">
        <v>748</v>
      </c>
      <c r="E138" s="1536"/>
      <c r="F138" s="1537"/>
      <c r="G138" s="1536"/>
      <c r="H138" s="1536"/>
      <c r="I138" s="1536"/>
      <c r="J138" s="1537"/>
      <c r="K138" s="1537"/>
      <c r="L138" s="1536"/>
      <c r="M138" s="1537"/>
      <c r="N138" s="1537"/>
      <c r="O138" s="1536"/>
      <c r="P138" s="1537"/>
      <c r="Q138" s="1536"/>
      <c r="R138" s="1537"/>
      <c r="S138" s="1539" t="s">
        <v>60</v>
      </c>
      <c r="T138" s="1537"/>
      <c r="U138" s="1537"/>
      <c r="V138" s="1537"/>
      <c r="W138" s="1537"/>
      <c r="X138" s="1537"/>
      <c r="Y138" s="1537"/>
      <c r="Z138" s="1537"/>
      <c r="AA138" s="1536" t="s">
        <v>732</v>
      </c>
      <c r="AB138" s="1537"/>
      <c r="AC138" s="1537"/>
      <c r="AD138" s="1537"/>
      <c r="AE138" s="1537"/>
      <c r="AF138" s="1536" t="s">
        <v>735</v>
      </c>
      <c r="AG138" s="1537"/>
      <c r="AH138" s="1537"/>
      <c r="AI138" s="778" t="s">
        <v>433</v>
      </c>
      <c r="AJ138" s="1538" t="s">
        <v>736</v>
      </c>
      <c r="AK138" s="1537"/>
      <c r="AL138" s="1537"/>
      <c r="AM138" s="1537"/>
      <c r="AN138" s="1537"/>
      <c r="AO138" s="1537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4"/>
      <c r="B139" s="1536" t="s">
        <v>361</v>
      </c>
      <c r="C139" s="1537"/>
      <c r="D139" s="1003" t="s">
        <v>748</v>
      </c>
      <c r="E139" s="1536"/>
      <c r="F139" s="1537"/>
      <c r="G139" s="1536"/>
      <c r="H139" s="1536"/>
      <c r="I139" s="1536"/>
      <c r="J139" s="1537"/>
      <c r="K139" s="1537"/>
      <c r="L139" s="1536"/>
      <c r="M139" s="1537"/>
      <c r="N139" s="1537"/>
      <c r="O139" s="1536"/>
      <c r="P139" s="1537"/>
      <c r="Q139" s="1536"/>
      <c r="R139" s="1537"/>
      <c r="S139" s="1539" t="s">
        <v>60</v>
      </c>
      <c r="T139" s="1537"/>
      <c r="U139" s="1537"/>
      <c r="V139" s="1537"/>
      <c r="W139" s="1537"/>
      <c r="X139" s="1537"/>
      <c r="Y139" s="1537"/>
      <c r="Z139" s="1537"/>
      <c r="AA139" s="1536" t="s">
        <v>732</v>
      </c>
      <c r="AB139" s="1537"/>
      <c r="AC139" s="1537"/>
      <c r="AD139" s="1537"/>
      <c r="AE139" s="1537"/>
      <c r="AF139" s="1536" t="s">
        <v>735</v>
      </c>
      <c r="AG139" s="1537"/>
      <c r="AH139" s="1537"/>
      <c r="AI139" s="778" t="s">
        <v>370</v>
      </c>
      <c r="AJ139" s="1538" t="s">
        <v>737</v>
      </c>
      <c r="AK139" s="1537"/>
      <c r="AL139" s="1537"/>
      <c r="AM139" s="1537"/>
      <c r="AN139" s="1537"/>
      <c r="AO139" s="1537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998"/>
      <c r="B140" s="1503" t="s">
        <v>361</v>
      </c>
      <c r="C140" s="1504"/>
      <c r="D140" s="997" t="s">
        <v>748</v>
      </c>
      <c r="E140" s="1503" t="s">
        <v>741</v>
      </c>
      <c r="F140" s="1504"/>
      <c r="G140" s="1503"/>
      <c r="H140" s="1503"/>
      <c r="I140" s="1503"/>
      <c r="J140" s="1504"/>
      <c r="K140" s="1504"/>
      <c r="L140" s="1503"/>
      <c r="M140" s="1504"/>
      <c r="N140" s="1504"/>
      <c r="O140" s="1503"/>
      <c r="P140" s="1504"/>
      <c r="Q140" s="1503"/>
      <c r="R140" s="1504"/>
      <c r="S140" s="1505" t="s">
        <v>772</v>
      </c>
      <c r="T140" s="1504"/>
      <c r="U140" s="1504"/>
      <c r="V140" s="1504"/>
      <c r="W140" s="1504"/>
      <c r="X140" s="1504"/>
      <c r="Y140" s="1504"/>
      <c r="Z140" s="1504"/>
      <c r="AA140" s="1503" t="s">
        <v>732</v>
      </c>
      <c r="AB140" s="1504"/>
      <c r="AC140" s="1504"/>
      <c r="AD140" s="1504"/>
      <c r="AE140" s="1504"/>
      <c r="AF140" s="1503" t="s">
        <v>733</v>
      </c>
      <c r="AG140" s="1504"/>
      <c r="AH140" s="1504"/>
      <c r="AI140" s="770" t="s">
        <v>417</v>
      </c>
      <c r="AJ140" s="1506" t="s">
        <v>734</v>
      </c>
      <c r="AK140" s="1504"/>
      <c r="AL140" s="1504"/>
      <c r="AM140" s="1504"/>
      <c r="AN140" s="1504"/>
      <c r="AO140" s="1504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998"/>
      <c r="B141" s="1503" t="s">
        <v>361</v>
      </c>
      <c r="C141" s="1504"/>
      <c r="D141" s="997" t="s">
        <v>748</v>
      </c>
      <c r="E141" s="1503" t="s">
        <v>741</v>
      </c>
      <c r="F141" s="1504"/>
      <c r="G141" s="1503"/>
      <c r="H141" s="1503"/>
      <c r="I141" s="1503"/>
      <c r="J141" s="1504"/>
      <c r="K141" s="1504"/>
      <c r="L141" s="1503"/>
      <c r="M141" s="1504"/>
      <c r="N141" s="1504"/>
      <c r="O141" s="1503"/>
      <c r="P141" s="1504"/>
      <c r="Q141" s="1503"/>
      <c r="R141" s="1504"/>
      <c r="S141" s="1505" t="s">
        <v>772</v>
      </c>
      <c r="T141" s="1504"/>
      <c r="U141" s="1504"/>
      <c r="V141" s="1504"/>
      <c r="W141" s="1504"/>
      <c r="X141" s="1504"/>
      <c r="Y141" s="1504"/>
      <c r="Z141" s="1504"/>
      <c r="AA141" s="1503" t="s">
        <v>732</v>
      </c>
      <c r="AB141" s="1504"/>
      <c r="AC141" s="1504"/>
      <c r="AD141" s="1504"/>
      <c r="AE141" s="1504"/>
      <c r="AF141" s="1503" t="s">
        <v>735</v>
      </c>
      <c r="AG141" s="1504"/>
      <c r="AH141" s="1504"/>
      <c r="AI141" s="770" t="s">
        <v>417</v>
      </c>
      <c r="AJ141" s="1506" t="s">
        <v>734</v>
      </c>
      <c r="AK141" s="1504"/>
      <c r="AL141" s="1504"/>
      <c r="AM141" s="1504"/>
      <c r="AN141" s="1504"/>
      <c r="AO141" s="1504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998"/>
      <c r="B142" s="1503" t="s">
        <v>361</v>
      </c>
      <c r="C142" s="1504"/>
      <c r="D142" s="997" t="s">
        <v>748</v>
      </c>
      <c r="E142" s="1503" t="s">
        <v>741</v>
      </c>
      <c r="F142" s="1504"/>
      <c r="G142" s="1503"/>
      <c r="H142" s="1503"/>
      <c r="I142" s="1503"/>
      <c r="J142" s="1504"/>
      <c r="K142" s="1504"/>
      <c r="L142" s="1503"/>
      <c r="M142" s="1504"/>
      <c r="N142" s="1504"/>
      <c r="O142" s="1503"/>
      <c r="P142" s="1504"/>
      <c r="Q142" s="1503"/>
      <c r="R142" s="1504"/>
      <c r="S142" s="1505" t="s">
        <v>772</v>
      </c>
      <c r="T142" s="1504"/>
      <c r="U142" s="1504"/>
      <c r="V142" s="1504"/>
      <c r="W142" s="1504"/>
      <c r="X142" s="1504"/>
      <c r="Y142" s="1504"/>
      <c r="Z142" s="1504"/>
      <c r="AA142" s="1503" t="s">
        <v>732</v>
      </c>
      <c r="AB142" s="1504"/>
      <c r="AC142" s="1504"/>
      <c r="AD142" s="1504"/>
      <c r="AE142" s="1504"/>
      <c r="AF142" s="1503" t="s">
        <v>735</v>
      </c>
      <c r="AG142" s="1504"/>
      <c r="AH142" s="1504"/>
      <c r="AI142" s="770" t="s">
        <v>433</v>
      </c>
      <c r="AJ142" s="1506" t="s">
        <v>736</v>
      </c>
      <c r="AK142" s="1504"/>
      <c r="AL142" s="1504"/>
      <c r="AM142" s="1504"/>
      <c r="AN142" s="1504"/>
      <c r="AO142" s="1504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998"/>
      <c r="B143" s="1503" t="s">
        <v>361</v>
      </c>
      <c r="C143" s="1504"/>
      <c r="D143" s="997" t="s">
        <v>748</v>
      </c>
      <c r="E143" s="1503" t="s">
        <v>741</v>
      </c>
      <c r="F143" s="1504"/>
      <c r="G143" s="1503" t="s">
        <v>738</v>
      </c>
      <c r="H143" s="1503"/>
      <c r="I143" s="1503"/>
      <c r="J143" s="1504"/>
      <c r="K143" s="1504"/>
      <c r="L143" s="1503"/>
      <c r="M143" s="1504"/>
      <c r="N143" s="1504"/>
      <c r="O143" s="1503"/>
      <c r="P143" s="1504"/>
      <c r="Q143" s="1503"/>
      <c r="R143" s="1504"/>
      <c r="S143" s="1505" t="s">
        <v>773</v>
      </c>
      <c r="T143" s="1504"/>
      <c r="U143" s="1504"/>
      <c r="V143" s="1504"/>
      <c r="W143" s="1504"/>
      <c r="X143" s="1504"/>
      <c r="Y143" s="1504"/>
      <c r="Z143" s="1504"/>
      <c r="AA143" s="1503" t="s">
        <v>732</v>
      </c>
      <c r="AB143" s="1504"/>
      <c r="AC143" s="1504"/>
      <c r="AD143" s="1504"/>
      <c r="AE143" s="1504"/>
      <c r="AF143" s="1503" t="s">
        <v>733</v>
      </c>
      <c r="AG143" s="1504"/>
      <c r="AH143" s="1504"/>
      <c r="AI143" s="770" t="s">
        <v>417</v>
      </c>
      <c r="AJ143" s="1506" t="s">
        <v>734</v>
      </c>
      <c r="AK143" s="1504"/>
      <c r="AL143" s="1504"/>
      <c r="AM143" s="1504"/>
      <c r="AN143" s="1504"/>
      <c r="AO143" s="1504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998"/>
      <c r="B144" s="1503" t="s">
        <v>361</v>
      </c>
      <c r="C144" s="1504"/>
      <c r="D144" s="997" t="s">
        <v>748</v>
      </c>
      <c r="E144" s="1503" t="s">
        <v>741</v>
      </c>
      <c r="F144" s="1504"/>
      <c r="G144" s="1503" t="s">
        <v>738</v>
      </c>
      <c r="H144" s="1503"/>
      <c r="I144" s="1503"/>
      <c r="J144" s="1504"/>
      <c r="K144" s="1504"/>
      <c r="L144" s="1503"/>
      <c r="M144" s="1504"/>
      <c r="N144" s="1504"/>
      <c r="O144" s="1503"/>
      <c r="P144" s="1504"/>
      <c r="Q144" s="1503"/>
      <c r="R144" s="1504"/>
      <c r="S144" s="1505" t="s">
        <v>773</v>
      </c>
      <c r="T144" s="1504"/>
      <c r="U144" s="1504"/>
      <c r="V144" s="1504"/>
      <c r="W144" s="1504"/>
      <c r="X144" s="1504"/>
      <c r="Y144" s="1504"/>
      <c r="Z144" s="1504"/>
      <c r="AA144" s="1503" t="s">
        <v>732</v>
      </c>
      <c r="AB144" s="1504"/>
      <c r="AC144" s="1504"/>
      <c r="AD144" s="1504"/>
      <c r="AE144" s="1504"/>
      <c r="AF144" s="1503" t="s">
        <v>735</v>
      </c>
      <c r="AG144" s="1504"/>
      <c r="AH144" s="1504"/>
      <c r="AI144" s="770" t="s">
        <v>417</v>
      </c>
      <c r="AJ144" s="1506" t="s">
        <v>734</v>
      </c>
      <c r="AK144" s="1504"/>
      <c r="AL144" s="1504"/>
      <c r="AM144" s="1504"/>
      <c r="AN144" s="1504"/>
      <c r="AO144" s="1504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998"/>
      <c r="B145" s="1503" t="s">
        <v>361</v>
      </c>
      <c r="C145" s="1504"/>
      <c r="D145" s="997" t="s">
        <v>748</v>
      </c>
      <c r="E145" s="1503" t="s">
        <v>741</v>
      </c>
      <c r="F145" s="1504"/>
      <c r="G145" s="1503" t="s">
        <v>738</v>
      </c>
      <c r="H145" s="1503"/>
      <c r="I145" s="1503"/>
      <c r="J145" s="1504"/>
      <c r="K145" s="1504"/>
      <c r="L145" s="1503"/>
      <c r="M145" s="1504"/>
      <c r="N145" s="1504"/>
      <c r="O145" s="1503"/>
      <c r="P145" s="1504"/>
      <c r="Q145" s="1503"/>
      <c r="R145" s="1504"/>
      <c r="S145" s="1505" t="s">
        <v>773</v>
      </c>
      <c r="T145" s="1504"/>
      <c r="U145" s="1504"/>
      <c r="V145" s="1504"/>
      <c r="W145" s="1504"/>
      <c r="X145" s="1504"/>
      <c r="Y145" s="1504"/>
      <c r="Z145" s="1504"/>
      <c r="AA145" s="1503" t="s">
        <v>732</v>
      </c>
      <c r="AB145" s="1504"/>
      <c r="AC145" s="1504"/>
      <c r="AD145" s="1504"/>
      <c r="AE145" s="1504"/>
      <c r="AF145" s="1503" t="s">
        <v>735</v>
      </c>
      <c r="AG145" s="1504"/>
      <c r="AH145" s="1504"/>
      <c r="AI145" s="770" t="s">
        <v>433</v>
      </c>
      <c r="AJ145" s="1506" t="s">
        <v>736</v>
      </c>
      <c r="AK145" s="1504"/>
      <c r="AL145" s="1504"/>
      <c r="AM145" s="1504"/>
      <c r="AN145" s="1504"/>
      <c r="AO145" s="1504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998"/>
      <c r="B146" s="1507" t="s">
        <v>361</v>
      </c>
      <c r="C146" s="1504"/>
      <c r="D146" s="999" t="s">
        <v>748</v>
      </c>
      <c r="E146" s="1507" t="s">
        <v>741</v>
      </c>
      <c r="F146" s="1504"/>
      <c r="G146" s="1507" t="s">
        <v>738</v>
      </c>
      <c r="H146" s="1507"/>
      <c r="I146" s="1507" t="s">
        <v>738</v>
      </c>
      <c r="J146" s="1504"/>
      <c r="K146" s="1504"/>
      <c r="L146" s="1507"/>
      <c r="M146" s="1504"/>
      <c r="N146" s="1504"/>
      <c r="O146" s="1507"/>
      <c r="P146" s="1504"/>
      <c r="Q146" s="1507"/>
      <c r="R146" s="1504"/>
      <c r="S146" s="1508" t="s">
        <v>445</v>
      </c>
      <c r="T146" s="1504"/>
      <c r="U146" s="1504"/>
      <c r="V146" s="1504"/>
      <c r="W146" s="1504"/>
      <c r="X146" s="1504"/>
      <c r="Y146" s="1504"/>
      <c r="Z146" s="1504"/>
      <c r="AA146" s="1507" t="s">
        <v>732</v>
      </c>
      <c r="AB146" s="1504"/>
      <c r="AC146" s="1504"/>
      <c r="AD146" s="1504"/>
      <c r="AE146" s="1504"/>
      <c r="AF146" s="1507" t="s">
        <v>733</v>
      </c>
      <c r="AG146" s="1504"/>
      <c r="AH146" s="1504"/>
      <c r="AI146" s="776" t="s">
        <v>417</v>
      </c>
      <c r="AJ146" s="1509" t="s">
        <v>734</v>
      </c>
      <c r="AK146" s="1504"/>
      <c r="AL146" s="1504"/>
      <c r="AM146" s="1504"/>
      <c r="AN146" s="1504"/>
      <c r="AO146" s="1504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998"/>
      <c r="B147" s="1507" t="s">
        <v>361</v>
      </c>
      <c r="C147" s="1504"/>
      <c r="D147" s="999" t="s">
        <v>748</v>
      </c>
      <c r="E147" s="1507" t="s">
        <v>741</v>
      </c>
      <c r="F147" s="1504"/>
      <c r="G147" s="1507" t="s">
        <v>738</v>
      </c>
      <c r="H147" s="1507"/>
      <c r="I147" s="1507" t="s">
        <v>738</v>
      </c>
      <c r="J147" s="1504"/>
      <c r="K147" s="1504"/>
      <c r="L147" s="1507"/>
      <c r="M147" s="1504"/>
      <c r="N147" s="1504"/>
      <c r="O147" s="1507"/>
      <c r="P147" s="1504"/>
      <c r="Q147" s="1507"/>
      <c r="R147" s="1504"/>
      <c r="S147" s="1508" t="s">
        <v>445</v>
      </c>
      <c r="T147" s="1504"/>
      <c r="U147" s="1504"/>
      <c r="V147" s="1504"/>
      <c r="W147" s="1504"/>
      <c r="X147" s="1504"/>
      <c r="Y147" s="1504"/>
      <c r="Z147" s="1504"/>
      <c r="AA147" s="1507" t="s">
        <v>732</v>
      </c>
      <c r="AB147" s="1504"/>
      <c r="AC147" s="1504"/>
      <c r="AD147" s="1504"/>
      <c r="AE147" s="1504"/>
      <c r="AF147" s="1507" t="s">
        <v>735</v>
      </c>
      <c r="AG147" s="1504"/>
      <c r="AH147" s="1504"/>
      <c r="AI147" s="776" t="s">
        <v>417</v>
      </c>
      <c r="AJ147" s="1509" t="s">
        <v>734</v>
      </c>
      <c r="AK147" s="1504"/>
      <c r="AL147" s="1504"/>
      <c r="AM147" s="1504"/>
      <c r="AN147" s="1504"/>
      <c r="AO147" s="1504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998"/>
      <c r="B148" s="1507" t="s">
        <v>361</v>
      </c>
      <c r="C148" s="1504"/>
      <c r="D148" s="999" t="s">
        <v>748</v>
      </c>
      <c r="E148" s="1507" t="s">
        <v>741</v>
      </c>
      <c r="F148" s="1504"/>
      <c r="G148" s="1507" t="s">
        <v>738</v>
      </c>
      <c r="H148" s="1507"/>
      <c r="I148" s="1507" t="s">
        <v>738</v>
      </c>
      <c r="J148" s="1504"/>
      <c r="K148" s="1504"/>
      <c r="L148" s="1507"/>
      <c r="M148" s="1504"/>
      <c r="N148" s="1504"/>
      <c r="O148" s="1507"/>
      <c r="P148" s="1504"/>
      <c r="Q148" s="1507"/>
      <c r="R148" s="1504"/>
      <c r="S148" s="1508" t="s">
        <v>445</v>
      </c>
      <c r="T148" s="1504"/>
      <c r="U148" s="1504"/>
      <c r="V148" s="1504"/>
      <c r="W148" s="1504"/>
      <c r="X148" s="1504"/>
      <c r="Y148" s="1504"/>
      <c r="Z148" s="1504"/>
      <c r="AA148" s="1507" t="s">
        <v>732</v>
      </c>
      <c r="AB148" s="1504"/>
      <c r="AC148" s="1504"/>
      <c r="AD148" s="1504"/>
      <c r="AE148" s="1504"/>
      <c r="AF148" s="1507" t="s">
        <v>735</v>
      </c>
      <c r="AG148" s="1504"/>
      <c r="AH148" s="1504"/>
      <c r="AI148" s="776" t="s">
        <v>433</v>
      </c>
      <c r="AJ148" s="1509" t="s">
        <v>736</v>
      </c>
      <c r="AK148" s="1504"/>
      <c r="AL148" s="1504"/>
      <c r="AM148" s="1504"/>
      <c r="AN148" s="1504"/>
      <c r="AO148" s="1504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998"/>
      <c r="B149" s="1503" t="s">
        <v>361</v>
      </c>
      <c r="C149" s="1504"/>
      <c r="D149" s="997" t="s">
        <v>748</v>
      </c>
      <c r="E149" s="1503" t="s">
        <v>743</v>
      </c>
      <c r="F149" s="1504"/>
      <c r="G149" s="1503"/>
      <c r="H149" s="1503"/>
      <c r="I149" s="1503"/>
      <c r="J149" s="1504"/>
      <c r="K149" s="1504"/>
      <c r="L149" s="1503"/>
      <c r="M149" s="1504"/>
      <c r="N149" s="1504"/>
      <c r="O149" s="1503"/>
      <c r="P149" s="1504"/>
      <c r="Q149" s="1503"/>
      <c r="R149" s="1504"/>
      <c r="S149" s="1505" t="s">
        <v>774</v>
      </c>
      <c r="T149" s="1504"/>
      <c r="U149" s="1504"/>
      <c r="V149" s="1504"/>
      <c r="W149" s="1504"/>
      <c r="X149" s="1504"/>
      <c r="Y149" s="1504"/>
      <c r="Z149" s="1504"/>
      <c r="AA149" s="1503" t="s">
        <v>732</v>
      </c>
      <c r="AB149" s="1504"/>
      <c r="AC149" s="1504"/>
      <c r="AD149" s="1504"/>
      <c r="AE149" s="1504"/>
      <c r="AF149" s="1503" t="s">
        <v>733</v>
      </c>
      <c r="AG149" s="1504"/>
      <c r="AH149" s="1504"/>
      <c r="AI149" s="770" t="s">
        <v>417</v>
      </c>
      <c r="AJ149" s="1506" t="s">
        <v>734</v>
      </c>
      <c r="AK149" s="1504"/>
      <c r="AL149" s="1504"/>
      <c r="AM149" s="1504"/>
      <c r="AN149" s="1504"/>
      <c r="AO149" s="1504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998"/>
      <c r="B150" s="1503" t="s">
        <v>361</v>
      </c>
      <c r="C150" s="1504"/>
      <c r="D150" s="997" t="s">
        <v>748</v>
      </c>
      <c r="E150" s="1503" t="s">
        <v>743</v>
      </c>
      <c r="F150" s="1504"/>
      <c r="G150" s="1503" t="s">
        <v>748</v>
      </c>
      <c r="H150" s="1503"/>
      <c r="I150" s="1503"/>
      <c r="J150" s="1504"/>
      <c r="K150" s="1504"/>
      <c r="L150" s="1503"/>
      <c r="M150" s="1504"/>
      <c r="N150" s="1504"/>
      <c r="O150" s="1503"/>
      <c r="P150" s="1504"/>
      <c r="Q150" s="1503"/>
      <c r="R150" s="1504"/>
      <c r="S150" s="1505" t="s">
        <v>775</v>
      </c>
      <c r="T150" s="1504"/>
      <c r="U150" s="1504"/>
      <c r="V150" s="1504"/>
      <c r="W150" s="1504"/>
      <c r="X150" s="1504"/>
      <c r="Y150" s="1504"/>
      <c r="Z150" s="1504"/>
      <c r="AA150" s="1503" t="s">
        <v>732</v>
      </c>
      <c r="AB150" s="1504"/>
      <c r="AC150" s="1504"/>
      <c r="AD150" s="1504"/>
      <c r="AE150" s="1504"/>
      <c r="AF150" s="1503" t="s">
        <v>733</v>
      </c>
      <c r="AG150" s="1504"/>
      <c r="AH150" s="1504"/>
      <c r="AI150" s="770" t="s">
        <v>417</v>
      </c>
      <c r="AJ150" s="1506" t="s">
        <v>734</v>
      </c>
      <c r="AK150" s="1504"/>
      <c r="AL150" s="1504"/>
      <c r="AM150" s="1504"/>
      <c r="AN150" s="1504"/>
      <c r="AO150" s="1504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998"/>
      <c r="B151" s="1507" t="s">
        <v>361</v>
      </c>
      <c r="C151" s="1504"/>
      <c r="D151" s="999" t="s">
        <v>748</v>
      </c>
      <c r="E151" s="1507" t="s">
        <v>743</v>
      </c>
      <c r="F151" s="1504"/>
      <c r="G151" s="1507" t="s">
        <v>748</v>
      </c>
      <c r="H151" s="1507"/>
      <c r="I151" s="1507" t="s">
        <v>776</v>
      </c>
      <c r="J151" s="1504"/>
      <c r="K151" s="1504"/>
      <c r="L151" s="1507"/>
      <c r="M151" s="1504"/>
      <c r="N151" s="1504"/>
      <c r="O151" s="1507"/>
      <c r="P151" s="1504"/>
      <c r="Q151" s="1507"/>
      <c r="R151" s="1504"/>
      <c r="S151" s="1508" t="s">
        <v>446</v>
      </c>
      <c r="T151" s="1504"/>
      <c r="U151" s="1504"/>
      <c r="V151" s="1504"/>
      <c r="W151" s="1504"/>
      <c r="X151" s="1504"/>
      <c r="Y151" s="1504"/>
      <c r="Z151" s="1504"/>
      <c r="AA151" s="1507" t="s">
        <v>732</v>
      </c>
      <c r="AB151" s="1504"/>
      <c r="AC151" s="1504"/>
      <c r="AD151" s="1504"/>
      <c r="AE151" s="1504"/>
      <c r="AF151" s="1507" t="s">
        <v>733</v>
      </c>
      <c r="AG151" s="1504"/>
      <c r="AH151" s="1504"/>
      <c r="AI151" s="776" t="s">
        <v>417</v>
      </c>
      <c r="AJ151" s="1509" t="s">
        <v>734</v>
      </c>
      <c r="AK151" s="1504"/>
      <c r="AL151" s="1504"/>
      <c r="AM151" s="1504"/>
      <c r="AN151" s="1504"/>
      <c r="AO151" s="1504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998"/>
      <c r="B152" s="1503" t="s">
        <v>361</v>
      </c>
      <c r="C152" s="1504"/>
      <c r="D152" s="997" t="s">
        <v>748</v>
      </c>
      <c r="E152" s="1503" t="s">
        <v>753</v>
      </c>
      <c r="F152" s="1504"/>
      <c r="G152" s="1503"/>
      <c r="H152" s="1503"/>
      <c r="I152" s="1503"/>
      <c r="J152" s="1504"/>
      <c r="K152" s="1504"/>
      <c r="L152" s="1503"/>
      <c r="M152" s="1504"/>
      <c r="N152" s="1504"/>
      <c r="O152" s="1503"/>
      <c r="P152" s="1504"/>
      <c r="Q152" s="1503"/>
      <c r="R152" s="1504"/>
      <c r="S152" s="1505" t="s">
        <v>777</v>
      </c>
      <c r="T152" s="1504"/>
      <c r="U152" s="1504"/>
      <c r="V152" s="1504"/>
      <c r="W152" s="1504"/>
      <c r="X152" s="1504"/>
      <c r="Y152" s="1504"/>
      <c r="Z152" s="1504"/>
      <c r="AA152" s="1503" t="s">
        <v>732</v>
      </c>
      <c r="AB152" s="1504"/>
      <c r="AC152" s="1504"/>
      <c r="AD152" s="1504"/>
      <c r="AE152" s="1504"/>
      <c r="AF152" s="1503" t="s">
        <v>733</v>
      </c>
      <c r="AG152" s="1504"/>
      <c r="AH152" s="1504"/>
      <c r="AI152" s="770" t="s">
        <v>417</v>
      </c>
      <c r="AJ152" s="1506" t="s">
        <v>734</v>
      </c>
      <c r="AK152" s="1504"/>
      <c r="AL152" s="1504"/>
      <c r="AM152" s="1504"/>
      <c r="AN152" s="1504"/>
      <c r="AO152" s="1504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998"/>
      <c r="B153" s="1503" t="s">
        <v>361</v>
      </c>
      <c r="C153" s="1504"/>
      <c r="D153" s="997" t="s">
        <v>748</v>
      </c>
      <c r="E153" s="1503" t="s">
        <v>753</v>
      </c>
      <c r="F153" s="1504"/>
      <c r="G153" s="1503"/>
      <c r="H153" s="1503"/>
      <c r="I153" s="1503"/>
      <c r="J153" s="1504"/>
      <c r="K153" s="1504"/>
      <c r="L153" s="1503"/>
      <c r="M153" s="1504"/>
      <c r="N153" s="1504"/>
      <c r="O153" s="1503"/>
      <c r="P153" s="1504"/>
      <c r="Q153" s="1503"/>
      <c r="R153" s="1504"/>
      <c r="S153" s="1505" t="s">
        <v>777</v>
      </c>
      <c r="T153" s="1504"/>
      <c r="U153" s="1504"/>
      <c r="V153" s="1504"/>
      <c r="W153" s="1504"/>
      <c r="X153" s="1504"/>
      <c r="Y153" s="1504"/>
      <c r="Z153" s="1504"/>
      <c r="AA153" s="1503" t="s">
        <v>732</v>
      </c>
      <c r="AB153" s="1504"/>
      <c r="AC153" s="1504"/>
      <c r="AD153" s="1504"/>
      <c r="AE153" s="1504"/>
      <c r="AF153" s="1503" t="s">
        <v>735</v>
      </c>
      <c r="AG153" s="1504"/>
      <c r="AH153" s="1504"/>
      <c r="AI153" s="770" t="s">
        <v>370</v>
      </c>
      <c r="AJ153" s="1506" t="s">
        <v>737</v>
      </c>
      <c r="AK153" s="1504"/>
      <c r="AL153" s="1504"/>
      <c r="AM153" s="1504"/>
      <c r="AN153" s="1504"/>
      <c r="AO153" s="1504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998"/>
      <c r="B154" s="1503" t="s">
        <v>361</v>
      </c>
      <c r="C154" s="1504"/>
      <c r="D154" s="997" t="s">
        <v>748</v>
      </c>
      <c r="E154" s="1503" t="s">
        <v>753</v>
      </c>
      <c r="F154" s="1504"/>
      <c r="G154" s="1503" t="s">
        <v>738</v>
      </c>
      <c r="H154" s="1503"/>
      <c r="I154" s="1503"/>
      <c r="J154" s="1504"/>
      <c r="K154" s="1504"/>
      <c r="L154" s="1503"/>
      <c r="M154" s="1504"/>
      <c r="N154" s="1504"/>
      <c r="O154" s="1503"/>
      <c r="P154" s="1504"/>
      <c r="Q154" s="1503"/>
      <c r="R154" s="1504"/>
      <c r="S154" s="1505" t="s">
        <v>447</v>
      </c>
      <c r="T154" s="1504"/>
      <c r="U154" s="1504"/>
      <c r="V154" s="1504"/>
      <c r="W154" s="1504"/>
      <c r="X154" s="1504"/>
      <c r="Y154" s="1504"/>
      <c r="Z154" s="1504"/>
      <c r="AA154" s="1503" t="s">
        <v>732</v>
      </c>
      <c r="AB154" s="1504"/>
      <c r="AC154" s="1504"/>
      <c r="AD154" s="1504"/>
      <c r="AE154" s="1504"/>
      <c r="AF154" s="1503" t="s">
        <v>733</v>
      </c>
      <c r="AG154" s="1504"/>
      <c r="AH154" s="1504"/>
      <c r="AI154" s="770" t="s">
        <v>417</v>
      </c>
      <c r="AJ154" s="1506" t="s">
        <v>734</v>
      </c>
      <c r="AK154" s="1504"/>
      <c r="AL154" s="1504"/>
      <c r="AM154" s="1504"/>
      <c r="AN154" s="1504"/>
      <c r="AO154" s="1504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998"/>
      <c r="B155" s="1507" t="s">
        <v>361</v>
      </c>
      <c r="C155" s="1504"/>
      <c r="D155" s="999" t="s">
        <v>748</v>
      </c>
      <c r="E155" s="1507" t="s">
        <v>753</v>
      </c>
      <c r="F155" s="1504"/>
      <c r="G155" s="1507" t="s">
        <v>738</v>
      </c>
      <c r="H155" s="1507"/>
      <c r="I155" s="1507" t="s">
        <v>738</v>
      </c>
      <c r="J155" s="1504"/>
      <c r="K155" s="1504"/>
      <c r="L155" s="1507"/>
      <c r="M155" s="1504"/>
      <c r="N155" s="1504"/>
      <c r="O155" s="1507"/>
      <c r="P155" s="1504"/>
      <c r="Q155" s="1507"/>
      <c r="R155" s="1504"/>
      <c r="S155" s="1508" t="s">
        <v>447</v>
      </c>
      <c r="T155" s="1504"/>
      <c r="U155" s="1504"/>
      <c r="V155" s="1504"/>
      <c r="W155" s="1504"/>
      <c r="X155" s="1504"/>
      <c r="Y155" s="1504"/>
      <c r="Z155" s="1504"/>
      <c r="AA155" s="1507" t="s">
        <v>732</v>
      </c>
      <c r="AB155" s="1504"/>
      <c r="AC155" s="1504"/>
      <c r="AD155" s="1504"/>
      <c r="AE155" s="1504"/>
      <c r="AF155" s="1507" t="s">
        <v>733</v>
      </c>
      <c r="AG155" s="1504"/>
      <c r="AH155" s="1504"/>
      <c r="AI155" s="776" t="s">
        <v>417</v>
      </c>
      <c r="AJ155" s="1509" t="s">
        <v>734</v>
      </c>
      <c r="AK155" s="1504"/>
      <c r="AL155" s="1504"/>
      <c r="AM155" s="1504"/>
      <c r="AN155" s="1504"/>
      <c r="AO155" s="1504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998"/>
      <c r="B156" s="1507" t="s">
        <v>361</v>
      </c>
      <c r="C156" s="1504"/>
      <c r="D156" s="999" t="s">
        <v>748</v>
      </c>
      <c r="E156" s="1507" t="s">
        <v>753</v>
      </c>
      <c r="F156" s="1504"/>
      <c r="G156" s="1507" t="s">
        <v>738</v>
      </c>
      <c r="H156" s="1507"/>
      <c r="I156" s="1507" t="s">
        <v>738</v>
      </c>
      <c r="J156" s="1504"/>
      <c r="K156" s="1504"/>
      <c r="L156" s="1507" t="s">
        <v>741</v>
      </c>
      <c r="M156" s="1504"/>
      <c r="N156" s="1504"/>
      <c r="O156" s="1507"/>
      <c r="P156" s="1504"/>
      <c r="Q156" s="1507"/>
      <c r="R156" s="1504"/>
      <c r="S156" s="1508" t="s">
        <v>577</v>
      </c>
      <c r="T156" s="1504"/>
      <c r="U156" s="1504"/>
      <c r="V156" s="1504"/>
      <c r="W156" s="1504"/>
      <c r="X156" s="1504"/>
      <c r="Y156" s="1504"/>
      <c r="Z156" s="1504"/>
      <c r="AA156" s="1507" t="s">
        <v>732</v>
      </c>
      <c r="AB156" s="1504"/>
      <c r="AC156" s="1504"/>
      <c r="AD156" s="1504"/>
      <c r="AE156" s="1504"/>
      <c r="AF156" s="1507" t="s">
        <v>733</v>
      </c>
      <c r="AG156" s="1504"/>
      <c r="AH156" s="1504"/>
      <c r="AI156" s="776" t="s">
        <v>417</v>
      </c>
      <c r="AJ156" s="1509" t="s">
        <v>734</v>
      </c>
      <c r="AK156" s="1504"/>
      <c r="AL156" s="1504"/>
      <c r="AM156" s="1504"/>
      <c r="AN156" s="1504"/>
      <c r="AO156" s="1504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998"/>
      <c r="B157" s="1503" t="s">
        <v>361</v>
      </c>
      <c r="C157" s="1504"/>
      <c r="D157" s="997" t="s">
        <v>748</v>
      </c>
      <c r="E157" s="1503" t="s">
        <v>753</v>
      </c>
      <c r="F157" s="1504"/>
      <c r="G157" s="1503" t="s">
        <v>748</v>
      </c>
      <c r="H157" s="1503"/>
      <c r="I157" s="1503"/>
      <c r="J157" s="1504"/>
      <c r="K157" s="1504"/>
      <c r="L157" s="1503"/>
      <c r="M157" s="1504"/>
      <c r="N157" s="1504"/>
      <c r="O157" s="1503"/>
      <c r="P157" s="1504"/>
      <c r="Q157" s="1503"/>
      <c r="R157" s="1504"/>
      <c r="S157" s="1505" t="s">
        <v>778</v>
      </c>
      <c r="T157" s="1504"/>
      <c r="U157" s="1504"/>
      <c r="V157" s="1504"/>
      <c r="W157" s="1504"/>
      <c r="X157" s="1504"/>
      <c r="Y157" s="1504"/>
      <c r="Z157" s="1504"/>
      <c r="AA157" s="1503" t="s">
        <v>732</v>
      </c>
      <c r="AB157" s="1504"/>
      <c r="AC157" s="1504"/>
      <c r="AD157" s="1504"/>
      <c r="AE157" s="1504"/>
      <c r="AF157" s="1503" t="s">
        <v>733</v>
      </c>
      <c r="AG157" s="1504"/>
      <c r="AH157" s="1504"/>
      <c r="AI157" s="770" t="s">
        <v>417</v>
      </c>
      <c r="AJ157" s="1506" t="s">
        <v>734</v>
      </c>
      <c r="AK157" s="1504"/>
      <c r="AL157" s="1504"/>
      <c r="AM157" s="1504"/>
      <c r="AN157" s="1504"/>
      <c r="AO157" s="1504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998"/>
      <c r="B158" s="1503" t="s">
        <v>361</v>
      </c>
      <c r="C158" s="1504"/>
      <c r="D158" s="997" t="s">
        <v>748</v>
      </c>
      <c r="E158" s="1503" t="s">
        <v>753</v>
      </c>
      <c r="F158" s="1504"/>
      <c r="G158" s="1503" t="s">
        <v>748</v>
      </c>
      <c r="H158" s="1503"/>
      <c r="I158" s="1503"/>
      <c r="J158" s="1504"/>
      <c r="K158" s="1504"/>
      <c r="L158" s="1503"/>
      <c r="M158" s="1504"/>
      <c r="N158" s="1504"/>
      <c r="O158" s="1503"/>
      <c r="P158" s="1504"/>
      <c r="Q158" s="1503"/>
      <c r="R158" s="1504"/>
      <c r="S158" s="1505" t="s">
        <v>778</v>
      </c>
      <c r="T158" s="1504"/>
      <c r="U158" s="1504"/>
      <c r="V158" s="1504"/>
      <c r="W158" s="1504"/>
      <c r="X158" s="1504"/>
      <c r="Y158" s="1504"/>
      <c r="Z158" s="1504"/>
      <c r="AA158" s="1503" t="s">
        <v>732</v>
      </c>
      <c r="AB158" s="1504"/>
      <c r="AC158" s="1504"/>
      <c r="AD158" s="1504"/>
      <c r="AE158" s="1504"/>
      <c r="AF158" s="1503" t="s">
        <v>735</v>
      </c>
      <c r="AG158" s="1504"/>
      <c r="AH158" s="1504"/>
      <c r="AI158" s="770" t="s">
        <v>370</v>
      </c>
      <c r="AJ158" s="1506" t="s">
        <v>737</v>
      </c>
      <c r="AK158" s="1504"/>
      <c r="AL158" s="1504"/>
      <c r="AM158" s="1504"/>
      <c r="AN158" s="1504"/>
      <c r="AO158" s="1504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998"/>
      <c r="B159" s="1507" t="s">
        <v>361</v>
      </c>
      <c r="C159" s="1504"/>
      <c r="D159" s="999" t="s">
        <v>748</v>
      </c>
      <c r="E159" s="1507" t="s">
        <v>753</v>
      </c>
      <c r="F159" s="1504"/>
      <c r="G159" s="1507" t="s">
        <v>748</v>
      </c>
      <c r="H159" s="1507"/>
      <c r="I159" s="1507" t="s">
        <v>742</v>
      </c>
      <c r="J159" s="1504"/>
      <c r="K159" s="1504"/>
      <c r="L159" s="1507"/>
      <c r="M159" s="1504"/>
      <c r="N159" s="1504"/>
      <c r="O159" s="1507"/>
      <c r="P159" s="1504"/>
      <c r="Q159" s="1507"/>
      <c r="R159" s="1504"/>
      <c r="S159" s="1508" t="s">
        <v>448</v>
      </c>
      <c r="T159" s="1504"/>
      <c r="U159" s="1504"/>
      <c r="V159" s="1504"/>
      <c r="W159" s="1504"/>
      <c r="X159" s="1504"/>
      <c r="Y159" s="1504"/>
      <c r="Z159" s="1504"/>
      <c r="AA159" s="1507" t="s">
        <v>732</v>
      </c>
      <c r="AB159" s="1504"/>
      <c r="AC159" s="1504"/>
      <c r="AD159" s="1504"/>
      <c r="AE159" s="1504"/>
      <c r="AF159" s="1507" t="s">
        <v>733</v>
      </c>
      <c r="AG159" s="1504"/>
      <c r="AH159" s="1504"/>
      <c r="AI159" s="776" t="s">
        <v>417</v>
      </c>
      <c r="AJ159" s="1509" t="s">
        <v>734</v>
      </c>
      <c r="AK159" s="1504"/>
      <c r="AL159" s="1504"/>
      <c r="AM159" s="1504"/>
      <c r="AN159" s="1504"/>
      <c r="AO159" s="1504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998"/>
      <c r="B160" s="1507" t="s">
        <v>361</v>
      </c>
      <c r="C160" s="1504"/>
      <c r="D160" s="999" t="s">
        <v>748</v>
      </c>
      <c r="E160" s="1507" t="s">
        <v>753</v>
      </c>
      <c r="F160" s="1504"/>
      <c r="G160" s="1507" t="s">
        <v>748</v>
      </c>
      <c r="H160" s="1507"/>
      <c r="I160" s="1507" t="s">
        <v>754</v>
      </c>
      <c r="J160" s="1504"/>
      <c r="K160" s="1504"/>
      <c r="L160" s="1507"/>
      <c r="M160" s="1504"/>
      <c r="N160" s="1504"/>
      <c r="O160" s="1507"/>
      <c r="P160" s="1504"/>
      <c r="Q160" s="1507"/>
      <c r="R160" s="1504"/>
      <c r="S160" s="1508" t="s">
        <v>449</v>
      </c>
      <c r="T160" s="1504"/>
      <c r="U160" s="1504"/>
      <c r="V160" s="1504"/>
      <c r="W160" s="1504"/>
      <c r="X160" s="1504"/>
      <c r="Y160" s="1504"/>
      <c r="Z160" s="1504"/>
      <c r="AA160" s="1507" t="s">
        <v>732</v>
      </c>
      <c r="AB160" s="1504"/>
      <c r="AC160" s="1504"/>
      <c r="AD160" s="1504"/>
      <c r="AE160" s="1504"/>
      <c r="AF160" s="1507" t="s">
        <v>733</v>
      </c>
      <c r="AG160" s="1504"/>
      <c r="AH160" s="1504"/>
      <c r="AI160" s="776" t="s">
        <v>417</v>
      </c>
      <c r="AJ160" s="1509" t="s">
        <v>734</v>
      </c>
      <c r="AK160" s="1504"/>
      <c r="AL160" s="1504"/>
      <c r="AM160" s="1504"/>
      <c r="AN160" s="1504"/>
      <c r="AO160" s="1504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998"/>
      <c r="B161" s="1507" t="s">
        <v>361</v>
      </c>
      <c r="C161" s="1504"/>
      <c r="D161" s="999" t="s">
        <v>748</v>
      </c>
      <c r="E161" s="1507" t="s">
        <v>753</v>
      </c>
      <c r="F161" s="1504"/>
      <c r="G161" s="1507" t="s">
        <v>748</v>
      </c>
      <c r="H161" s="1507"/>
      <c r="I161" s="1507" t="s">
        <v>433</v>
      </c>
      <c r="J161" s="1504"/>
      <c r="K161" s="1504"/>
      <c r="L161" s="1507"/>
      <c r="M161" s="1504"/>
      <c r="N161" s="1504"/>
      <c r="O161" s="1507"/>
      <c r="P161" s="1504"/>
      <c r="Q161" s="1507"/>
      <c r="R161" s="1504"/>
      <c r="S161" s="1508" t="s">
        <v>578</v>
      </c>
      <c r="T161" s="1504"/>
      <c r="U161" s="1504"/>
      <c r="V161" s="1504"/>
      <c r="W161" s="1504"/>
      <c r="X161" s="1504"/>
      <c r="Y161" s="1504"/>
      <c r="Z161" s="1504"/>
      <c r="AA161" s="1507" t="s">
        <v>732</v>
      </c>
      <c r="AB161" s="1504"/>
      <c r="AC161" s="1504"/>
      <c r="AD161" s="1504"/>
      <c r="AE161" s="1504"/>
      <c r="AF161" s="1507" t="s">
        <v>735</v>
      </c>
      <c r="AG161" s="1504"/>
      <c r="AH161" s="1504"/>
      <c r="AI161" s="776" t="s">
        <v>370</v>
      </c>
      <c r="AJ161" s="1509" t="s">
        <v>737</v>
      </c>
      <c r="AK161" s="1504"/>
      <c r="AL161" s="1504"/>
      <c r="AM161" s="1504"/>
      <c r="AN161" s="1504"/>
      <c r="AO161" s="1504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998"/>
      <c r="B162" s="1507" t="s">
        <v>361</v>
      </c>
      <c r="C162" s="1504"/>
      <c r="D162" s="999" t="s">
        <v>748</v>
      </c>
      <c r="E162" s="1507" t="s">
        <v>753</v>
      </c>
      <c r="F162" s="1504"/>
      <c r="G162" s="1507" t="s">
        <v>748</v>
      </c>
      <c r="H162" s="1507"/>
      <c r="I162" s="1507" t="s">
        <v>433</v>
      </c>
      <c r="J162" s="1504"/>
      <c r="K162" s="1504"/>
      <c r="L162" s="1507" t="s">
        <v>738</v>
      </c>
      <c r="M162" s="1504"/>
      <c r="N162" s="1504"/>
      <c r="O162" s="1507" t="s">
        <v>685</v>
      </c>
      <c r="P162" s="1504"/>
      <c r="Q162" s="1507" t="s">
        <v>685</v>
      </c>
      <c r="R162" s="1504"/>
      <c r="S162" s="1508" t="s">
        <v>450</v>
      </c>
      <c r="T162" s="1504"/>
      <c r="U162" s="1504"/>
      <c r="V162" s="1504"/>
      <c r="W162" s="1504"/>
      <c r="X162" s="1504"/>
      <c r="Y162" s="1504"/>
      <c r="Z162" s="1504"/>
      <c r="AA162" s="1507" t="s">
        <v>732</v>
      </c>
      <c r="AB162" s="1504"/>
      <c r="AC162" s="1504"/>
      <c r="AD162" s="1504"/>
      <c r="AE162" s="1504"/>
      <c r="AF162" s="1507" t="s">
        <v>735</v>
      </c>
      <c r="AG162" s="1504"/>
      <c r="AH162" s="1504"/>
      <c r="AI162" s="776" t="s">
        <v>370</v>
      </c>
      <c r="AJ162" s="1509" t="s">
        <v>737</v>
      </c>
      <c r="AK162" s="1504"/>
      <c r="AL162" s="1504"/>
      <c r="AM162" s="1504"/>
      <c r="AN162" s="1504"/>
      <c r="AO162" s="1504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998"/>
      <c r="B163" s="1507" t="s">
        <v>361</v>
      </c>
      <c r="C163" s="1504"/>
      <c r="D163" s="999" t="s">
        <v>748</v>
      </c>
      <c r="E163" s="1507" t="s">
        <v>753</v>
      </c>
      <c r="F163" s="1504"/>
      <c r="G163" s="1507" t="s">
        <v>748</v>
      </c>
      <c r="H163" s="1507"/>
      <c r="I163" s="1507" t="s">
        <v>433</v>
      </c>
      <c r="J163" s="1504"/>
      <c r="K163" s="1504"/>
      <c r="L163" s="1507" t="s">
        <v>741</v>
      </c>
      <c r="M163" s="1504"/>
      <c r="N163" s="1504"/>
      <c r="O163" s="1507" t="s">
        <v>685</v>
      </c>
      <c r="P163" s="1504"/>
      <c r="Q163" s="1507" t="s">
        <v>685</v>
      </c>
      <c r="R163" s="1504"/>
      <c r="S163" s="1508" t="s">
        <v>451</v>
      </c>
      <c r="T163" s="1504"/>
      <c r="U163" s="1504"/>
      <c r="V163" s="1504"/>
      <c r="W163" s="1504"/>
      <c r="X163" s="1504"/>
      <c r="Y163" s="1504"/>
      <c r="Z163" s="1504"/>
      <c r="AA163" s="1507" t="s">
        <v>732</v>
      </c>
      <c r="AB163" s="1504"/>
      <c r="AC163" s="1504"/>
      <c r="AD163" s="1504"/>
      <c r="AE163" s="1504"/>
      <c r="AF163" s="1507" t="s">
        <v>735</v>
      </c>
      <c r="AG163" s="1504"/>
      <c r="AH163" s="1504"/>
      <c r="AI163" s="776" t="s">
        <v>370</v>
      </c>
      <c r="AJ163" s="1509" t="s">
        <v>737</v>
      </c>
      <c r="AK163" s="1504"/>
      <c r="AL163" s="1504"/>
      <c r="AM163" s="1504"/>
      <c r="AN163" s="1504"/>
      <c r="AO163" s="1504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06"/>
      <c r="B164" s="1540" t="s">
        <v>361</v>
      </c>
      <c r="C164" s="1541"/>
      <c r="D164" s="1005" t="s">
        <v>748</v>
      </c>
      <c r="E164" s="1540" t="s">
        <v>753</v>
      </c>
      <c r="F164" s="1541"/>
      <c r="G164" s="1540" t="s">
        <v>748</v>
      </c>
      <c r="H164" s="1540"/>
      <c r="I164" s="1540" t="s">
        <v>823</v>
      </c>
      <c r="J164" s="1541"/>
      <c r="K164" s="1541"/>
      <c r="L164" s="1540"/>
      <c r="M164" s="1541"/>
      <c r="N164" s="1541"/>
      <c r="O164" s="1540"/>
      <c r="P164" s="1541"/>
      <c r="Q164" s="1540"/>
      <c r="R164" s="1541"/>
      <c r="S164" s="1542" t="s">
        <v>824</v>
      </c>
      <c r="T164" s="1541"/>
      <c r="U164" s="1541"/>
      <c r="V164" s="1541"/>
      <c r="W164" s="1541"/>
      <c r="X164" s="1541"/>
      <c r="Y164" s="1541"/>
      <c r="Z164" s="1541"/>
      <c r="AA164" s="1540" t="s">
        <v>732</v>
      </c>
      <c r="AB164" s="1541"/>
      <c r="AC164" s="1541"/>
      <c r="AD164" s="1541"/>
      <c r="AE164" s="1541"/>
      <c r="AF164" s="1540" t="s">
        <v>733</v>
      </c>
      <c r="AG164" s="1541"/>
      <c r="AH164" s="1541"/>
      <c r="AI164" s="781" t="s">
        <v>417</v>
      </c>
      <c r="AJ164" s="1543" t="s">
        <v>734</v>
      </c>
      <c r="AK164" s="1541"/>
      <c r="AL164" s="1541"/>
      <c r="AM164" s="1541"/>
      <c r="AN164" s="1541"/>
      <c r="AO164" s="1541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998"/>
      <c r="B165" s="1507" t="s">
        <v>361</v>
      </c>
      <c r="C165" s="1504"/>
      <c r="D165" s="999" t="s">
        <v>748</v>
      </c>
      <c r="E165" s="1507" t="s">
        <v>753</v>
      </c>
      <c r="F165" s="1504"/>
      <c r="G165" s="1507" t="s">
        <v>748</v>
      </c>
      <c r="H165" s="1507"/>
      <c r="I165" s="1507" t="s">
        <v>779</v>
      </c>
      <c r="J165" s="1504"/>
      <c r="K165" s="1504"/>
      <c r="L165" s="1507"/>
      <c r="M165" s="1504"/>
      <c r="N165" s="1504"/>
      <c r="O165" s="1507"/>
      <c r="P165" s="1504"/>
      <c r="Q165" s="1507"/>
      <c r="R165" s="1504"/>
      <c r="S165" s="1508" t="s">
        <v>452</v>
      </c>
      <c r="T165" s="1504"/>
      <c r="U165" s="1504"/>
      <c r="V165" s="1504"/>
      <c r="W165" s="1504"/>
      <c r="X165" s="1504"/>
      <c r="Y165" s="1504"/>
      <c r="Z165" s="1504"/>
      <c r="AA165" s="1507" t="s">
        <v>732</v>
      </c>
      <c r="AB165" s="1504"/>
      <c r="AC165" s="1504"/>
      <c r="AD165" s="1504"/>
      <c r="AE165" s="1504"/>
      <c r="AF165" s="1507" t="s">
        <v>735</v>
      </c>
      <c r="AG165" s="1504"/>
      <c r="AH165" s="1504"/>
      <c r="AI165" s="776" t="s">
        <v>370</v>
      </c>
      <c r="AJ165" s="1509" t="s">
        <v>737</v>
      </c>
      <c r="AK165" s="1504"/>
      <c r="AL165" s="1504"/>
      <c r="AM165" s="1504"/>
      <c r="AN165" s="1504"/>
      <c r="AO165" s="1504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998"/>
      <c r="B166" s="1507" t="s">
        <v>361</v>
      </c>
      <c r="C166" s="1504"/>
      <c r="D166" s="999" t="s">
        <v>748</v>
      </c>
      <c r="E166" s="1507" t="s">
        <v>753</v>
      </c>
      <c r="F166" s="1504"/>
      <c r="G166" s="1507" t="s">
        <v>748</v>
      </c>
      <c r="H166" s="1507"/>
      <c r="I166" s="1507" t="s">
        <v>749</v>
      </c>
      <c r="J166" s="1504"/>
      <c r="K166" s="1504"/>
      <c r="L166" s="1507"/>
      <c r="M166" s="1504"/>
      <c r="N166" s="1504"/>
      <c r="O166" s="1507"/>
      <c r="P166" s="1504"/>
      <c r="Q166" s="1507"/>
      <c r="R166" s="1504"/>
      <c r="S166" s="1508" t="s">
        <v>780</v>
      </c>
      <c r="T166" s="1504"/>
      <c r="U166" s="1504"/>
      <c r="V166" s="1504"/>
      <c r="W166" s="1504"/>
      <c r="X166" s="1504"/>
      <c r="Y166" s="1504"/>
      <c r="Z166" s="1504"/>
      <c r="AA166" s="1507" t="s">
        <v>732</v>
      </c>
      <c r="AB166" s="1504"/>
      <c r="AC166" s="1504"/>
      <c r="AD166" s="1504"/>
      <c r="AE166" s="1504"/>
      <c r="AF166" s="1507" t="s">
        <v>733</v>
      </c>
      <c r="AG166" s="1504"/>
      <c r="AH166" s="1504"/>
      <c r="AI166" s="776" t="s">
        <v>417</v>
      </c>
      <c r="AJ166" s="1509" t="s">
        <v>734</v>
      </c>
      <c r="AK166" s="1504"/>
      <c r="AL166" s="1504"/>
      <c r="AM166" s="1504"/>
      <c r="AN166" s="1504"/>
      <c r="AO166" s="1504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1"/>
      <c r="B167" s="1510" t="s">
        <v>453</v>
      </c>
      <c r="C167" s="1511"/>
      <c r="D167" s="1000"/>
      <c r="E167" s="1510"/>
      <c r="F167" s="1511"/>
      <c r="G167" s="1510"/>
      <c r="H167" s="1510"/>
      <c r="I167" s="1510"/>
      <c r="J167" s="1511"/>
      <c r="K167" s="1511"/>
      <c r="L167" s="1510"/>
      <c r="M167" s="1511"/>
      <c r="N167" s="1511"/>
      <c r="O167" s="1510"/>
      <c r="P167" s="1511"/>
      <c r="Q167" s="1510"/>
      <c r="R167" s="1511"/>
      <c r="S167" s="1512" t="s">
        <v>61</v>
      </c>
      <c r="T167" s="1511"/>
      <c r="U167" s="1511"/>
      <c r="V167" s="1511"/>
      <c r="W167" s="1511"/>
      <c r="X167" s="1511"/>
      <c r="Y167" s="1511"/>
      <c r="Z167" s="1511"/>
      <c r="AA167" s="1510" t="s">
        <v>732</v>
      </c>
      <c r="AB167" s="1511"/>
      <c r="AC167" s="1511"/>
      <c r="AD167" s="1511"/>
      <c r="AE167" s="1511"/>
      <c r="AF167" s="1510" t="s">
        <v>733</v>
      </c>
      <c r="AG167" s="1511"/>
      <c r="AH167" s="1511"/>
      <c r="AI167" s="773" t="s">
        <v>417</v>
      </c>
      <c r="AJ167" s="1513" t="s">
        <v>734</v>
      </c>
      <c r="AK167" s="1511"/>
      <c r="AL167" s="1511"/>
      <c r="AM167" s="1511"/>
      <c r="AN167" s="1511"/>
      <c r="AO167" s="1511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1"/>
      <c r="B168" s="1510" t="s">
        <v>453</v>
      </c>
      <c r="C168" s="1511"/>
      <c r="D168" s="1000"/>
      <c r="E168" s="1510"/>
      <c r="F168" s="1511"/>
      <c r="G168" s="1510"/>
      <c r="H168" s="1510"/>
      <c r="I168" s="1510"/>
      <c r="J168" s="1511"/>
      <c r="K168" s="1511"/>
      <c r="L168" s="1510"/>
      <c r="M168" s="1511"/>
      <c r="N168" s="1511"/>
      <c r="O168" s="1510"/>
      <c r="P168" s="1511"/>
      <c r="Q168" s="1510"/>
      <c r="R168" s="1511"/>
      <c r="S168" s="1512" t="s">
        <v>61</v>
      </c>
      <c r="T168" s="1511"/>
      <c r="U168" s="1511"/>
      <c r="V168" s="1511"/>
      <c r="W168" s="1511"/>
      <c r="X168" s="1511"/>
      <c r="Y168" s="1511"/>
      <c r="Z168" s="1511"/>
      <c r="AA168" s="1510" t="s">
        <v>732</v>
      </c>
      <c r="AB168" s="1511"/>
      <c r="AC168" s="1511"/>
      <c r="AD168" s="1511"/>
      <c r="AE168" s="1511"/>
      <c r="AF168" s="1510" t="s">
        <v>733</v>
      </c>
      <c r="AG168" s="1511"/>
      <c r="AH168" s="1511"/>
      <c r="AI168" s="773" t="s">
        <v>745</v>
      </c>
      <c r="AJ168" s="1513" t="s">
        <v>781</v>
      </c>
      <c r="AK168" s="1511"/>
      <c r="AL168" s="1511"/>
      <c r="AM168" s="1511"/>
      <c r="AN168" s="1511"/>
      <c r="AO168" s="1511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998"/>
      <c r="B169" s="1503" t="s">
        <v>453</v>
      </c>
      <c r="C169" s="1504"/>
      <c r="D169" s="997" t="s">
        <v>782</v>
      </c>
      <c r="E169" s="1503"/>
      <c r="F169" s="1504"/>
      <c r="G169" s="1503"/>
      <c r="H169" s="1503"/>
      <c r="I169" s="1503"/>
      <c r="J169" s="1504"/>
      <c r="K169" s="1504"/>
      <c r="L169" s="1503"/>
      <c r="M169" s="1504"/>
      <c r="N169" s="1504"/>
      <c r="O169" s="1503"/>
      <c r="P169" s="1504"/>
      <c r="Q169" s="1503"/>
      <c r="R169" s="1504"/>
      <c r="S169" s="1505" t="s">
        <v>783</v>
      </c>
      <c r="T169" s="1504"/>
      <c r="U169" s="1504"/>
      <c r="V169" s="1504"/>
      <c r="W169" s="1504"/>
      <c r="X169" s="1504"/>
      <c r="Y169" s="1504"/>
      <c r="Z169" s="1504"/>
      <c r="AA169" s="1503" t="s">
        <v>732</v>
      </c>
      <c r="AB169" s="1504"/>
      <c r="AC169" s="1504"/>
      <c r="AD169" s="1504"/>
      <c r="AE169" s="1504"/>
      <c r="AF169" s="1503" t="s">
        <v>733</v>
      </c>
      <c r="AG169" s="1504"/>
      <c r="AH169" s="1504"/>
      <c r="AI169" s="770" t="s">
        <v>417</v>
      </c>
      <c r="AJ169" s="1506" t="s">
        <v>734</v>
      </c>
      <c r="AK169" s="1504"/>
      <c r="AL169" s="1504"/>
      <c r="AM169" s="1504"/>
      <c r="AN169" s="1504"/>
      <c r="AO169" s="1504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998"/>
      <c r="B170" s="1503" t="s">
        <v>453</v>
      </c>
      <c r="C170" s="1504"/>
      <c r="D170" s="997" t="s">
        <v>782</v>
      </c>
      <c r="E170" s="1503" t="s">
        <v>784</v>
      </c>
      <c r="F170" s="1504"/>
      <c r="G170" s="1503"/>
      <c r="H170" s="1503"/>
      <c r="I170" s="1503"/>
      <c r="J170" s="1504"/>
      <c r="K170" s="1504"/>
      <c r="L170" s="1503"/>
      <c r="M170" s="1504"/>
      <c r="N170" s="1504"/>
      <c r="O170" s="1503"/>
      <c r="P170" s="1504"/>
      <c r="Q170" s="1503"/>
      <c r="R170" s="1504"/>
      <c r="S170" s="1505" t="s">
        <v>785</v>
      </c>
      <c r="T170" s="1504"/>
      <c r="U170" s="1504"/>
      <c r="V170" s="1504"/>
      <c r="W170" s="1504"/>
      <c r="X170" s="1504"/>
      <c r="Y170" s="1504"/>
      <c r="Z170" s="1504"/>
      <c r="AA170" s="1503" t="s">
        <v>732</v>
      </c>
      <c r="AB170" s="1504"/>
      <c r="AC170" s="1504"/>
      <c r="AD170" s="1504"/>
      <c r="AE170" s="1504"/>
      <c r="AF170" s="1503" t="s">
        <v>733</v>
      </c>
      <c r="AG170" s="1504"/>
      <c r="AH170" s="1504"/>
      <c r="AI170" s="770" t="s">
        <v>417</v>
      </c>
      <c r="AJ170" s="1506" t="s">
        <v>734</v>
      </c>
      <c r="AK170" s="1504"/>
      <c r="AL170" s="1504"/>
      <c r="AM170" s="1504"/>
      <c r="AN170" s="1504"/>
      <c r="AO170" s="1504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998"/>
      <c r="B171" s="1507" t="s">
        <v>453</v>
      </c>
      <c r="C171" s="1504"/>
      <c r="D171" s="999" t="s">
        <v>782</v>
      </c>
      <c r="E171" s="1507" t="s">
        <v>784</v>
      </c>
      <c r="F171" s="1504"/>
      <c r="G171" s="1507" t="s">
        <v>738</v>
      </c>
      <c r="H171" s="1507"/>
      <c r="I171" s="1507" t="s">
        <v>685</v>
      </c>
      <c r="J171" s="1504"/>
      <c r="K171" s="1504"/>
      <c r="L171" s="1507" t="s">
        <v>685</v>
      </c>
      <c r="M171" s="1504"/>
      <c r="N171" s="1504"/>
      <c r="O171" s="1507" t="s">
        <v>685</v>
      </c>
      <c r="P171" s="1504"/>
      <c r="Q171" s="1507" t="s">
        <v>685</v>
      </c>
      <c r="R171" s="1504"/>
      <c r="S171" s="1508" t="s">
        <v>579</v>
      </c>
      <c r="T171" s="1504"/>
      <c r="U171" s="1504"/>
      <c r="V171" s="1504"/>
      <c r="W171" s="1504"/>
      <c r="X171" s="1504"/>
      <c r="Y171" s="1504"/>
      <c r="Z171" s="1504"/>
      <c r="AA171" s="1507" t="s">
        <v>732</v>
      </c>
      <c r="AB171" s="1504"/>
      <c r="AC171" s="1504"/>
      <c r="AD171" s="1504"/>
      <c r="AE171" s="1504"/>
      <c r="AF171" s="1507" t="s">
        <v>733</v>
      </c>
      <c r="AG171" s="1504"/>
      <c r="AH171" s="1504"/>
      <c r="AI171" s="776" t="s">
        <v>417</v>
      </c>
      <c r="AJ171" s="1509" t="s">
        <v>734</v>
      </c>
      <c r="AK171" s="1504"/>
      <c r="AL171" s="1504"/>
      <c r="AM171" s="1504"/>
      <c r="AN171" s="1504"/>
      <c r="AO171" s="1504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998"/>
      <c r="B172" s="1503" t="s">
        <v>453</v>
      </c>
      <c r="C172" s="1504"/>
      <c r="D172" s="997" t="s">
        <v>786</v>
      </c>
      <c r="E172" s="1503"/>
      <c r="F172" s="1504"/>
      <c r="G172" s="1503"/>
      <c r="H172" s="1503"/>
      <c r="I172" s="1503"/>
      <c r="J172" s="1504"/>
      <c r="K172" s="1504"/>
      <c r="L172" s="1503"/>
      <c r="M172" s="1504"/>
      <c r="N172" s="1504"/>
      <c r="O172" s="1503"/>
      <c r="P172" s="1504"/>
      <c r="Q172" s="1503"/>
      <c r="R172" s="1504"/>
      <c r="S172" s="1505" t="s">
        <v>787</v>
      </c>
      <c r="T172" s="1504"/>
      <c r="U172" s="1504"/>
      <c r="V172" s="1504"/>
      <c r="W172" s="1504"/>
      <c r="X172" s="1504"/>
      <c r="Y172" s="1504"/>
      <c r="Z172" s="1504"/>
      <c r="AA172" s="1503" t="s">
        <v>732</v>
      </c>
      <c r="AB172" s="1504"/>
      <c r="AC172" s="1504"/>
      <c r="AD172" s="1504"/>
      <c r="AE172" s="1504"/>
      <c r="AF172" s="1503" t="s">
        <v>733</v>
      </c>
      <c r="AG172" s="1504"/>
      <c r="AH172" s="1504"/>
      <c r="AI172" s="770" t="s">
        <v>417</v>
      </c>
      <c r="AJ172" s="1506" t="s">
        <v>734</v>
      </c>
      <c r="AK172" s="1504"/>
      <c r="AL172" s="1504"/>
      <c r="AM172" s="1504"/>
      <c r="AN172" s="1504"/>
      <c r="AO172" s="1504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998"/>
      <c r="B173" s="1503" t="s">
        <v>453</v>
      </c>
      <c r="C173" s="1504"/>
      <c r="D173" s="997" t="s">
        <v>786</v>
      </c>
      <c r="E173" s="1503" t="s">
        <v>784</v>
      </c>
      <c r="F173" s="1504"/>
      <c r="G173" s="1503"/>
      <c r="H173" s="1503"/>
      <c r="I173" s="1503"/>
      <c r="J173" s="1504"/>
      <c r="K173" s="1504"/>
      <c r="L173" s="1503"/>
      <c r="M173" s="1504"/>
      <c r="N173" s="1504"/>
      <c r="O173" s="1503"/>
      <c r="P173" s="1504"/>
      <c r="Q173" s="1503"/>
      <c r="R173" s="1504"/>
      <c r="S173" s="1505" t="s">
        <v>785</v>
      </c>
      <c r="T173" s="1504"/>
      <c r="U173" s="1504"/>
      <c r="V173" s="1504"/>
      <c r="W173" s="1504"/>
      <c r="X173" s="1504"/>
      <c r="Y173" s="1504"/>
      <c r="Z173" s="1504"/>
      <c r="AA173" s="1503" t="s">
        <v>732</v>
      </c>
      <c r="AB173" s="1504"/>
      <c r="AC173" s="1504"/>
      <c r="AD173" s="1504"/>
      <c r="AE173" s="1504"/>
      <c r="AF173" s="1503" t="s">
        <v>733</v>
      </c>
      <c r="AG173" s="1504"/>
      <c r="AH173" s="1504"/>
      <c r="AI173" s="770" t="s">
        <v>417</v>
      </c>
      <c r="AJ173" s="1506" t="s">
        <v>734</v>
      </c>
      <c r="AK173" s="1504"/>
      <c r="AL173" s="1504"/>
      <c r="AM173" s="1504"/>
      <c r="AN173" s="1504"/>
      <c r="AO173" s="1504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998"/>
      <c r="B174" s="1507" t="s">
        <v>453</v>
      </c>
      <c r="C174" s="1504"/>
      <c r="D174" s="999" t="s">
        <v>786</v>
      </c>
      <c r="E174" s="1507" t="s">
        <v>784</v>
      </c>
      <c r="F174" s="1504"/>
      <c r="G174" s="1507" t="s">
        <v>741</v>
      </c>
      <c r="H174" s="1507"/>
      <c r="I174" s="1507"/>
      <c r="J174" s="1504"/>
      <c r="K174" s="1504"/>
      <c r="L174" s="1507"/>
      <c r="M174" s="1504"/>
      <c r="N174" s="1504"/>
      <c r="O174" s="1507"/>
      <c r="P174" s="1504"/>
      <c r="Q174" s="1507"/>
      <c r="R174" s="1504"/>
      <c r="S174" s="1508" t="s">
        <v>454</v>
      </c>
      <c r="T174" s="1504"/>
      <c r="U174" s="1504"/>
      <c r="V174" s="1504"/>
      <c r="W174" s="1504"/>
      <c r="X174" s="1504"/>
      <c r="Y174" s="1504"/>
      <c r="Z174" s="1504"/>
      <c r="AA174" s="1507" t="s">
        <v>732</v>
      </c>
      <c r="AB174" s="1504"/>
      <c r="AC174" s="1504"/>
      <c r="AD174" s="1504"/>
      <c r="AE174" s="1504"/>
      <c r="AF174" s="1507" t="s">
        <v>733</v>
      </c>
      <c r="AG174" s="1504"/>
      <c r="AH174" s="1504"/>
      <c r="AI174" s="776" t="s">
        <v>417</v>
      </c>
      <c r="AJ174" s="1509" t="s">
        <v>734</v>
      </c>
      <c r="AK174" s="1504"/>
      <c r="AL174" s="1504"/>
      <c r="AM174" s="1504"/>
      <c r="AN174" s="1504"/>
      <c r="AO174" s="1504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998"/>
      <c r="B175" s="1507" t="s">
        <v>453</v>
      </c>
      <c r="C175" s="1504"/>
      <c r="D175" s="999" t="s">
        <v>786</v>
      </c>
      <c r="E175" s="1507" t="s">
        <v>784</v>
      </c>
      <c r="F175" s="1504"/>
      <c r="G175" s="1507" t="s">
        <v>748</v>
      </c>
      <c r="H175" s="1507"/>
      <c r="I175" s="1507" t="s">
        <v>685</v>
      </c>
      <c r="J175" s="1504"/>
      <c r="K175" s="1504"/>
      <c r="L175" s="1507" t="s">
        <v>685</v>
      </c>
      <c r="M175" s="1504"/>
      <c r="N175" s="1504"/>
      <c r="O175" s="1507" t="s">
        <v>685</v>
      </c>
      <c r="P175" s="1504"/>
      <c r="Q175" s="1507" t="s">
        <v>685</v>
      </c>
      <c r="R175" s="1504"/>
      <c r="S175" s="1508" t="s">
        <v>788</v>
      </c>
      <c r="T175" s="1504"/>
      <c r="U175" s="1504"/>
      <c r="V175" s="1504"/>
      <c r="W175" s="1504"/>
      <c r="X175" s="1504"/>
      <c r="Y175" s="1504"/>
      <c r="Z175" s="1504"/>
      <c r="AA175" s="1507" t="s">
        <v>732</v>
      </c>
      <c r="AB175" s="1504"/>
      <c r="AC175" s="1504"/>
      <c r="AD175" s="1504"/>
      <c r="AE175" s="1504"/>
      <c r="AF175" s="1507" t="s">
        <v>733</v>
      </c>
      <c r="AG175" s="1504"/>
      <c r="AH175" s="1504"/>
      <c r="AI175" s="776" t="s">
        <v>417</v>
      </c>
      <c r="AJ175" s="1509" t="s">
        <v>734</v>
      </c>
      <c r="AK175" s="1504"/>
      <c r="AL175" s="1504"/>
      <c r="AM175" s="1504"/>
      <c r="AN175" s="1504"/>
      <c r="AO175" s="1504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998"/>
      <c r="B176" s="1503" t="s">
        <v>453</v>
      </c>
      <c r="C176" s="1504"/>
      <c r="D176" s="997" t="s">
        <v>789</v>
      </c>
      <c r="E176" s="1503"/>
      <c r="F176" s="1504"/>
      <c r="G176" s="1503"/>
      <c r="H176" s="1503"/>
      <c r="I176" s="1503"/>
      <c r="J176" s="1504"/>
      <c r="K176" s="1504"/>
      <c r="L176" s="1503"/>
      <c r="M176" s="1504"/>
      <c r="N176" s="1504"/>
      <c r="O176" s="1503"/>
      <c r="P176" s="1504"/>
      <c r="Q176" s="1503"/>
      <c r="R176" s="1504"/>
      <c r="S176" s="1505" t="s">
        <v>790</v>
      </c>
      <c r="T176" s="1504"/>
      <c r="U176" s="1504"/>
      <c r="V176" s="1504"/>
      <c r="W176" s="1504"/>
      <c r="X176" s="1504"/>
      <c r="Y176" s="1504"/>
      <c r="Z176" s="1504"/>
      <c r="AA176" s="1503" t="s">
        <v>732</v>
      </c>
      <c r="AB176" s="1504"/>
      <c r="AC176" s="1504"/>
      <c r="AD176" s="1504"/>
      <c r="AE176" s="1504"/>
      <c r="AF176" s="1503" t="s">
        <v>733</v>
      </c>
      <c r="AG176" s="1504"/>
      <c r="AH176" s="1504"/>
      <c r="AI176" s="770" t="s">
        <v>417</v>
      </c>
      <c r="AJ176" s="1506" t="s">
        <v>734</v>
      </c>
      <c r="AK176" s="1504"/>
      <c r="AL176" s="1504"/>
      <c r="AM176" s="1504"/>
      <c r="AN176" s="1504"/>
      <c r="AO176" s="1504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998"/>
      <c r="B177" s="1503" t="s">
        <v>453</v>
      </c>
      <c r="C177" s="1504"/>
      <c r="D177" s="997" t="s">
        <v>789</v>
      </c>
      <c r="E177" s="1503" t="s">
        <v>784</v>
      </c>
      <c r="F177" s="1504"/>
      <c r="G177" s="1503"/>
      <c r="H177" s="1503"/>
      <c r="I177" s="1503"/>
      <c r="J177" s="1504"/>
      <c r="K177" s="1504"/>
      <c r="L177" s="1503"/>
      <c r="M177" s="1504"/>
      <c r="N177" s="1504"/>
      <c r="O177" s="1503"/>
      <c r="P177" s="1504"/>
      <c r="Q177" s="1503"/>
      <c r="R177" s="1504"/>
      <c r="S177" s="1505" t="s">
        <v>785</v>
      </c>
      <c r="T177" s="1504"/>
      <c r="U177" s="1504"/>
      <c r="V177" s="1504"/>
      <c r="W177" s="1504"/>
      <c r="X177" s="1504"/>
      <c r="Y177" s="1504"/>
      <c r="Z177" s="1504"/>
      <c r="AA177" s="1503" t="s">
        <v>732</v>
      </c>
      <c r="AB177" s="1504"/>
      <c r="AC177" s="1504"/>
      <c r="AD177" s="1504"/>
      <c r="AE177" s="1504"/>
      <c r="AF177" s="1503" t="s">
        <v>733</v>
      </c>
      <c r="AG177" s="1504"/>
      <c r="AH177" s="1504"/>
      <c r="AI177" s="770" t="s">
        <v>417</v>
      </c>
      <c r="AJ177" s="1506" t="s">
        <v>734</v>
      </c>
      <c r="AK177" s="1504"/>
      <c r="AL177" s="1504"/>
      <c r="AM177" s="1504"/>
      <c r="AN177" s="1504"/>
      <c r="AO177" s="1504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998"/>
      <c r="B178" s="1507" t="s">
        <v>453</v>
      </c>
      <c r="C178" s="1504"/>
      <c r="D178" s="999" t="s">
        <v>789</v>
      </c>
      <c r="E178" s="1507" t="s">
        <v>784</v>
      </c>
      <c r="F178" s="1504"/>
      <c r="G178" s="1507" t="s">
        <v>738</v>
      </c>
      <c r="H178" s="1507"/>
      <c r="I178" s="1507" t="s">
        <v>685</v>
      </c>
      <c r="J178" s="1504"/>
      <c r="K178" s="1504"/>
      <c r="L178" s="1507" t="s">
        <v>685</v>
      </c>
      <c r="M178" s="1504"/>
      <c r="N178" s="1504"/>
      <c r="O178" s="1507" t="s">
        <v>685</v>
      </c>
      <c r="P178" s="1504"/>
      <c r="Q178" s="1507" t="s">
        <v>685</v>
      </c>
      <c r="R178" s="1504"/>
      <c r="S178" s="1508" t="s">
        <v>580</v>
      </c>
      <c r="T178" s="1504"/>
      <c r="U178" s="1504"/>
      <c r="V178" s="1504"/>
      <c r="W178" s="1504"/>
      <c r="X178" s="1504"/>
      <c r="Y178" s="1504"/>
      <c r="Z178" s="1504"/>
      <c r="AA178" s="1507" t="s">
        <v>732</v>
      </c>
      <c r="AB178" s="1504"/>
      <c r="AC178" s="1504"/>
      <c r="AD178" s="1504"/>
      <c r="AE178" s="1504"/>
      <c r="AF178" s="1507" t="s">
        <v>733</v>
      </c>
      <c r="AG178" s="1504"/>
      <c r="AH178" s="1504"/>
      <c r="AI178" s="776" t="s">
        <v>417</v>
      </c>
      <c r="AJ178" s="1509" t="s">
        <v>734</v>
      </c>
      <c r="AK178" s="1504"/>
      <c r="AL178" s="1504"/>
      <c r="AM178" s="1504"/>
      <c r="AN178" s="1504"/>
      <c r="AO178" s="1504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998"/>
      <c r="B179" s="1503" t="s">
        <v>453</v>
      </c>
      <c r="C179" s="1504"/>
      <c r="D179" s="997" t="s">
        <v>791</v>
      </c>
      <c r="E179" s="1503"/>
      <c r="F179" s="1504"/>
      <c r="G179" s="1503"/>
      <c r="H179" s="1503"/>
      <c r="I179" s="1503"/>
      <c r="J179" s="1504"/>
      <c r="K179" s="1504"/>
      <c r="L179" s="1503"/>
      <c r="M179" s="1504"/>
      <c r="N179" s="1504"/>
      <c r="O179" s="1503"/>
      <c r="P179" s="1504"/>
      <c r="Q179" s="1503"/>
      <c r="R179" s="1504"/>
      <c r="S179" s="1505" t="s">
        <v>792</v>
      </c>
      <c r="T179" s="1504"/>
      <c r="U179" s="1504"/>
      <c r="V179" s="1504"/>
      <c r="W179" s="1504"/>
      <c r="X179" s="1504"/>
      <c r="Y179" s="1504"/>
      <c r="Z179" s="1504"/>
      <c r="AA179" s="1503" t="s">
        <v>732</v>
      </c>
      <c r="AB179" s="1504"/>
      <c r="AC179" s="1504"/>
      <c r="AD179" s="1504"/>
      <c r="AE179" s="1504"/>
      <c r="AF179" s="1503" t="s">
        <v>733</v>
      </c>
      <c r="AG179" s="1504"/>
      <c r="AH179" s="1504"/>
      <c r="AI179" s="770" t="s">
        <v>417</v>
      </c>
      <c r="AJ179" s="1506" t="s">
        <v>734</v>
      </c>
      <c r="AK179" s="1504"/>
      <c r="AL179" s="1504"/>
      <c r="AM179" s="1504"/>
      <c r="AN179" s="1504"/>
      <c r="AO179" s="1504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998"/>
      <c r="B180" s="1503" t="s">
        <v>453</v>
      </c>
      <c r="C180" s="1504"/>
      <c r="D180" s="997" t="s">
        <v>791</v>
      </c>
      <c r="E180" s="1503" t="s">
        <v>793</v>
      </c>
      <c r="F180" s="1504"/>
      <c r="G180" s="1503"/>
      <c r="H180" s="1503"/>
      <c r="I180" s="1503"/>
      <c r="J180" s="1504"/>
      <c r="K180" s="1504"/>
      <c r="L180" s="1503"/>
      <c r="M180" s="1504"/>
      <c r="N180" s="1504"/>
      <c r="O180" s="1503"/>
      <c r="P180" s="1504"/>
      <c r="Q180" s="1503"/>
      <c r="R180" s="1504"/>
      <c r="S180" s="1505" t="s">
        <v>794</v>
      </c>
      <c r="T180" s="1504"/>
      <c r="U180" s="1504"/>
      <c r="V180" s="1504"/>
      <c r="W180" s="1504"/>
      <c r="X180" s="1504"/>
      <c r="Y180" s="1504"/>
      <c r="Z180" s="1504"/>
      <c r="AA180" s="1503" t="s">
        <v>732</v>
      </c>
      <c r="AB180" s="1504"/>
      <c r="AC180" s="1504"/>
      <c r="AD180" s="1504"/>
      <c r="AE180" s="1504"/>
      <c r="AF180" s="1503" t="s">
        <v>733</v>
      </c>
      <c r="AG180" s="1504"/>
      <c r="AH180" s="1504"/>
      <c r="AI180" s="770" t="s">
        <v>417</v>
      </c>
      <c r="AJ180" s="1506" t="s">
        <v>734</v>
      </c>
      <c r="AK180" s="1504"/>
      <c r="AL180" s="1504"/>
      <c r="AM180" s="1504"/>
      <c r="AN180" s="1504"/>
      <c r="AO180" s="1504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998"/>
      <c r="B181" s="1507" t="s">
        <v>453</v>
      </c>
      <c r="C181" s="1504"/>
      <c r="D181" s="999" t="s">
        <v>791</v>
      </c>
      <c r="E181" s="1507" t="s">
        <v>793</v>
      </c>
      <c r="F181" s="1504"/>
      <c r="G181" s="1507" t="s">
        <v>738</v>
      </c>
      <c r="H181" s="1507"/>
      <c r="I181" s="1507" t="s">
        <v>685</v>
      </c>
      <c r="J181" s="1504"/>
      <c r="K181" s="1504"/>
      <c r="L181" s="1507" t="s">
        <v>685</v>
      </c>
      <c r="M181" s="1504"/>
      <c r="N181" s="1504"/>
      <c r="O181" s="1507" t="s">
        <v>685</v>
      </c>
      <c r="P181" s="1504"/>
      <c r="Q181" s="1507" t="s">
        <v>685</v>
      </c>
      <c r="R181" s="1504"/>
      <c r="S181" s="1508" t="s">
        <v>581</v>
      </c>
      <c r="T181" s="1504"/>
      <c r="U181" s="1504"/>
      <c r="V181" s="1504"/>
      <c r="W181" s="1504"/>
      <c r="X181" s="1504"/>
      <c r="Y181" s="1504"/>
      <c r="Z181" s="1504"/>
      <c r="AA181" s="1507" t="s">
        <v>732</v>
      </c>
      <c r="AB181" s="1504"/>
      <c r="AC181" s="1504"/>
      <c r="AD181" s="1504"/>
      <c r="AE181" s="1504"/>
      <c r="AF181" s="1507" t="s">
        <v>733</v>
      </c>
      <c r="AG181" s="1504"/>
      <c r="AH181" s="1504"/>
      <c r="AI181" s="776" t="s">
        <v>417</v>
      </c>
      <c r="AJ181" s="1509" t="s">
        <v>734</v>
      </c>
      <c r="AK181" s="1504"/>
      <c r="AL181" s="1504"/>
      <c r="AM181" s="1504"/>
      <c r="AN181" s="1504"/>
      <c r="AO181" s="1504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998"/>
      <c r="B182" s="1507" t="s">
        <v>453</v>
      </c>
      <c r="C182" s="1504"/>
      <c r="D182" s="999" t="s">
        <v>791</v>
      </c>
      <c r="E182" s="1507" t="s">
        <v>793</v>
      </c>
      <c r="F182" s="1504"/>
      <c r="G182" s="1507" t="s">
        <v>741</v>
      </c>
      <c r="H182" s="1507"/>
      <c r="I182" s="1507" t="s">
        <v>685</v>
      </c>
      <c r="J182" s="1504"/>
      <c r="K182" s="1504"/>
      <c r="L182" s="1507" t="s">
        <v>685</v>
      </c>
      <c r="M182" s="1504"/>
      <c r="N182" s="1504"/>
      <c r="O182" s="1507" t="s">
        <v>685</v>
      </c>
      <c r="P182" s="1504"/>
      <c r="Q182" s="1507" t="s">
        <v>685</v>
      </c>
      <c r="R182" s="1504"/>
      <c r="S182" s="1508" t="s">
        <v>582</v>
      </c>
      <c r="T182" s="1504"/>
      <c r="U182" s="1504"/>
      <c r="V182" s="1504"/>
      <c r="W182" s="1504"/>
      <c r="X182" s="1504"/>
      <c r="Y182" s="1504"/>
      <c r="Z182" s="1504"/>
      <c r="AA182" s="1507" t="s">
        <v>732</v>
      </c>
      <c r="AB182" s="1504"/>
      <c r="AC182" s="1504"/>
      <c r="AD182" s="1504"/>
      <c r="AE182" s="1504"/>
      <c r="AF182" s="1507" t="s">
        <v>733</v>
      </c>
      <c r="AG182" s="1504"/>
      <c r="AH182" s="1504"/>
      <c r="AI182" s="776" t="s">
        <v>417</v>
      </c>
      <c r="AJ182" s="1509" t="s">
        <v>734</v>
      </c>
      <c r="AK182" s="1504"/>
      <c r="AL182" s="1504"/>
      <c r="AM182" s="1504"/>
      <c r="AN182" s="1504"/>
      <c r="AO182" s="1504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998"/>
      <c r="B183" s="1503" t="s">
        <v>453</v>
      </c>
      <c r="C183" s="1504"/>
      <c r="D183" s="997" t="s">
        <v>791</v>
      </c>
      <c r="E183" s="1503" t="s">
        <v>795</v>
      </c>
      <c r="F183" s="1504"/>
      <c r="G183" s="1503"/>
      <c r="H183" s="1503"/>
      <c r="I183" s="1503"/>
      <c r="J183" s="1504"/>
      <c r="K183" s="1504"/>
      <c r="L183" s="1503"/>
      <c r="M183" s="1504"/>
      <c r="N183" s="1504"/>
      <c r="O183" s="1503"/>
      <c r="P183" s="1504"/>
      <c r="Q183" s="1503"/>
      <c r="R183" s="1504"/>
      <c r="S183" s="1505" t="s">
        <v>796</v>
      </c>
      <c r="T183" s="1504"/>
      <c r="U183" s="1504"/>
      <c r="V183" s="1504"/>
      <c r="W183" s="1504"/>
      <c r="X183" s="1504"/>
      <c r="Y183" s="1504"/>
      <c r="Z183" s="1504"/>
      <c r="AA183" s="1503" t="s">
        <v>732</v>
      </c>
      <c r="AB183" s="1504"/>
      <c r="AC183" s="1504"/>
      <c r="AD183" s="1504"/>
      <c r="AE183" s="1504"/>
      <c r="AF183" s="1503" t="s">
        <v>733</v>
      </c>
      <c r="AG183" s="1504"/>
      <c r="AH183" s="1504"/>
      <c r="AI183" s="770" t="s">
        <v>417</v>
      </c>
      <c r="AJ183" s="1506" t="s">
        <v>734</v>
      </c>
      <c r="AK183" s="1504"/>
      <c r="AL183" s="1504"/>
      <c r="AM183" s="1504"/>
      <c r="AN183" s="1504"/>
      <c r="AO183" s="1504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998"/>
      <c r="B184" s="1507" t="s">
        <v>453</v>
      </c>
      <c r="C184" s="1504"/>
      <c r="D184" s="999" t="s">
        <v>791</v>
      </c>
      <c r="E184" s="1507" t="s">
        <v>795</v>
      </c>
      <c r="F184" s="1504"/>
      <c r="G184" s="1507" t="s">
        <v>738</v>
      </c>
      <c r="H184" s="1507"/>
      <c r="I184" s="1507" t="s">
        <v>685</v>
      </c>
      <c r="J184" s="1504"/>
      <c r="K184" s="1504"/>
      <c r="L184" s="1507" t="s">
        <v>685</v>
      </c>
      <c r="M184" s="1504"/>
      <c r="N184" s="1504"/>
      <c r="O184" s="1507" t="s">
        <v>685</v>
      </c>
      <c r="P184" s="1504"/>
      <c r="Q184" s="1507" t="s">
        <v>685</v>
      </c>
      <c r="R184" s="1504"/>
      <c r="S184" s="1508" t="s">
        <v>583</v>
      </c>
      <c r="T184" s="1504"/>
      <c r="U184" s="1504"/>
      <c r="V184" s="1504"/>
      <c r="W184" s="1504"/>
      <c r="X184" s="1504"/>
      <c r="Y184" s="1504"/>
      <c r="Z184" s="1504"/>
      <c r="AA184" s="1507" t="s">
        <v>732</v>
      </c>
      <c r="AB184" s="1504"/>
      <c r="AC184" s="1504"/>
      <c r="AD184" s="1504"/>
      <c r="AE184" s="1504"/>
      <c r="AF184" s="1507" t="s">
        <v>733</v>
      </c>
      <c r="AG184" s="1504"/>
      <c r="AH184" s="1504"/>
      <c r="AI184" s="776" t="s">
        <v>417</v>
      </c>
      <c r="AJ184" s="1509" t="s">
        <v>734</v>
      </c>
      <c r="AK184" s="1504"/>
      <c r="AL184" s="1504"/>
      <c r="AM184" s="1504"/>
      <c r="AN184" s="1504"/>
      <c r="AO184" s="1504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998"/>
      <c r="B185" s="1507" t="s">
        <v>453</v>
      </c>
      <c r="C185" s="1504"/>
      <c r="D185" s="999" t="s">
        <v>791</v>
      </c>
      <c r="E185" s="1507" t="s">
        <v>795</v>
      </c>
      <c r="F185" s="1504"/>
      <c r="G185" s="1507" t="s">
        <v>748</v>
      </c>
      <c r="H185" s="1507"/>
      <c r="I185" s="1507" t="s">
        <v>685</v>
      </c>
      <c r="J185" s="1504"/>
      <c r="K185" s="1504"/>
      <c r="L185" s="1507" t="s">
        <v>685</v>
      </c>
      <c r="M185" s="1504"/>
      <c r="N185" s="1504"/>
      <c r="O185" s="1507" t="s">
        <v>685</v>
      </c>
      <c r="P185" s="1504"/>
      <c r="Q185" s="1507" t="s">
        <v>685</v>
      </c>
      <c r="R185" s="1504"/>
      <c r="S185" s="1508" t="s">
        <v>797</v>
      </c>
      <c r="T185" s="1504"/>
      <c r="U185" s="1504"/>
      <c r="V185" s="1504"/>
      <c r="W185" s="1504"/>
      <c r="X185" s="1504"/>
      <c r="Y185" s="1504"/>
      <c r="Z185" s="1504"/>
      <c r="AA185" s="1507" t="s">
        <v>732</v>
      </c>
      <c r="AB185" s="1504"/>
      <c r="AC185" s="1504"/>
      <c r="AD185" s="1504"/>
      <c r="AE185" s="1504"/>
      <c r="AF185" s="1507" t="s">
        <v>733</v>
      </c>
      <c r="AG185" s="1504"/>
      <c r="AH185" s="1504"/>
      <c r="AI185" s="776" t="s">
        <v>417</v>
      </c>
      <c r="AJ185" s="1509" t="s">
        <v>734</v>
      </c>
      <c r="AK185" s="1504"/>
      <c r="AL185" s="1504"/>
      <c r="AM185" s="1504"/>
      <c r="AN185" s="1504"/>
      <c r="AO185" s="1504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998"/>
      <c r="B186" s="1503" t="s">
        <v>453</v>
      </c>
      <c r="C186" s="1504"/>
      <c r="D186" s="997" t="s">
        <v>791</v>
      </c>
      <c r="E186" s="1503" t="s">
        <v>795</v>
      </c>
      <c r="F186" s="1504"/>
      <c r="G186" s="1503" t="s">
        <v>748</v>
      </c>
      <c r="H186" s="1503"/>
      <c r="I186" s="1503" t="s">
        <v>739</v>
      </c>
      <c r="J186" s="1504"/>
      <c r="K186" s="1504"/>
      <c r="L186" s="1503" t="s">
        <v>685</v>
      </c>
      <c r="M186" s="1504"/>
      <c r="N186" s="1504"/>
      <c r="O186" s="1503" t="s">
        <v>685</v>
      </c>
      <c r="P186" s="1504"/>
      <c r="Q186" s="1503" t="s">
        <v>685</v>
      </c>
      <c r="R186" s="1504"/>
      <c r="S186" s="1505" t="s">
        <v>797</v>
      </c>
      <c r="T186" s="1504"/>
      <c r="U186" s="1504"/>
      <c r="V186" s="1504"/>
      <c r="W186" s="1504"/>
      <c r="X186" s="1504"/>
      <c r="Y186" s="1504"/>
      <c r="Z186" s="1504"/>
      <c r="AA186" s="1503" t="s">
        <v>732</v>
      </c>
      <c r="AB186" s="1504"/>
      <c r="AC186" s="1504"/>
      <c r="AD186" s="1504"/>
      <c r="AE186" s="1504"/>
      <c r="AF186" s="1503" t="s">
        <v>733</v>
      </c>
      <c r="AG186" s="1504"/>
      <c r="AH186" s="1504"/>
      <c r="AI186" s="770" t="s">
        <v>417</v>
      </c>
      <c r="AJ186" s="1506" t="s">
        <v>734</v>
      </c>
      <c r="AK186" s="1504"/>
      <c r="AL186" s="1504"/>
      <c r="AM186" s="1504"/>
      <c r="AN186" s="1504"/>
      <c r="AO186" s="1504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998"/>
      <c r="B187" s="1507" t="s">
        <v>453</v>
      </c>
      <c r="C187" s="1504"/>
      <c r="D187" s="999" t="s">
        <v>791</v>
      </c>
      <c r="E187" s="1507" t="s">
        <v>795</v>
      </c>
      <c r="F187" s="1504"/>
      <c r="G187" s="1507" t="s">
        <v>748</v>
      </c>
      <c r="H187" s="1507"/>
      <c r="I187" s="1507" t="s">
        <v>739</v>
      </c>
      <c r="J187" s="1504"/>
      <c r="K187" s="1504"/>
      <c r="L187" s="1507" t="s">
        <v>741</v>
      </c>
      <c r="M187" s="1504"/>
      <c r="N187" s="1504"/>
      <c r="O187" s="1507" t="s">
        <v>685</v>
      </c>
      <c r="P187" s="1504"/>
      <c r="Q187" s="1507" t="s">
        <v>685</v>
      </c>
      <c r="R187" s="1504"/>
      <c r="S187" s="1508" t="s">
        <v>584</v>
      </c>
      <c r="T187" s="1504"/>
      <c r="U187" s="1504"/>
      <c r="V187" s="1504"/>
      <c r="W187" s="1504"/>
      <c r="X187" s="1504"/>
      <c r="Y187" s="1504"/>
      <c r="Z187" s="1504"/>
      <c r="AA187" s="1507" t="s">
        <v>732</v>
      </c>
      <c r="AB187" s="1504"/>
      <c r="AC187" s="1504"/>
      <c r="AD187" s="1504"/>
      <c r="AE187" s="1504"/>
      <c r="AF187" s="1507" t="s">
        <v>733</v>
      </c>
      <c r="AG187" s="1504"/>
      <c r="AH187" s="1504"/>
      <c r="AI187" s="776" t="s">
        <v>417</v>
      </c>
      <c r="AJ187" s="1509" t="s">
        <v>734</v>
      </c>
      <c r="AK187" s="1504"/>
      <c r="AL187" s="1504"/>
      <c r="AM187" s="1504"/>
      <c r="AN187" s="1504"/>
      <c r="AO187" s="1504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998"/>
      <c r="B188" s="1507" t="s">
        <v>453</v>
      </c>
      <c r="C188" s="1504"/>
      <c r="D188" s="999" t="s">
        <v>791</v>
      </c>
      <c r="E188" s="1507" t="s">
        <v>795</v>
      </c>
      <c r="F188" s="1504"/>
      <c r="G188" s="1507" t="s">
        <v>748</v>
      </c>
      <c r="H188" s="1507"/>
      <c r="I188" s="1507" t="s">
        <v>739</v>
      </c>
      <c r="J188" s="1504"/>
      <c r="K188" s="1504"/>
      <c r="L188" s="1507" t="s">
        <v>748</v>
      </c>
      <c r="M188" s="1504"/>
      <c r="N188" s="1504"/>
      <c r="O188" s="1507" t="s">
        <v>685</v>
      </c>
      <c r="P188" s="1504"/>
      <c r="Q188" s="1507" t="s">
        <v>685</v>
      </c>
      <c r="R188" s="1504"/>
      <c r="S188" s="1508" t="s">
        <v>585</v>
      </c>
      <c r="T188" s="1504"/>
      <c r="U188" s="1504"/>
      <c r="V188" s="1504"/>
      <c r="W188" s="1504"/>
      <c r="X188" s="1504"/>
      <c r="Y188" s="1504"/>
      <c r="Z188" s="1504"/>
      <c r="AA188" s="1507" t="s">
        <v>732</v>
      </c>
      <c r="AB188" s="1504"/>
      <c r="AC188" s="1504"/>
      <c r="AD188" s="1504"/>
      <c r="AE188" s="1504"/>
      <c r="AF188" s="1507" t="s">
        <v>733</v>
      </c>
      <c r="AG188" s="1504"/>
      <c r="AH188" s="1504"/>
      <c r="AI188" s="776" t="s">
        <v>417</v>
      </c>
      <c r="AJ188" s="1509" t="s">
        <v>734</v>
      </c>
      <c r="AK188" s="1504"/>
      <c r="AL188" s="1504"/>
      <c r="AM188" s="1504"/>
      <c r="AN188" s="1504"/>
      <c r="AO188" s="1504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998"/>
      <c r="B189" s="1507" t="s">
        <v>453</v>
      </c>
      <c r="C189" s="1504"/>
      <c r="D189" s="999" t="s">
        <v>791</v>
      </c>
      <c r="E189" s="1507" t="s">
        <v>795</v>
      </c>
      <c r="F189" s="1504"/>
      <c r="G189" s="1507" t="s">
        <v>742</v>
      </c>
      <c r="H189" s="1507"/>
      <c r="I189" s="1507" t="s">
        <v>685</v>
      </c>
      <c r="J189" s="1504"/>
      <c r="K189" s="1504"/>
      <c r="L189" s="1507" t="s">
        <v>685</v>
      </c>
      <c r="M189" s="1504"/>
      <c r="N189" s="1504"/>
      <c r="O189" s="1507" t="s">
        <v>685</v>
      </c>
      <c r="P189" s="1504"/>
      <c r="Q189" s="1507" t="s">
        <v>685</v>
      </c>
      <c r="R189" s="1504"/>
      <c r="S189" s="1508" t="s">
        <v>586</v>
      </c>
      <c r="T189" s="1504"/>
      <c r="U189" s="1504"/>
      <c r="V189" s="1504"/>
      <c r="W189" s="1504"/>
      <c r="X189" s="1504"/>
      <c r="Y189" s="1504"/>
      <c r="Z189" s="1504"/>
      <c r="AA189" s="1507" t="s">
        <v>732</v>
      </c>
      <c r="AB189" s="1504"/>
      <c r="AC189" s="1504"/>
      <c r="AD189" s="1504"/>
      <c r="AE189" s="1504"/>
      <c r="AF189" s="1507" t="s">
        <v>733</v>
      </c>
      <c r="AG189" s="1504"/>
      <c r="AH189" s="1504"/>
      <c r="AI189" s="776" t="s">
        <v>417</v>
      </c>
      <c r="AJ189" s="1509" t="s">
        <v>734</v>
      </c>
      <c r="AK189" s="1504"/>
      <c r="AL189" s="1504"/>
      <c r="AM189" s="1504"/>
      <c r="AN189" s="1504"/>
      <c r="AO189" s="1504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998"/>
      <c r="B190" s="1507" t="s">
        <v>453</v>
      </c>
      <c r="C190" s="1504"/>
      <c r="D190" s="999" t="s">
        <v>791</v>
      </c>
      <c r="E190" s="1507" t="s">
        <v>795</v>
      </c>
      <c r="F190" s="1504"/>
      <c r="G190" s="1507" t="s">
        <v>743</v>
      </c>
      <c r="H190" s="1507"/>
      <c r="I190" s="1507" t="s">
        <v>685</v>
      </c>
      <c r="J190" s="1504"/>
      <c r="K190" s="1504"/>
      <c r="L190" s="1507" t="s">
        <v>685</v>
      </c>
      <c r="M190" s="1504"/>
      <c r="N190" s="1504"/>
      <c r="O190" s="1507" t="s">
        <v>685</v>
      </c>
      <c r="P190" s="1504"/>
      <c r="Q190" s="1507" t="s">
        <v>685</v>
      </c>
      <c r="R190" s="1504"/>
      <c r="S190" s="1508" t="s">
        <v>798</v>
      </c>
      <c r="T190" s="1504"/>
      <c r="U190" s="1504"/>
      <c r="V190" s="1504"/>
      <c r="W190" s="1504"/>
      <c r="X190" s="1504"/>
      <c r="Y190" s="1504"/>
      <c r="Z190" s="1504"/>
      <c r="AA190" s="1507" t="s">
        <v>732</v>
      </c>
      <c r="AB190" s="1504"/>
      <c r="AC190" s="1504"/>
      <c r="AD190" s="1504"/>
      <c r="AE190" s="1504"/>
      <c r="AF190" s="1507" t="s">
        <v>733</v>
      </c>
      <c r="AG190" s="1504"/>
      <c r="AH190" s="1504"/>
      <c r="AI190" s="776" t="s">
        <v>417</v>
      </c>
      <c r="AJ190" s="1509" t="s">
        <v>734</v>
      </c>
      <c r="AK190" s="1504"/>
      <c r="AL190" s="1504"/>
      <c r="AM190" s="1504"/>
      <c r="AN190" s="1504"/>
      <c r="AO190" s="1504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998"/>
      <c r="B191" s="1503" t="s">
        <v>453</v>
      </c>
      <c r="C191" s="1504"/>
      <c r="D191" s="997" t="s">
        <v>799</v>
      </c>
      <c r="E191" s="1503"/>
      <c r="F191" s="1504"/>
      <c r="G191" s="1503"/>
      <c r="H191" s="1503"/>
      <c r="I191" s="1503"/>
      <c r="J191" s="1504"/>
      <c r="K191" s="1504"/>
      <c r="L191" s="1503"/>
      <c r="M191" s="1504"/>
      <c r="N191" s="1504"/>
      <c r="O191" s="1503"/>
      <c r="P191" s="1504"/>
      <c r="Q191" s="1503"/>
      <c r="R191" s="1504"/>
      <c r="S191" s="1505" t="s">
        <v>800</v>
      </c>
      <c r="T191" s="1504"/>
      <c r="U191" s="1504"/>
      <c r="V191" s="1504"/>
      <c r="W191" s="1504"/>
      <c r="X191" s="1504"/>
      <c r="Y191" s="1504"/>
      <c r="Z191" s="1504"/>
      <c r="AA191" s="1503" t="s">
        <v>732</v>
      </c>
      <c r="AB191" s="1504"/>
      <c r="AC191" s="1504"/>
      <c r="AD191" s="1504"/>
      <c r="AE191" s="1504"/>
      <c r="AF191" s="1503" t="s">
        <v>733</v>
      </c>
      <c r="AG191" s="1504"/>
      <c r="AH191" s="1504"/>
      <c r="AI191" s="770" t="s">
        <v>417</v>
      </c>
      <c r="AJ191" s="1506" t="s">
        <v>734</v>
      </c>
      <c r="AK191" s="1504"/>
      <c r="AL191" s="1504"/>
      <c r="AM191" s="1504"/>
      <c r="AN191" s="1504"/>
      <c r="AO191" s="1504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998"/>
      <c r="B192" s="1503" t="s">
        <v>453</v>
      </c>
      <c r="C192" s="1504"/>
      <c r="D192" s="997" t="s">
        <v>799</v>
      </c>
      <c r="E192" s="1503" t="s">
        <v>801</v>
      </c>
      <c r="F192" s="1504"/>
      <c r="G192" s="1503"/>
      <c r="H192" s="1503"/>
      <c r="I192" s="1503"/>
      <c r="J192" s="1504"/>
      <c r="K192" s="1504"/>
      <c r="L192" s="1503"/>
      <c r="M192" s="1504"/>
      <c r="N192" s="1504"/>
      <c r="O192" s="1503"/>
      <c r="P192" s="1504"/>
      <c r="Q192" s="1503"/>
      <c r="R192" s="1504"/>
      <c r="S192" s="1505" t="s">
        <v>802</v>
      </c>
      <c r="T192" s="1504"/>
      <c r="U192" s="1504"/>
      <c r="V192" s="1504"/>
      <c r="W192" s="1504"/>
      <c r="X192" s="1504"/>
      <c r="Y192" s="1504"/>
      <c r="Z192" s="1504"/>
      <c r="AA192" s="1503" t="s">
        <v>732</v>
      </c>
      <c r="AB192" s="1504"/>
      <c r="AC192" s="1504"/>
      <c r="AD192" s="1504"/>
      <c r="AE192" s="1504"/>
      <c r="AF192" s="1503" t="s">
        <v>733</v>
      </c>
      <c r="AG192" s="1504"/>
      <c r="AH192" s="1504"/>
      <c r="AI192" s="770" t="s">
        <v>417</v>
      </c>
      <c r="AJ192" s="1506" t="s">
        <v>734</v>
      </c>
      <c r="AK192" s="1504"/>
      <c r="AL192" s="1504"/>
      <c r="AM192" s="1504"/>
      <c r="AN192" s="1504"/>
      <c r="AO192" s="1504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998"/>
      <c r="B193" s="1507" t="s">
        <v>453</v>
      </c>
      <c r="C193" s="1504"/>
      <c r="D193" s="999" t="s">
        <v>799</v>
      </c>
      <c r="E193" s="1507" t="s">
        <v>801</v>
      </c>
      <c r="F193" s="1504"/>
      <c r="G193" s="1507" t="s">
        <v>738</v>
      </c>
      <c r="H193" s="1507"/>
      <c r="I193" s="1507" t="s">
        <v>685</v>
      </c>
      <c r="J193" s="1504"/>
      <c r="K193" s="1504"/>
      <c r="L193" s="1507" t="s">
        <v>685</v>
      </c>
      <c r="M193" s="1504"/>
      <c r="N193" s="1504"/>
      <c r="O193" s="1507" t="s">
        <v>685</v>
      </c>
      <c r="P193" s="1504"/>
      <c r="Q193" s="1507" t="s">
        <v>685</v>
      </c>
      <c r="R193" s="1504"/>
      <c r="S193" s="1508" t="s">
        <v>803</v>
      </c>
      <c r="T193" s="1504"/>
      <c r="U193" s="1504"/>
      <c r="V193" s="1504"/>
      <c r="W193" s="1504"/>
      <c r="X193" s="1504"/>
      <c r="Y193" s="1504"/>
      <c r="Z193" s="1504"/>
      <c r="AA193" s="1507" t="s">
        <v>732</v>
      </c>
      <c r="AB193" s="1504"/>
      <c r="AC193" s="1504"/>
      <c r="AD193" s="1504"/>
      <c r="AE193" s="1504"/>
      <c r="AF193" s="1507" t="s">
        <v>733</v>
      </c>
      <c r="AG193" s="1504"/>
      <c r="AH193" s="1504"/>
      <c r="AI193" s="776" t="s">
        <v>417</v>
      </c>
      <c r="AJ193" s="1509" t="s">
        <v>734</v>
      </c>
      <c r="AK193" s="1504"/>
      <c r="AL193" s="1504"/>
      <c r="AM193" s="1504"/>
      <c r="AN193" s="1504"/>
      <c r="AO193" s="1504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998"/>
      <c r="B194" s="1503" t="s">
        <v>453</v>
      </c>
      <c r="C194" s="1504"/>
      <c r="D194" s="997" t="s">
        <v>799</v>
      </c>
      <c r="E194" s="1503" t="s">
        <v>804</v>
      </c>
      <c r="F194" s="1504"/>
      <c r="G194" s="1503"/>
      <c r="H194" s="1503"/>
      <c r="I194" s="1503"/>
      <c r="J194" s="1504"/>
      <c r="K194" s="1504"/>
      <c r="L194" s="1503"/>
      <c r="M194" s="1504"/>
      <c r="N194" s="1504"/>
      <c r="O194" s="1503"/>
      <c r="P194" s="1504"/>
      <c r="Q194" s="1503"/>
      <c r="R194" s="1504"/>
      <c r="S194" s="1505" t="s">
        <v>805</v>
      </c>
      <c r="T194" s="1504"/>
      <c r="U194" s="1504"/>
      <c r="V194" s="1504"/>
      <c r="W194" s="1504"/>
      <c r="X194" s="1504"/>
      <c r="Y194" s="1504"/>
      <c r="Z194" s="1504"/>
      <c r="AA194" s="1503" t="s">
        <v>732</v>
      </c>
      <c r="AB194" s="1504"/>
      <c r="AC194" s="1504"/>
      <c r="AD194" s="1504"/>
      <c r="AE194" s="1504"/>
      <c r="AF194" s="1503" t="s">
        <v>733</v>
      </c>
      <c r="AG194" s="1504"/>
      <c r="AH194" s="1504"/>
      <c r="AI194" s="770" t="s">
        <v>417</v>
      </c>
      <c r="AJ194" s="1506" t="s">
        <v>734</v>
      </c>
      <c r="AK194" s="1504"/>
      <c r="AL194" s="1504"/>
      <c r="AM194" s="1504"/>
      <c r="AN194" s="1504"/>
      <c r="AO194" s="1504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998"/>
      <c r="B195" s="1507" t="s">
        <v>453</v>
      </c>
      <c r="C195" s="1504"/>
      <c r="D195" s="999" t="s">
        <v>799</v>
      </c>
      <c r="E195" s="1507" t="s">
        <v>804</v>
      </c>
      <c r="F195" s="1504"/>
      <c r="G195" s="1507" t="s">
        <v>738</v>
      </c>
      <c r="H195" s="1507"/>
      <c r="I195" s="1507" t="s">
        <v>685</v>
      </c>
      <c r="J195" s="1504"/>
      <c r="K195" s="1504"/>
      <c r="L195" s="1507" t="s">
        <v>685</v>
      </c>
      <c r="M195" s="1504"/>
      <c r="N195" s="1504"/>
      <c r="O195" s="1507" t="s">
        <v>685</v>
      </c>
      <c r="P195" s="1504"/>
      <c r="Q195" s="1507" t="s">
        <v>685</v>
      </c>
      <c r="R195" s="1504"/>
      <c r="S195" s="1508" t="s">
        <v>587</v>
      </c>
      <c r="T195" s="1504"/>
      <c r="U195" s="1504"/>
      <c r="V195" s="1504"/>
      <c r="W195" s="1504"/>
      <c r="X195" s="1504"/>
      <c r="Y195" s="1504"/>
      <c r="Z195" s="1504"/>
      <c r="AA195" s="1507" t="s">
        <v>732</v>
      </c>
      <c r="AB195" s="1504"/>
      <c r="AC195" s="1504"/>
      <c r="AD195" s="1504"/>
      <c r="AE195" s="1504"/>
      <c r="AF195" s="1507" t="s">
        <v>733</v>
      </c>
      <c r="AG195" s="1504"/>
      <c r="AH195" s="1504"/>
      <c r="AI195" s="776" t="s">
        <v>417</v>
      </c>
      <c r="AJ195" s="1509" t="s">
        <v>734</v>
      </c>
      <c r="AK195" s="1504"/>
      <c r="AL195" s="1504"/>
      <c r="AM195" s="1504"/>
      <c r="AN195" s="1504"/>
      <c r="AO195" s="1504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998"/>
      <c r="B196" s="1503" t="s">
        <v>453</v>
      </c>
      <c r="C196" s="1504"/>
      <c r="D196" s="997" t="s">
        <v>799</v>
      </c>
      <c r="E196" s="1503" t="s">
        <v>795</v>
      </c>
      <c r="F196" s="1504"/>
      <c r="G196" s="1503"/>
      <c r="H196" s="1503"/>
      <c r="I196" s="1503"/>
      <c r="J196" s="1504"/>
      <c r="K196" s="1504"/>
      <c r="L196" s="1503"/>
      <c r="M196" s="1504"/>
      <c r="N196" s="1504"/>
      <c r="O196" s="1503"/>
      <c r="P196" s="1504"/>
      <c r="Q196" s="1503"/>
      <c r="R196" s="1504"/>
      <c r="S196" s="1505" t="s">
        <v>796</v>
      </c>
      <c r="T196" s="1504"/>
      <c r="U196" s="1504"/>
      <c r="V196" s="1504"/>
      <c r="W196" s="1504"/>
      <c r="X196" s="1504"/>
      <c r="Y196" s="1504"/>
      <c r="Z196" s="1504"/>
      <c r="AA196" s="1503" t="s">
        <v>732</v>
      </c>
      <c r="AB196" s="1504"/>
      <c r="AC196" s="1504"/>
      <c r="AD196" s="1504"/>
      <c r="AE196" s="1504"/>
      <c r="AF196" s="1503" t="s">
        <v>733</v>
      </c>
      <c r="AG196" s="1504"/>
      <c r="AH196" s="1504"/>
      <c r="AI196" s="770" t="s">
        <v>417</v>
      </c>
      <c r="AJ196" s="1506" t="s">
        <v>734</v>
      </c>
      <c r="AK196" s="1504"/>
      <c r="AL196" s="1504"/>
      <c r="AM196" s="1504"/>
      <c r="AN196" s="1504"/>
      <c r="AO196" s="1504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998"/>
      <c r="B197" s="1503" t="s">
        <v>453</v>
      </c>
      <c r="C197" s="1504"/>
      <c r="D197" s="997" t="s">
        <v>799</v>
      </c>
      <c r="E197" s="1503" t="s">
        <v>795</v>
      </c>
      <c r="F197" s="1504"/>
      <c r="G197" s="1503" t="s">
        <v>738</v>
      </c>
      <c r="H197" s="1503"/>
      <c r="I197" s="1503" t="s">
        <v>739</v>
      </c>
      <c r="J197" s="1504"/>
      <c r="K197" s="1504"/>
      <c r="L197" s="1503" t="s">
        <v>685</v>
      </c>
      <c r="M197" s="1504"/>
      <c r="N197" s="1504"/>
      <c r="O197" s="1503" t="s">
        <v>685</v>
      </c>
      <c r="P197" s="1504"/>
      <c r="Q197" s="1503" t="s">
        <v>685</v>
      </c>
      <c r="R197" s="1504"/>
      <c r="S197" s="1505" t="s">
        <v>806</v>
      </c>
      <c r="T197" s="1504"/>
      <c r="U197" s="1504"/>
      <c r="V197" s="1504"/>
      <c r="W197" s="1504"/>
      <c r="X197" s="1504"/>
      <c r="Y197" s="1504"/>
      <c r="Z197" s="1504"/>
      <c r="AA197" s="1503" t="s">
        <v>732</v>
      </c>
      <c r="AB197" s="1504"/>
      <c r="AC197" s="1504"/>
      <c r="AD197" s="1504"/>
      <c r="AE197" s="1504"/>
      <c r="AF197" s="1503" t="s">
        <v>733</v>
      </c>
      <c r="AG197" s="1504"/>
      <c r="AH197" s="1504"/>
      <c r="AI197" s="770" t="s">
        <v>417</v>
      </c>
      <c r="AJ197" s="1506" t="s">
        <v>734</v>
      </c>
      <c r="AK197" s="1504"/>
      <c r="AL197" s="1504"/>
      <c r="AM197" s="1504"/>
      <c r="AN197" s="1504"/>
      <c r="AO197" s="1504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998"/>
      <c r="B198" s="1507" t="s">
        <v>453</v>
      </c>
      <c r="C198" s="1504"/>
      <c r="D198" s="999" t="s">
        <v>799</v>
      </c>
      <c r="E198" s="1507" t="s">
        <v>795</v>
      </c>
      <c r="F198" s="1504"/>
      <c r="G198" s="1507" t="s">
        <v>738</v>
      </c>
      <c r="H198" s="1507"/>
      <c r="I198" s="1507" t="s">
        <v>685</v>
      </c>
      <c r="J198" s="1504"/>
      <c r="K198" s="1504"/>
      <c r="L198" s="1507" t="s">
        <v>685</v>
      </c>
      <c r="M198" s="1504"/>
      <c r="N198" s="1504"/>
      <c r="O198" s="1507" t="s">
        <v>685</v>
      </c>
      <c r="P198" s="1504"/>
      <c r="Q198" s="1507" t="s">
        <v>685</v>
      </c>
      <c r="R198" s="1504"/>
      <c r="S198" s="1508" t="s">
        <v>807</v>
      </c>
      <c r="T198" s="1504"/>
      <c r="U198" s="1504"/>
      <c r="V198" s="1504"/>
      <c r="W198" s="1504"/>
      <c r="X198" s="1504"/>
      <c r="Y198" s="1504"/>
      <c r="Z198" s="1504"/>
      <c r="AA198" s="1507" t="s">
        <v>732</v>
      </c>
      <c r="AB198" s="1504"/>
      <c r="AC198" s="1504"/>
      <c r="AD198" s="1504"/>
      <c r="AE198" s="1504"/>
      <c r="AF198" s="1507" t="s">
        <v>733</v>
      </c>
      <c r="AG198" s="1504"/>
      <c r="AH198" s="1504"/>
      <c r="AI198" s="776" t="s">
        <v>417</v>
      </c>
      <c r="AJ198" s="1509" t="s">
        <v>734</v>
      </c>
      <c r="AK198" s="1504"/>
      <c r="AL198" s="1504"/>
      <c r="AM198" s="1504"/>
      <c r="AN198" s="1504"/>
      <c r="AO198" s="1504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998"/>
      <c r="B199" s="1507" t="s">
        <v>453</v>
      </c>
      <c r="C199" s="1504"/>
      <c r="D199" s="999" t="s">
        <v>799</v>
      </c>
      <c r="E199" s="1507" t="s">
        <v>795</v>
      </c>
      <c r="F199" s="1504"/>
      <c r="G199" s="1507" t="s">
        <v>738</v>
      </c>
      <c r="H199" s="1507"/>
      <c r="I199" s="1507" t="s">
        <v>739</v>
      </c>
      <c r="J199" s="1504"/>
      <c r="K199" s="1504"/>
      <c r="L199" s="1507" t="s">
        <v>741</v>
      </c>
      <c r="M199" s="1504"/>
      <c r="N199" s="1504"/>
      <c r="O199" s="1507" t="s">
        <v>685</v>
      </c>
      <c r="P199" s="1504"/>
      <c r="Q199" s="1507" t="s">
        <v>685</v>
      </c>
      <c r="R199" s="1504"/>
      <c r="S199" s="1508" t="s">
        <v>588</v>
      </c>
      <c r="T199" s="1504"/>
      <c r="U199" s="1504"/>
      <c r="V199" s="1504"/>
      <c r="W199" s="1504"/>
      <c r="X199" s="1504"/>
      <c r="Y199" s="1504"/>
      <c r="Z199" s="1504"/>
      <c r="AA199" s="1507" t="s">
        <v>732</v>
      </c>
      <c r="AB199" s="1504"/>
      <c r="AC199" s="1504"/>
      <c r="AD199" s="1504"/>
      <c r="AE199" s="1504"/>
      <c r="AF199" s="1507" t="s">
        <v>733</v>
      </c>
      <c r="AG199" s="1504"/>
      <c r="AH199" s="1504"/>
      <c r="AI199" s="776" t="s">
        <v>417</v>
      </c>
      <c r="AJ199" s="1509" t="s">
        <v>734</v>
      </c>
      <c r="AK199" s="1504"/>
      <c r="AL199" s="1504"/>
      <c r="AM199" s="1504"/>
      <c r="AN199" s="1504"/>
      <c r="AO199" s="1504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998"/>
      <c r="B200" s="1507" t="s">
        <v>453</v>
      </c>
      <c r="C200" s="1504"/>
      <c r="D200" s="999" t="s">
        <v>799</v>
      </c>
      <c r="E200" s="1507" t="s">
        <v>795</v>
      </c>
      <c r="F200" s="1504"/>
      <c r="G200" s="1507" t="s">
        <v>741</v>
      </c>
      <c r="H200" s="1507"/>
      <c r="I200" s="1507" t="s">
        <v>685</v>
      </c>
      <c r="J200" s="1504"/>
      <c r="K200" s="1504"/>
      <c r="L200" s="1507" t="s">
        <v>685</v>
      </c>
      <c r="M200" s="1504"/>
      <c r="N200" s="1504"/>
      <c r="O200" s="1507" t="s">
        <v>685</v>
      </c>
      <c r="P200" s="1504"/>
      <c r="Q200" s="1507" t="s">
        <v>685</v>
      </c>
      <c r="R200" s="1504"/>
      <c r="S200" s="1508" t="s">
        <v>589</v>
      </c>
      <c r="T200" s="1504"/>
      <c r="U200" s="1504"/>
      <c r="V200" s="1504"/>
      <c r="W200" s="1504"/>
      <c r="X200" s="1504"/>
      <c r="Y200" s="1504"/>
      <c r="Z200" s="1504"/>
      <c r="AA200" s="1507" t="s">
        <v>732</v>
      </c>
      <c r="AB200" s="1504"/>
      <c r="AC200" s="1504"/>
      <c r="AD200" s="1504"/>
      <c r="AE200" s="1504"/>
      <c r="AF200" s="1507" t="s">
        <v>733</v>
      </c>
      <c r="AG200" s="1504"/>
      <c r="AH200" s="1504"/>
      <c r="AI200" s="776" t="s">
        <v>417</v>
      </c>
      <c r="AJ200" s="1509" t="s">
        <v>734</v>
      </c>
      <c r="AK200" s="1504"/>
      <c r="AL200" s="1504"/>
      <c r="AM200" s="1504"/>
      <c r="AN200" s="1504"/>
      <c r="AO200" s="1504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998"/>
      <c r="B201" s="1507" t="s">
        <v>453</v>
      </c>
      <c r="C201" s="1504"/>
      <c r="D201" s="999" t="s">
        <v>799</v>
      </c>
      <c r="E201" s="1507" t="s">
        <v>795</v>
      </c>
      <c r="F201" s="1504"/>
      <c r="G201" s="1507" t="s">
        <v>748</v>
      </c>
      <c r="H201" s="1507"/>
      <c r="I201" s="1507" t="s">
        <v>685</v>
      </c>
      <c r="J201" s="1504"/>
      <c r="K201" s="1504"/>
      <c r="L201" s="1507" t="s">
        <v>685</v>
      </c>
      <c r="M201" s="1504"/>
      <c r="N201" s="1504"/>
      <c r="O201" s="1507" t="s">
        <v>685</v>
      </c>
      <c r="P201" s="1504"/>
      <c r="Q201" s="1507" t="s">
        <v>685</v>
      </c>
      <c r="R201" s="1504"/>
      <c r="S201" s="1508" t="s">
        <v>590</v>
      </c>
      <c r="T201" s="1504"/>
      <c r="U201" s="1504"/>
      <c r="V201" s="1504"/>
      <c r="W201" s="1504"/>
      <c r="X201" s="1504"/>
      <c r="Y201" s="1504"/>
      <c r="Z201" s="1504"/>
      <c r="AA201" s="1507" t="s">
        <v>732</v>
      </c>
      <c r="AB201" s="1504"/>
      <c r="AC201" s="1504"/>
      <c r="AD201" s="1504"/>
      <c r="AE201" s="1504"/>
      <c r="AF201" s="1507" t="s">
        <v>733</v>
      </c>
      <c r="AG201" s="1504"/>
      <c r="AH201" s="1504"/>
      <c r="AI201" s="776" t="s">
        <v>417</v>
      </c>
      <c r="AJ201" s="1509" t="s">
        <v>734</v>
      </c>
      <c r="AK201" s="1504"/>
      <c r="AL201" s="1504"/>
      <c r="AM201" s="1504"/>
      <c r="AN201" s="1504"/>
      <c r="AO201" s="1504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998"/>
      <c r="B202" s="1503" t="s">
        <v>453</v>
      </c>
      <c r="C202" s="1504"/>
      <c r="D202" s="997" t="s">
        <v>808</v>
      </c>
      <c r="E202" s="1503"/>
      <c r="F202" s="1504"/>
      <c r="G202" s="1503"/>
      <c r="H202" s="1503"/>
      <c r="I202" s="1503"/>
      <c r="J202" s="1504"/>
      <c r="K202" s="1504"/>
      <c r="L202" s="1503"/>
      <c r="M202" s="1504"/>
      <c r="N202" s="1504"/>
      <c r="O202" s="1503"/>
      <c r="P202" s="1504"/>
      <c r="Q202" s="1503"/>
      <c r="R202" s="1504"/>
      <c r="S202" s="1505" t="s">
        <v>809</v>
      </c>
      <c r="T202" s="1504"/>
      <c r="U202" s="1504"/>
      <c r="V202" s="1504"/>
      <c r="W202" s="1504"/>
      <c r="X202" s="1504"/>
      <c r="Y202" s="1504"/>
      <c r="Z202" s="1504"/>
      <c r="AA202" s="1503" t="s">
        <v>732</v>
      </c>
      <c r="AB202" s="1504"/>
      <c r="AC202" s="1504"/>
      <c r="AD202" s="1504"/>
      <c r="AE202" s="1504"/>
      <c r="AF202" s="1503" t="s">
        <v>733</v>
      </c>
      <c r="AG202" s="1504"/>
      <c r="AH202" s="1504"/>
      <c r="AI202" s="770" t="s">
        <v>417</v>
      </c>
      <c r="AJ202" s="1506" t="s">
        <v>734</v>
      </c>
      <c r="AK202" s="1504"/>
      <c r="AL202" s="1504"/>
      <c r="AM202" s="1504"/>
      <c r="AN202" s="1504"/>
      <c r="AO202" s="1504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998"/>
      <c r="B203" s="1503" t="s">
        <v>453</v>
      </c>
      <c r="C203" s="1504"/>
      <c r="D203" s="997" t="s">
        <v>808</v>
      </c>
      <c r="E203" s="1503"/>
      <c r="F203" s="1504"/>
      <c r="G203" s="1503"/>
      <c r="H203" s="1503"/>
      <c r="I203" s="1503"/>
      <c r="J203" s="1504"/>
      <c r="K203" s="1504"/>
      <c r="L203" s="1503"/>
      <c r="M203" s="1504"/>
      <c r="N203" s="1504"/>
      <c r="O203" s="1503"/>
      <c r="P203" s="1504"/>
      <c r="Q203" s="1503"/>
      <c r="R203" s="1504"/>
      <c r="S203" s="1505" t="s">
        <v>809</v>
      </c>
      <c r="T203" s="1504"/>
      <c r="U203" s="1504"/>
      <c r="V203" s="1504"/>
      <c r="W203" s="1504"/>
      <c r="X203" s="1504"/>
      <c r="Y203" s="1504"/>
      <c r="Z203" s="1504"/>
      <c r="AA203" s="1503" t="s">
        <v>732</v>
      </c>
      <c r="AB203" s="1504"/>
      <c r="AC203" s="1504"/>
      <c r="AD203" s="1504"/>
      <c r="AE203" s="1504"/>
      <c r="AF203" s="1503" t="s">
        <v>733</v>
      </c>
      <c r="AG203" s="1504"/>
      <c r="AH203" s="1504"/>
      <c r="AI203" s="770" t="s">
        <v>745</v>
      </c>
      <c r="AJ203" s="1506" t="s">
        <v>781</v>
      </c>
      <c r="AK203" s="1504"/>
      <c r="AL203" s="1504"/>
      <c r="AM203" s="1504"/>
      <c r="AN203" s="1504"/>
      <c r="AO203" s="1504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998"/>
      <c r="B204" s="1503" t="s">
        <v>453</v>
      </c>
      <c r="C204" s="1504"/>
      <c r="D204" s="997" t="s">
        <v>808</v>
      </c>
      <c r="E204" s="1503" t="s">
        <v>810</v>
      </c>
      <c r="F204" s="1504"/>
      <c r="G204" s="1503"/>
      <c r="H204" s="1503"/>
      <c r="I204" s="1503"/>
      <c r="J204" s="1504"/>
      <c r="K204" s="1504"/>
      <c r="L204" s="1503"/>
      <c r="M204" s="1504"/>
      <c r="N204" s="1504"/>
      <c r="O204" s="1503"/>
      <c r="P204" s="1504"/>
      <c r="Q204" s="1503"/>
      <c r="R204" s="1504"/>
      <c r="S204" s="1505" t="s">
        <v>811</v>
      </c>
      <c r="T204" s="1504"/>
      <c r="U204" s="1504"/>
      <c r="V204" s="1504"/>
      <c r="W204" s="1504"/>
      <c r="X204" s="1504"/>
      <c r="Y204" s="1504"/>
      <c r="Z204" s="1504"/>
      <c r="AA204" s="1503" t="s">
        <v>732</v>
      </c>
      <c r="AB204" s="1504"/>
      <c r="AC204" s="1504"/>
      <c r="AD204" s="1504"/>
      <c r="AE204" s="1504"/>
      <c r="AF204" s="1503" t="s">
        <v>733</v>
      </c>
      <c r="AG204" s="1504"/>
      <c r="AH204" s="1504"/>
      <c r="AI204" s="770" t="s">
        <v>417</v>
      </c>
      <c r="AJ204" s="1506" t="s">
        <v>734</v>
      </c>
      <c r="AK204" s="1504"/>
      <c r="AL204" s="1504"/>
      <c r="AM204" s="1504"/>
      <c r="AN204" s="1504"/>
      <c r="AO204" s="1504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998"/>
      <c r="B205" s="1507" t="s">
        <v>453</v>
      </c>
      <c r="C205" s="1504"/>
      <c r="D205" s="999" t="s">
        <v>808</v>
      </c>
      <c r="E205" s="1507" t="s">
        <v>810</v>
      </c>
      <c r="F205" s="1504"/>
      <c r="G205" s="1507" t="s">
        <v>738</v>
      </c>
      <c r="H205" s="1507"/>
      <c r="I205" s="1507" t="s">
        <v>685</v>
      </c>
      <c r="J205" s="1504"/>
      <c r="K205" s="1504"/>
      <c r="L205" s="1507" t="s">
        <v>685</v>
      </c>
      <c r="M205" s="1504"/>
      <c r="N205" s="1504"/>
      <c r="O205" s="1507" t="s">
        <v>685</v>
      </c>
      <c r="P205" s="1504"/>
      <c r="Q205" s="1507" t="s">
        <v>685</v>
      </c>
      <c r="R205" s="1504"/>
      <c r="S205" s="1508" t="s">
        <v>591</v>
      </c>
      <c r="T205" s="1504"/>
      <c r="U205" s="1504"/>
      <c r="V205" s="1504"/>
      <c r="W205" s="1504"/>
      <c r="X205" s="1504"/>
      <c r="Y205" s="1504"/>
      <c r="Z205" s="1504"/>
      <c r="AA205" s="1507" t="s">
        <v>732</v>
      </c>
      <c r="AB205" s="1504"/>
      <c r="AC205" s="1504"/>
      <c r="AD205" s="1504"/>
      <c r="AE205" s="1504"/>
      <c r="AF205" s="1507" t="s">
        <v>733</v>
      </c>
      <c r="AG205" s="1504"/>
      <c r="AH205" s="1504"/>
      <c r="AI205" s="776" t="s">
        <v>417</v>
      </c>
      <c r="AJ205" s="1509" t="s">
        <v>734</v>
      </c>
      <c r="AK205" s="1504"/>
      <c r="AL205" s="1504"/>
      <c r="AM205" s="1504"/>
      <c r="AN205" s="1504"/>
      <c r="AO205" s="1504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998"/>
      <c r="B206" s="1503" t="s">
        <v>453</v>
      </c>
      <c r="C206" s="1504"/>
      <c r="D206" s="997" t="s">
        <v>808</v>
      </c>
      <c r="E206" s="1503" t="s">
        <v>784</v>
      </c>
      <c r="F206" s="1504"/>
      <c r="G206" s="1503"/>
      <c r="H206" s="1503"/>
      <c r="I206" s="1503"/>
      <c r="J206" s="1504"/>
      <c r="K206" s="1504"/>
      <c r="L206" s="1503"/>
      <c r="M206" s="1504"/>
      <c r="N206" s="1504"/>
      <c r="O206" s="1503"/>
      <c r="P206" s="1504"/>
      <c r="Q206" s="1503"/>
      <c r="R206" s="1504"/>
      <c r="S206" s="1505" t="s">
        <v>785</v>
      </c>
      <c r="T206" s="1504"/>
      <c r="U206" s="1504"/>
      <c r="V206" s="1504"/>
      <c r="W206" s="1504"/>
      <c r="X206" s="1504"/>
      <c r="Y206" s="1504"/>
      <c r="Z206" s="1504"/>
      <c r="AA206" s="1503" t="s">
        <v>732</v>
      </c>
      <c r="AB206" s="1504"/>
      <c r="AC206" s="1504"/>
      <c r="AD206" s="1504"/>
      <c r="AE206" s="1504"/>
      <c r="AF206" s="1503" t="s">
        <v>733</v>
      </c>
      <c r="AG206" s="1504"/>
      <c r="AH206" s="1504"/>
      <c r="AI206" s="770" t="s">
        <v>417</v>
      </c>
      <c r="AJ206" s="1506" t="s">
        <v>734</v>
      </c>
      <c r="AK206" s="1504"/>
      <c r="AL206" s="1504"/>
      <c r="AM206" s="1504"/>
      <c r="AN206" s="1504"/>
      <c r="AO206" s="1504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998"/>
      <c r="B207" s="1503" t="s">
        <v>453</v>
      </c>
      <c r="C207" s="1504"/>
      <c r="D207" s="997" t="s">
        <v>808</v>
      </c>
      <c r="E207" s="1503" t="s">
        <v>784</v>
      </c>
      <c r="F207" s="1504"/>
      <c r="G207" s="1503"/>
      <c r="H207" s="1503"/>
      <c r="I207" s="1503"/>
      <c r="J207" s="1504"/>
      <c r="K207" s="1504"/>
      <c r="L207" s="1503"/>
      <c r="M207" s="1504"/>
      <c r="N207" s="1504"/>
      <c r="O207" s="1503"/>
      <c r="P207" s="1504"/>
      <c r="Q207" s="1503"/>
      <c r="R207" s="1504"/>
      <c r="S207" s="1505" t="s">
        <v>785</v>
      </c>
      <c r="T207" s="1504"/>
      <c r="U207" s="1504"/>
      <c r="V207" s="1504"/>
      <c r="W207" s="1504"/>
      <c r="X207" s="1504"/>
      <c r="Y207" s="1504"/>
      <c r="Z207" s="1504"/>
      <c r="AA207" s="1503" t="s">
        <v>732</v>
      </c>
      <c r="AB207" s="1504"/>
      <c r="AC207" s="1504"/>
      <c r="AD207" s="1504"/>
      <c r="AE207" s="1504"/>
      <c r="AF207" s="1503" t="s">
        <v>733</v>
      </c>
      <c r="AG207" s="1504"/>
      <c r="AH207" s="1504"/>
      <c r="AI207" s="770" t="s">
        <v>745</v>
      </c>
      <c r="AJ207" s="1506" t="s">
        <v>781</v>
      </c>
      <c r="AK207" s="1504"/>
      <c r="AL207" s="1504"/>
      <c r="AM207" s="1504"/>
      <c r="AN207" s="1504"/>
      <c r="AO207" s="1504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998"/>
      <c r="B208" s="1503" t="s">
        <v>453</v>
      </c>
      <c r="C208" s="1504"/>
      <c r="D208" s="997" t="s">
        <v>808</v>
      </c>
      <c r="E208" s="1503" t="s">
        <v>784</v>
      </c>
      <c r="F208" s="1504"/>
      <c r="G208" s="1503" t="s">
        <v>741</v>
      </c>
      <c r="H208" s="1503"/>
      <c r="I208" s="1503" t="s">
        <v>685</v>
      </c>
      <c r="J208" s="1504"/>
      <c r="K208" s="1504"/>
      <c r="L208" s="1503" t="s">
        <v>685</v>
      </c>
      <c r="M208" s="1504"/>
      <c r="N208" s="1504"/>
      <c r="O208" s="1503" t="s">
        <v>685</v>
      </c>
      <c r="P208" s="1504"/>
      <c r="Q208" s="1503" t="s">
        <v>685</v>
      </c>
      <c r="R208" s="1504"/>
      <c r="S208" s="1505" t="s">
        <v>687</v>
      </c>
      <c r="T208" s="1504"/>
      <c r="U208" s="1504"/>
      <c r="V208" s="1504"/>
      <c r="W208" s="1504"/>
      <c r="X208" s="1504"/>
      <c r="Y208" s="1504"/>
      <c r="Z208" s="1504"/>
      <c r="AA208" s="1503" t="s">
        <v>732</v>
      </c>
      <c r="AB208" s="1504"/>
      <c r="AC208" s="1504"/>
      <c r="AD208" s="1504"/>
      <c r="AE208" s="1504"/>
      <c r="AF208" s="1503" t="s">
        <v>733</v>
      </c>
      <c r="AG208" s="1504"/>
      <c r="AH208" s="1504"/>
      <c r="AI208" s="770" t="s">
        <v>417</v>
      </c>
      <c r="AJ208" s="1506" t="s">
        <v>734</v>
      </c>
      <c r="AK208" s="1504"/>
      <c r="AL208" s="1504"/>
      <c r="AM208" s="1504"/>
      <c r="AN208" s="1504"/>
      <c r="AO208" s="1504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998"/>
      <c r="B209" s="1503" t="s">
        <v>453</v>
      </c>
      <c r="C209" s="1504"/>
      <c r="D209" s="997" t="s">
        <v>808</v>
      </c>
      <c r="E209" s="1503" t="s">
        <v>784</v>
      </c>
      <c r="F209" s="1504"/>
      <c r="G209" s="1503" t="s">
        <v>741</v>
      </c>
      <c r="H209" s="1503"/>
      <c r="I209" s="1503" t="s">
        <v>739</v>
      </c>
      <c r="J209" s="1504"/>
      <c r="K209" s="1504"/>
      <c r="L209" s="1503" t="s">
        <v>685</v>
      </c>
      <c r="M209" s="1504"/>
      <c r="N209" s="1504"/>
      <c r="O209" s="1503" t="s">
        <v>685</v>
      </c>
      <c r="P209" s="1504"/>
      <c r="Q209" s="1503" t="s">
        <v>685</v>
      </c>
      <c r="R209" s="1504"/>
      <c r="S209" s="1505" t="s">
        <v>687</v>
      </c>
      <c r="T209" s="1504"/>
      <c r="U209" s="1504"/>
      <c r="V209" s="1504"/>
      <c r="W209" s="1504"/>
      <c r="X209" s="1504"/>
      <c r="Y209" s="1504"/>
      <c r="Z209" s="1504"/>
      <c r="AA209" s="1503" t="s">
        <v>732</v>
      </c>
      <c r="AB209" s="1504"/>
      <c r="AC209" s="1504"/>
      <c r="AD209" s="1504"/>
      <c r="AE209" s="1504"/>
      <c r="AF209" s="1503" t="s">
        <v>733</v>
      </c>
      <c r="AG209" s="1504"/>
      <c r="AH209" s="1504"/>
      <c r="AI209" s="770" t="s">
        <v>417</v>
      </c>
      <c r="AJ209" s="1506" t="s">
        <v>734</v>
      </c>
      <c r="AK209" s="1504"/>
      <c r="AL209" s="1504"/>
      <c r="AM209" s="1504"/>
      <c r="AN209" s="1504"/>
      <c r="AO209" s="1504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998"/>
      <c r="B210" s="1507" t="s">
        <v>453</v>
      </c>
      <c r="C210" s="1504"/>
      <c r="D210" s="999" t="s">
        <v>808</v>
      </c>
      <c r="E210" s="1507" t="s">
        <v>784</v>
      </c>
      <c r="F210" s="1504"/>
      <c r="G210" s="1507" t="s">
        <v>741</v>
      </c>
      <c r="H210" s="1507"/>
      <c r="I210" s="1507" t="s">
        <v>685</v>
      </c>
      <c r="J210" s="1504"/>
      <c r="K210" s="1504"/>
      <c r="L210" s="1507" t="s">
        <v>685</v>
      </c>
      <c r="M210" s="1504"/>
      <c r="N210" s="1504"/>
      <c r="O210" s="1507" t="s">
        <v>685</v>
      </c>
      <c r="P210" s="1504"/>
      <c r="Q210" s="1507" t="s">
        <v>685</v>
      </c>
      <c r="R210" s="1504"/>
      <c r="S210" s="1508" t="s">
        <v>687</v>
      </c>
      <c r="T210" s="1504"/>
      <c r="U210" s="1504"/>
      <c r="V210" s="1504"/>
      <c r="W210" s="1504"/>
      <c r="X210" s="1504"/>
      <c r="Y210" s="1504"/>
      <c r="Z210" s="1504"/>
      <c r="AA210" s="1507" t="s">
        <v>732</v>
      </c>
      <c r="AB210" s="1504"/>
      <c r="AC210" s="1504"/>
      <c r="AD210" s="1504"/>
      <c r="AE210" s="1504"/>
      <c r="AF210" s="1507" t="s">
        <v>733</v>
      </c>
      <c r="AG210" s="1504"/>
      <c r="AH210" s="1504"/>
      <c r="AI210" s="776" t="s">
        <v>745</v>
      </c>
      <c r="AJ210" s="1509" t="s">
        <v>781</v>
      </c>
      <c r="AK210" s="1504"/>
      <c r="AL210" s="1504"/>
      <c r="AM210" s="1504"/>
      <c r="AN210" s="1504"/>
      <c r="AO210" s="1504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998"/>
      <c r="B211" s="1507" t="s">
        <v>453</v>
      </c>
      <c r="C211" s="1504"/>
      <c r="D211" s="999" t="s">
        <v>808</v>
      </c>
      <c r="E211" s="1507" t="s">
        <v>784</v>
      </c>
      <c r="F211" s="1504"/>
      <c r="G211" s="1507" t="s">
        <v>741</v>
      </c>
      <c r="H211" s="1507"/>
      <c r="I211" s="1507" t="s">
        <v>739</v>
      </c>
      <c r="J211" s="1504"/>
      <c r="K211" s="1504"/>
      <c r="L211" s="1507" t="s">
        <v>741</v>
      </c>
      <c r="M211" s="1504"/>
      <c r="N211" s="1504"/>
      <c r="O211" s="1507" t="s">
        <v>685</v>
      </c>
      <c r="P211" s="1504"/>
      <c r="Q211" s="1507" t="s">
        <v>685</v>
      </c>
      <c r="R211" s="1504"/>
      <c r="S211" s="1508" t="s">
        <v>592</v>
      </c>
      <c r="T211" s="1504"/>
      <c r="U211" s="1504"/>
      <c r="V211" s="1504"/>
      <c r="W211" s="1504"/>
      <c r="X211" s="1504"/>
      <c r="Y211" s="1504"/>
      <c r="Z211" s="1504"/>
      <c r="AA211" s="1507" t="s">
        <v>732</v>
      </c>
      <c r="AB211" s="1504"/>
      <c r="AC211" s="1504"/>
      <c r="AD211" s="1504"/>
      <c r="AE211" s="1504"/>
      <c r="AF211" s="1507" t="s">
        <v>733</v>
      </c>
      <c r="AG211" s="1504"/>
      <c r="AH211" s="1504"/>
      <c r="AI211" s="776" t="s">
        <v>417</v>
      </c>
      <c r="AJ211" s="1509" t="s">
        <v>734</v>
      </c>
      <c r="AK211" s="1504"/>
      <c r="AL211" s="1504"/>
      <c r="AM211" s="1504"/>
      <c r="AN211" s="1504"/>
      <c r="AO211" s="1504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998"/>
      <c r="B212" s="1507" t="s">
        <v>453</v>
      </c>
      <c r="C212" s="1504"/>
      <c r="D212" s="999" t="s">
        <v>808</v>
      </c>
      <c r="E212" s="1507" t="s">
        <v>784</v>
      </c>
      <c r="F212" s="1504"/>
      <c r="G212" s="1507" t="s">
        <v>741</v>
      </c>
      <c r="H212" s="1507"/>
      <c r="I212" s="1507" t="s">
        <v>739</v>
      </c>
      <c r="J212" s="1504"/>
      <c r="K212" s="1504"/>
      <c r="L212" s="1507" t="s">
        <v>748</v>
      </c>
      <c r="M212" s="1504"/>
      <c r="N212" s="1504"/>
      <c r="O212" s="1507" t="s">
        <v>685</v>
      </c>
      <c r="P212" s="1504"/>
      <c r="Q212" s="1507" t="s">
        <v>685</v>
      </c>
      <c r="R212" s="1504"/>
      <c r="S212" s="1508" t="s">
        <v>593</v>
      </c>
      <c r="T212" s="1504"/>
      <c r="U212" s="1504"/>
      <c r="V212" s="1504"/>
      <c r="W212" s="1504"/>
      <c r="X212" s="1504"/>
      <c r="Y212" s="1504"/>
      <c r="Z212" s="1504"/>
      <c r="AA212" s="1507" t="s">
        <v>732</v>
      </c>
      <c r="AB212" s="1504"/>
      <c r="AC212" s="1504"/>
      <c r="AD212" s="1504"/>
      <c r="AE212" s="1504"/>
      <c r="AF212" s="1507" t="s">
        <v>733</v>
      </c>
      <c r="AG212" s="1504"/>
      <c r="AH212" s="1504"/>
      <c r="AI212" s="776" t="s">
        <v>417</v>
      </c>
      <c r="AJ212" s="1509" t="s">
        <v>734</v>
      </c>
      <c r="AK212" s="1504"/>
      <c r="AL212" s="1504"/>
      <c r="AM212" s="1504"/>
      <c r="AN212" s="1504"/>
      <c r="AO212" s="1504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998"/>
      <c r="B213" s="1503" t="s">
        <v>453</v>
      </c>
      <c r="C213" s="1504"/>
      <c r="D213" s="997" t="s">
        <v>812</v>
      </c>
      <c r="E213" s="1503"/>
      <c r="F213" s="1504"/>
      <c r="G213" s="1503"/>
      <c r="H213" s="1503"/>
      <c r="I213" s="1503"/>
      <c r="J213" s="1504"/>
      <c r="K213" s="1504"/>
      <c r="L213" s="1503"/>
      <c r="M213" s="1504"/>
      <c r="N213" s="1504"/>
      <c r="O213" s="1503"/>
      <c r="P213" s="1504"/>
      <c r="Q213" s="1503"/>
      <c r="R213" s="1504"/>
      <c r="S213" s="1505" t="s">
        <v>813</v>
      </c>
      <c r="T213" s="1504"/>
      <c r="U213" s="1504"/>
      <c r="V213" s="1504"/>
      <c r="W213" s="1504"/>
      <c r="X213" s="1504"/>
      <c r="Y213" s="1504"/>
      <c r="Z213" s="1504"/>
      <c r="AA213" s="1503" t="s">
        <v>732</v>
      </c>
      <c r="AB213" s="1504"/>
      <c r="AC213" s="1504"/>
      <c r="AD213" s="1504"/>
      <c r="AE213" s="1504"/>
      <c r="AF213" s="1503" t="s">
        <v>733</v>
      </c>
      <c r="AG213" s="1504"/>
      <c r="AH213" s="1504"/>
      <c r="AI213" s="770" t="s">
        <v>417</v>
      </c>
      <c r="AJ213" s="1506" t="s">
        <v>734</v>
      </c>
      <c r="AK213" s="1504"/>
      <c r="AL213" s="1504"/>
      <c r="AM213" s="1504"/>
      <c r="AN213" s="1504"/>
      <c r="AO213" s="1504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998"/>
      <c r="B214" s="1503" t="s">
        <v>453</v>
      </c>
      <c r="C214" s="1504"/>
      <c r="D214" s="997" t="s">
        <v>812</v>
      </c>
      <c r="E214" s="1503" t="s">
        <v>784</v>
      </c>
      <c r="F214" s="1504"/>
      <c r="G214" s="1503"/>
      <c r="H214" s="1503"/>
      <c r="I214" s="1503"/>
      <c r="J214" s="1504"/>
      <c r="K214" s="1504"/>
      <c r="L214" s="1503"/>
      <c r="M214" s="1504"/>
      <c r="N214" s="1504"/>
      <c r="O214" s="1503"/>
      <c r="P214" s="1504"/>
      <c r="Q214" s="1503"/>
      <c r="R214" s="1504"/>
      <c r="S214" s="1505" t="s">
        <v>785</v>
      </c>
      <c r="T214" s="1504"/>
      <c r="U214" s="1504"/>
      <c r="V214" s="1504"/>
      <c r="W214" s="1504"/>
      <c r="X214" s="1504"/>
      <c r="Y214" s="1504"/>
      <c r="Z214" s="1504"/>
      <c r="AA214" s="1503" t="s">
        <v>732</v>
      </c>
      <c r="AB214" s="1504"/>
      <c r="AC214" s="1504"/>
      <c r="AD214" s="1504"/>
      <c r="AE214" s="1504"/>
      <c r="AF214" s="1503" t="s">
        <v>733</v>
      </c>
      <c r="AG214" s="1504"/>
      <c r="AH214" s="1504"/>
      <c r="AI214" s="770" t="s">
        <v>417</v>
      </c>
      <c r="AJ214" s="1506" t="s">
        <v>734</v>
      </c>
      <c r="AK214" s="1504"/>
      <c r="AL214" s="1504"/>
      <c r="AM214" s="1504"/>
      <c r="AN214" s="1504"/>
      <c r="AO214" s="1504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998"/>
      <c r="B215" s="1507" t="s">
        <v>453</v>
      </c>
      <c r="C215" s="1504"/>
      <c r="D215" s="999" t="s">
        <v>812</v>
      </c>
      <c r="E215" s="1507" t="s">
        <v>784</v>
      </c>
      <c r="F215" s="1504"/>
      <c r="G215" s="1507" t="s">
        <v>748</v>
      </c>
      <c r="H215" s="1507"/>
      <c r="I215" s="1507"/>
      <c r="J215" s="1504"/>
      <c r="K215" s="1504"/>
      <c r="L215" s="1507"/>
      <c r="M215" s="1504"/>
      <c r="N215" s="1504"/>
      <c r="O215" s="1507"/>
      <c r="P215" s="1504"/>
      <c r="Q215" s="1507"/>
      <c r="R215" s="1504"/>
      <c r="S215" s="1508" t="s">
        <v>594</v>
      </c>
      <c r="T215" s="1504"/>
      <c r="U215" s="1504"/>
      <c r="V215" s="1504"/>
      <c r="W215" s="1504"/>
      <c r="X215" s="1504"/>
      <c r="Y215" s="1504"/>
      <c r="Z215" s="1504"/>
      <c r="AA215" s="1507" t="s">
        <v>732</v>
      </c>
      <c r="AB215" s="1504"/>
      <c r="AC215" s="1504"/>
      <c r="AD215" s="1504"/>
      <c r="AE215" s="1504"/>
      <c r="AF215" s="1507" t="s">
        <v>733</v>
      </c>
      <c r="AG215" s="1504"/>
      <c r="AH215" s="1504"/>
      <c r="AI215" s="776" t="s">
        <v>417</v>
      </c>
      <c r="AJ215" s="1509" t="s">
        <v>734</v>
      </c>
      <c r="AK215" s="1504"/>
      <c r="AL215" s="1504"/>
      <c r="AM215" s="1504"/>
      <c r="AN215" s="1504"/>
      <c r="AO215" s="1504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998"/>
      <c r="B216" s="1503" t="s">
        <v>453</v>
      </c>
      <c r="C216" s="1504"/>
      <c r="D216" s="997" t="s">
        <v>814</v>
      </c>
      <c r="E216" s="1503"/>
      <c r="F216" s="1504"/>
      <c r="G216" s="1503"/>
      <c r="H216" s="1503"/>
      <c r="I216" s="1503"/>
      <c r="J216" s="1504"/>
      <c r="K216" s="1504"/>
      <c r="L216" s="1503"/>
      <c r="M216" s="1504"/>
      <c r="N216" s="1504"/>
      <c r="O216" s="1503"/>
      <c r="P216" s="1504"/>
      <c r="Q216" s="1503"/>
      <c r="R216" s="1504"/>
      <c r="S216" s="1505" t="s">
        <v>815</v>
      </c>
      <c r="T216" s="1504"/>
      <c r="U216" s="1504"/>
      <c r="V216" s="1504"/>
      <c r="W216" s="1504"/>
      <c r="X216" s="1504"/>
      <c r="Y216" s="1504"/>
      <c r="Z216" s="1504"/>
      <c r="AA216" s="1503" t="s">
        <v>732</v>
      </c>
      <c r="AB216" s="1504"/>
      <c r="AC216" s="1504"/>
      <c r="AD216" s="1504"/>
      <c r="AE216" s="1504"/>
      <c r="AF216" s="1503" t="s">
        <v>733</v>
      </c>
      <c r="AG216" s="1504"/>
      <c r="AH216" s="1504"/>
      <c r="AI216" s="770" t="s">
        <v>417</v>
      </c>
      <c r="AJ216" s="1506" t="s">
        <v>734</v>
      </c>
      <c r="AK216" s="1504"/>
      <c r="AL216" s="1504"/>
      <c r="AM216" s="1504"/>
      <c r="AN216" s="1504"/>
      <c r="AO216" s="1504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998"/>
      <c r="B217" s="1503" t="s">
        <v>453</v>
      </c>
      <c r="C217" s="1504"/>
      <c r="D217" s="997" t="s">
        <v>814</v>
      </c>
      <c r="E217" s="1503" t="s">
        <v>795</v>
      </c>
      <c r="F217" s="1504"/>
      <c r="G217" s="1503"/>
      <c r="H217" s="1503"/>
      <c r="I217" s="1503"/>
      <c r="J217" s="1504"/>
      <c r="K217" s="1504"/>
      <c r="L217" s="1503"/>
      <c r="M217" s="1504"/>
      <c r="N217" s="1504"/>
      <c r="O217" s="1503"/>
      <c r="P217" s="1504"/>
      <c r="Q217" s="1503"/>
      <c r="R217" s="1504"/>
      <c r="S217" s="1505" t="s">
        <v>796</v>
      </c>
      <c r="T217" s="1504"/>
      <c r="U217" s="1504"/>
      <c r="V217" s="1504"/>
      <c r="W217" s="1504"/>
      <c r="X217" s="1504"/>
      <c r="Y217" s="1504"/>
      <c r="Z217" s="1504"/>
      <c r="AA217" s="1503" t="s">
        <v>732</v>
      </c>
      <c r="AB217" s="1504"/>
      <c r="AC217" s="1504"/>
      <c r="AD217" s="1504"/>
      <c r="AE217" s="1504"/>
      <c r="AF217" s="1503" t="s">
        <v>733</v>
      </c>
      <c r="AG217" s="1504"/>
      <c r="AH217" s="1504"/>
      <c r="AI217" s="770" t="s">
        <v>417</v>
      </c>
      <c r="AJ217" s="1506" t="s">
        <v>734</v>
      </c>
      <c r="AK217" s="1504"/>
      <c r="AL217" s="1504"/>
      <c r="AM217" s="1504"/>
      <c r="AN217" s="1504"/>
      <c r="AO217" s="1504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998"/>
      <c r="B218" s="1503" t="s">
        <v>453</v>
      </c>
      <c r="C218" s="1504"/>
      <c r="D218" s="997" t="s">
        <v>814</v>
      </c>
      <c r="E218" s="1503" t="s">
        <v>795</v>
      </c>
      <c r="F218" s="1504"/>
      <c r="G218" s="1503" t="s">
        <v>748</v>
      </c>
      <c r="H218" s="1503"/>
      <c r="I218" s="1503" t="s">
        <v>685</v>
      </c>
      <c r="J218" s="1504"/>
      <c r="K218" s="1504"/>
      <c r="L218" s="1503" t="s">
        <v>685</v>
      </c>
      <c r="M218" s="1504"/>
      <c r="N218" s="1504"/>
      <c r="O218" s="1503" t="s">
        <v>685</v>
      </c>
      <c r="P218" s="1504"/>
      <c r="Q218" s="1503" t="s">
        <v>685</v>
      </c>
      <c r="R218" s="1504"/>
      <c r="S218" s="1505" t="s">
        <v>816</v>
      </c>
      <c r="T218" s="1504"/>
      <c r="U218" s="1504"/>
      <c r="V218" s="1504"/>
      <c r="W218" s="1504"/>
      <c r="X218" s="1504"/>
      <c r="Y218" s="1504"/>
      <c r="Z218" s="1504"/>
      <c r="AA218" s="1503" t="s">
        <v>732</v>
      </c>
      <c r="AB218" s="1504"/>
      <c r="AC218" s="1504"/>
      <c r="AD218" s="1504"/>
      <c r="AE218" s="1504"/>
      <c r="AF218" s="1503" t="s">
        <v>733</v>
      </c>
      <c r="AG218" s="1504"/>
      <c r="AH218" s="1504"/>
      <c r="AI218" s="770" t="s">
        <v>417</v>
      </c>
      <c r="AJ218" s="1506" t="s">
        <v>734</v>
      </c>
      <c r="AK218" s="1504"/>
      <c r="AL218" s="1504"/>
      <c r="AM218" s="1504"/>
      <c r="AN218" s="1504"/>
      <c r="AO218" s="1504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998"/>
      <c r="B219" s="1503" t="s">
        <v>453</v>
      </c>
      <c r="C219" s="1504"/>
      <c r="D219" s="997" t="s">
        <v>814</v>
      </c>
      <c r="E219" s="1503" t="s">
        <v>795</v>
      </c>
      <c r="F219" s="1504"/>
      <c r="G219" s="1503" t="s">
        <v>748</v>
      </c>
      <c r="H219" s="1503"/>
      <c r="I219" s="1503" t="s">
        <v>739</v>
      </c>
      <c r="J219" s="1504"/>
      <c r="K219" s="1504"/>
      <c r="L219" s="1503" t="s">
        <v>685</v>
      </c>
      <c r="M219" s="1504"/>
      <c r="N219" s="1504"/>
      <c r="O219" s="1503" t="s">
        <v>685</v>
      </c>
      <c r="P219" s="1504"/>
      <c r="Q219" s="1503" t="s">
        <v>685</v>
      </c>
      <c r="R219" s="1504"/>
      <c r="S219" s="1505" t="s">
        <v>816</v>
      </c>
      <c r="T219" s="1504"/>
      <c r="U219" s="1504"/>
      <c r="V219" s="1504"/>
      <c r="W219" s="1504"/>
      <c r="X219" s="1504"/>
      <c r="Y219" s="1504"/>
      <c r="Z219" s="1504"/>
      <c r="AA219" s="1503" t="s">
        <v>732</v>
      </c>
      <c r="AB219" s="1504"/>
      <c r="AC219" s="1504"/>
      <c r="AD219" s="1504"/>
      <c r="AE219" s="1504"/>
      <c r="AF219" s="1503" t="s">
        <v>733</v>
      </c>
      <c r="AG219" s="1504"/>
      <c r="AH219" s="1504"/>
      <c r="AI219" s="770" t="s">
        <v>417</v>
      </c>
      <c r="AJ219" s="1506" t="s">
        <v>734</v>
      </c>
      <c r="AK219" s="1504"/>
      <c r="AL219" s="1504"/>
      <c r="AM219" s="1504"/>
      <c r="AN219" s="1504"/>
      <c r="AO219" s="1504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998"/>
      <c r="B220" s="1507" t="s">
        <v>453</v>
      </c>
      <c r="C220" s="1504"/>
      <c r="D220" s="999" t="s">
        <v>814</v>
      </c>
      <c r="E220" s="1507" t="s">
        <v>795</v>
      </c>
      <c r="F220" s="1504"/>
      <c r="G220" s="1507" t="s">
        <v>748</v>
      </c>
      <c r="H220" s="1507"/>
      <c r="I220" s="1507" t="s">
        <v>739</v>
      </c>
      <c r="J220" s="1504"/>
      <c r="K220" s="1504"/>
      <c r="L220" s="1507" t="s">
        <v>741</v>
      </c>
      <c r="M220" s="1504"/>
      <c r="N220" s="1504"/>
      <c r="O220" s="1507" t="s">
        <v>685</v>
      </c>
      <c r="P220" s="1504"/>
      <c r="Q220" s="1507" t="s">
        <v>685</v>
      </c>
      <c r="R220" s="1504"/>
      <c r="S220" s="1508" t="s">
        <v>595</v>
      </c>
      <c r="T220" s="1504"/>
      <c r="U220" s="1504"/>
      <c r="V220" s="1504"/>
      <c r="W220" s="1504"/>
      <c r="X220" s="1504"/>
      <c r="Y220" s="1504"/>
      <c r="Z220" s="1504"/>
      <c r="AA220" s="1507" t="s">
        <v>732</v>
      </c>
      <c r="AB220" s="1504"/>
      <c r="AC220" s="1504"/>
      <c r="AD220" s="1504"/>
      <c r="AE220" s="1504"/>
      <c r="AF220" s="1507" t="s">
        <v>733</v>
      </c>
      <c r="AG220" s="1504"/>
      <c r="AH220" s="1504"/>
      <c r="AI220" s="776" t="s">
        <v>417</v>
      </c>
      <c r="AJ220" s="1509" t="s">
        <v>734</v>
      </c>
      <c r="AK220" s="1504"/>
      <c r="AL220" s="1504"/>
      <c r="AM220" s="1504"/>
      <c r="AN220" s="1504"/>
      <c r="AO220" s="1504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998"/>
      <c r="B221" s="1507" t="s">
        <v>453</v>
      </c>
      <c r="C221" s="1504"/>
      <c r="D221" s="999" t="s">
        <v>814</v>
      </c>
      <c r="E221" s="1507" t="s">
        <v>795</v>
      </c>
      <c r="F221" s="1504"/>
      <c r="G221" s="1507" t="s">
        <v>748</v>
      </c>
      <c r="H221" s="1507"/>
      <c r="I221" s="1507" t="s">
        <v>739</v>
      </c>
      <c r="J221" s="1504"/>
      <c r="K221" s="1504"/>
      <c r="L221" s="1507" t="s">
        <v>748</v>
      </c>
      <c r="M221" s="1504"/>
      <c r="N221" s="1504"/>
      <c r="O221" s="1507" t="s">
        <v>685</v>
      </c>
      <c r="P221" s="1504"/>
      <c r="Q221" s="1507" t="s">
        <v>685</v>
      </c>
      <c r="R221" s="1504"/>
      <c r="S221" s="1508" t="s">
        <v>596</v>
      </c>
      <c r="T221" s="1504"/>
      <c r="U221" s="1504"/>
      <c r="V221" s="1504"/>
      <c r="W221" s="1504"/>
      <c r="X221" s="1504"/>
      <c r="Y221" s="1504"/>
      <c r="Z221" s="1504"/>
      <c r="AA221" s="1507" t="s">
        <v>732</v>
      </c>
      <c r="AB221" s="1504"/>
      <c r="AC221" s="1504"/>
      <c r="AD221" s="1504"/>
      <c r="AE221" s="1504"/>
      <c r="AF221" s="1507" t="s">
        <v>733</v>
      </c>
      <c r="AG221" s="1504"/>
      <c r="AH221" s="1504"/>
      <c r="AI221" s="776" t="s">
        <v>417</v>
      </c>
      <c r="AJ221" s="1509" t="s">
        <v>734</v>
      </c>
      <c r="AK221" s="1504"/>
      <c r="AL221" s="1504"/>
      <c r="AM221" s="1504"/>
      <c r="AN221" s="1504"/>
      <c r="AO221" s="1504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998"/>
      <c r="B222" s="1503" t="s">
        <v>453</v>
      </c>
      <c r="C222" s="1504"/>
      <c r="D222" s="997" t="s">
        <v>814</v>
      </c>
      <c r="E222" s="1503" t="s">
        <v>817</v>
      </c>
      <c r="F222" s="1504"/>
      <c r="G222" s="1503"/>
      <c r="H222" s="1503"/>
      <c r="I222" s="1503"/>
      <c r="J222" s="1504"/>
      <c r="K222" s="1504"/>
      <c r="L222" s="1503"/>
      <c r="M222" s="1504"/>
      <c r="N222" s="1504"/>
      <c r="O222" s="1503"/>
      <c r="P222" s="1504"/>
      <c r="Q222" s="1503"/>
      <c r="R222" s="1504"/>
      <c r="S222" s="1505" t="s">
        <v>818</v>
      </c>
      <c r="T222" s="1504"/>
      <c r="U222" s="1504"/>
      <c r="V222" s="1504"/>
      <c r="W222" s="1504"/>
      <c r="X222" s="1504"/>
      <c r="Y222" s="1504"/>
      <c r="Z222" s="1504"/>
      <c r="AA222" s="1503" t="s">
        <v>732</v>
      </c>
      <c r="AB222" s="1504"/>
      <c r="AC222" s="1504"/>
      <c r="AD222" s="1504"/>
      <c r="AE222" s="1504"/>
      <c r="AF222" s="1503" t="s">
        <v>733</v>
      </c>
      <c r="AG222" s="1504"/>
      <c r="AH222" s="1504"/>
      <c r="AI222" s="770" t="s">
        <v>417</v>
      </c>
      <c r="AJ222" s="1506" t="s">
        <v>734</v>
      </c>
      <c r="AK222" s="1504"/>
      <c r="AL222" s="1504"/>
      <c r="AM222" s="1504"/>
      <c r="AN222" s="1504"/>
      <c r="AO222" s="1504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998"/>
      <c r="B223" s="1507" t="s">
        <v>453</v>
      </c>
      <c r="C223" s="1504"/>
      <c r="D223" s="999" t="s">
        <v>814</v>
      </c>
      <c r="E223" s="1507" t="s">
        <v>817</v>
      </c>
      <c r="F223" s="1504"/>
      <c r="G223" s="1507" t="s">
        <v>738</v>
      </c>
      <c r="H223" s="1507"/>
      <c r="I223" s="1507" t="s">
        <v>685</v>
      </c>
      <c r="J223" s="1504"/>
      <c r="K223" s="1504"/>
      <c r="L223" s="1507" t="s">
        <v>685</v>
      </c>
      <c r="M223" s="1504"/>
      <c r="N223" s="1504"/>
      <c r="O223" s="1507" t="s">
        <v>685</v>
      </c>
      <c r="P223" s="1504"/>
      <c r="Q223" s="1507" t="s">
        <v>685</v>
      </c>
      <c r="R223" s="1504"/>
      <c r="S223" s="1508" t="s">
        <v>597</v>
      </c>
      <c r="T223" s="1504"/>
      <c r="U223" s="1504"/>
      <c r="V223" s="1504"/>
      <c r="W223" s="1504"/>
      <c r="X223" s="1504"/>
      <c r="Y223" s="1504"/>
      <c r="Z223" s="1504"/>
      <c r="AA223" s="1507" t="s">
        <v>732</v>
      </c>
      <c r="AB223" s="1504"/>
      <c r="AC223" s="1504"/>
      <c r="AD223" s="1504"/>
      <c r="AE223" s="1504"/>
      <c r="AF223" s="1507" t="s">
        <v>733</v>
      </c>
      <c r="AG223" s="1504"/>
      <c r="AH223" s="1504"/>
      <c r="AI223" s="776" t="s">
        <v>417</v>
      </c>
      <c r="AJ223" s="1509" t="s">
        <v>734</v>
      </c>
      <c r="AK223" s="1504"/>
      <c r="AL223" s="1504"/>
      <c r="AM223" s="1504"/>
      <c r="AN223" s="1504"/>
      <c r="AO223" s="1504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501" t="s">
        <v>685</v>
      </c>
      <c r="K224" s="1502"/>
      <c r="L224" s="1501" t="s">
        <v>685</v>
      </c>
      <c r="M224" s="1502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501" t="s">
        <v>685</v>
      </c>
      <c r="AB224" s="1502"/>
      <c r="AC224" s="1501" t="s">
        <v>685</v>
      </c>
      <c r="AD224" s="1502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501" t="s">
        <v>685</v>
      </c>
      <c r="AN224" s="1502"/>
      <c r="AO224" s="1502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EJEC_FEB</vt:lpstr>
      <vt:lpstr>EJECUC</vt:lpstr>
      <vt:lpstr>EJECUCIÓN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EJEC_FEB!Área_de_impresión</vt:lpstr>
      <vt:lpstr>'RESUMEN OCT'!Área_de_impresión</vt:lpstr>
      <vt:lpstr>EJEC_FEB!Títulos_a_imprimir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2018-04-09T23:43:40Z</cp:lastPrinted>
  <dcterms:created xsi:type="dcterms:W3CDTF">1999-01-28T17:30:06Z</dcterms:created>
  <dcterms:modified xsi:type="dcterms:W3CDTF">2018-04-09T23:43:45Z</dcterms:modified>
</cp:coreProperties>
</file>