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fensoriadelpueblo-my.sharepoint.com/personal/asalazar_defensoria_gov_co/Documents/ÁNGELA SALAZAR/1-TRABAJO EN CASA/INFORMES/12-DIC-2021/INFORMES/"/>
    </mc:Choice>
  </mc:AlternateContent>
  <xr:revisionPtr revIDLastSave="90" documentId="8_{93CF05D9-5D60-4D92-A4BA-7F41AEF8957F}" xr6:coauthVersionLast="47" xr6:coauthVersionMax="47" xr10:uidLastSave="{CCDF538B-2A0F-41BF-8C02-1080F62C6595}"/>
  <bookViews>
    <workbookView xWindow="-108" yWindow="-108" windowWidth="23256" windowHeight="12576" xr2:uid="{00000000-000D-0000-FFFF-FFFF00000000}"/>
  </bookViews>
  <sheets>
    <sheet name="REP_EPG034_EjecucionPresupuesta" sheetId="1" r:id="rId1"/>
    <sheet name="COPY" sheetId="2" r:id="rId2"/>
  </sheets>
  <definedNames>
    <definedName name="_xlnm._FilterDatabase" localSheetId="1" hidden="1">COPY!$A$10:$W$261</definedName>
    <definedName name="_xlnm._FilterDatabase" localSheetId="0" hidden="1">REP_EPG034_EjecucionPresupuesta!$A$26:$U$273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1" l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V55" i="1"/>
  <c r="W55" i="1"/>
  <c r="V56" i="1"/>
  <c r="W56" i="1"/>
  <c r="V57" i="1"/>
  <c r="W57" i="1"/>
  <c r="V58" i="1"/>
  <c r="W58" i="1"/>
  <c r="V59" i="1"/>
  <c r="W59" i="1"/>
  <c r="V60" i="1"/>
  <c r="W60" i="1"/>
  <c r="V61" i="1"/>
  <c r="W61" i="1"/>
  <c r="V62" i="1"/>
  <c r="W62" i="1"/>
  <c r="V63" i="1"/>
  <c r="W63" i="1"/>
  <c r="V64" i="1"/>
  <c r="W64" i="1"/>
  <c r="V65" i="1"/>
  <c r="W65" i="1"/>
  <c r="V66" i="1"/>
  <c r="W66" i="1"/>
  <c r="V67" i="1"/>
  <c r="W67" i="1"/>
  <c r="V68" i="1"/>
  <c r="W68" i="1"/>
  <c r="V69" i="1"/>
  <c r="W69" i="1"/>
  <c r="V70" i="1"/>
  <c r="W70" i="1"/>
  <c r="V71" i="1"/>
  <c r="W71" i="1"/>
  <c r="V72" i="1"/>
  <c r="W72" i="1"/>
  <c r="V73" i="1"/>
  <c r="W73" i="1"/>
  <c r="V74" i="1"/>
  <c r="W74" i="1"/>
  <c r="V75" i="1"/>
  <c r="W75" i="1"/>
  <c r="V76" i="1"/>
  <c r="W76" i="1"/>
  <c r="V77" i="1"/>
  <c r="W77" i="1"/>
  <c r="V78" i="1"/>
  <c r="W78" i="1"/>
  <c r="V79" i="1"/>
  <c r="W79" i="1"/>
  <c r="V80" i="1"/>
  <c r="W80" i="1"/>
  <c r="V81" i="1"/>
  <c r="W81" i="1"/>
  <c r="V82" i="1"/>
  <c r="W82" i="1"/>
  <c r="V83" i="1"/>
  <c r="W83" i="1"/>
  <c r="V84" i="1"/>
  <c r="W84" i="1"/>
  <c r="V85" i="1"/>
  <c r="W85" i="1"/>
  <c r="V86" i="1"/>
  <c r="W86" i="1"/>
  <c r="V87" i="1"/>
  <c r="W87" i="1"/>
  <c r="V88" i="1"/>
  <c r="W88" i="1"/>
  <c r="V89" i="1"/>
  <c r="W89" i="1"/>
  <c r="V90" i="1"/>
  <c r="W90" i="1"/>
  <c r="V91" i="1"/>
  <c r="W91" i="1"/>
  <c r="V92" i="1"/>
  <c r="W92" i="1"/>
  <c r="V93" i="1"/>
  <c r="W93" i="1"/>
  <c r="V94" i="1"/>
  <c r="W94" i="1"/>
  <c r="V95" i="1"/>
  <c r="W95" i="1"/>
  <c r="V96" i="1"/>
  <c r="W96" i="1"/>
  <c r="V97" i="1"/>
  <c r="W97" i="1"/>
  <c r="V98" i="1"/>
  <c r="W98" i="1"/>
  <c r="V99" i="1"/>
  <c r="W99" i="1"/>
  <c r="V100" i="1"/>
  <c r="W100" i="1"/>
  <c r="V101" i="1"/>
  <c r="W101" i="1"/>
  <c r="V102" i="1"/>
  <c r="W102" i="1"/>
  <c r="V103" i="1"/>
  <c r="W103" i="1"/>
  <c r="V104" i="1"/>
  <c r="W104" i="1"/>
  <c r="V105" i="1"/>
  <c r="W105" i="1"/>
  <c r="V106" i="1"/>
  <c r="W106" i="1"/>
  <c r="V107" i="1"/>
  <c r="W107" i="1"/>
  <c r="V108" i="1"/>
  <c r="W108" i="1"/>
  <c r="V109" i="1"/>
  <c r="W109" i="1"/>
  <c r="V110" i="1"/>
  <c r="W110" i="1"/>
  <c r="V111" i="1"/>
  <c r="W111" i="1"/>
  <c r="V112" i="1"/>
  <c r="W112" i="1"/>
  <c r="V113" i="1"/>
  <c r="W113" i="1"/>
  <c r="V114" i="1"/>
  <c r="W114" i="1"/>
  <c r="V115" i="1"/>
  <c r="W115" i="1"/>
  <c r="V116" i="1"/>
  <c r="W116" i="1"/>
  <c r="V117" i="1"/>
  <c r="W117" i="1"/>
  <c r="V118" i="1"/>
  <c r="W118" i="1"/>
  <c r="V119" i="1"/>
  <c r="W119" i="1"/>
  <c r="V120" i="1"/>
  <c r="W120" i="1"/>
  <c r="V121" i="1"/>
  <c r="W121" i="1"/>
  <c r="V122" i="1"/>
  <c r="W122" i="1"/>
  <c r="V123" i="1"/>
  <c r="W123" i="1"/>
  <c r="V124" i="1"/>
  <c r="W124" i="1"/>
  <c r="V125" i="1"/>
  <c r="W125" i="1"/>
  <c r="V126" i="1"/>
  <c r="W126" i="1"/>
  <c r="V127" i="1"/>
  <c r="W127" i="1"/>
  <c r="V128" i="1"/>
  <c r="W128" i="1"/>
  <c r="V129" i="1"/>
  <c r="W129" i="1"/>
  <c r="V130" i="1"/>
  <c r="W130" i="1"/>
  <c r="V131" i="1"/>
  <c r="W131" i="1"/>
  <c r="V132" i="1"/>
  <c r="W132" i="1"/>
  <c r="V133" i="1"/>
  <c r="W133" i="1"/>
  <c r="V134" i="1"/>
  <c r="W134" i="1"/>
  <c r="V135" i="1"/>
  <c r="W135" i="1"/>
  <c r="V136" i="1"/>
  <c r="W136" i="1"/>
  <c r="V137" i="1"/>
  <c r="W137" i="1"/>
  <c r="V138" i="1"/>
  <c r="W138" i="1"/>
  <c r="V139" i="1"/>
  <c r="W139" i="1"/>
  <c r="V140" i="1"/>
  <c r="W140" i="1"/>
  <c r="V141" i="1"/>
  <c r="W141" i="1"/>
  <c r="V142" i="1"/>
  <c r="W142" i="1"/>
  <c r="V143" i="1"/>
  <c r="W143" i="1"/>
  <c r="V144" i="1"/>
  <c r="W144" i="1"/>
  <c r="V145" i="1"/>
  <c r="W145" i="1"/>
  <c r="V146" i="1"/>
  <c r="W146" i="1"/>
  <c r="V147" i="1"/>
  <c r="W147" i="1"/>
  <c r="V148" i="1"/>
  <c r="W148" i="1"/>
  <c r="V149" i="1"/>
  <c r="W149" i="1"/>
  <c r="V150" i="1"/>
  <c r="W150" i="1"/>
  <c r="V151" i="1"/>
  <c r="W151" i="1"/>
  <c r="V152" i="1"/>
  <c r="W152" i="1"/>
  <c r="V153" i="1"/>
  <c r="W153" i="1"/>
  <c r="V154" i="1"/>
  <c r="W154" i="1"/>
  <c r="V155" i="1"/>
  <c r="W155" i="1"/>
  <c r="V156" i="1"/>
  <c r="W156" i="1"/>
  <c r="V157" i="1"/>
  <c r="W157" i="1"/>
  <c r="V158" i="1"/>
  <c r="W158" i="1"/>
  <c r="V159" i="1"/>
  <c r="W159" i="1"/>
  <c r="V160" i="1"/>
  <c r="W160" i="1"/>
  <c r="V161" i="1"/>
  <c r="W161" i="1"/>
  <c r="V162" i="1"/>
  <c r="W162" i="1"/>
  <c r="V163" i="1"/>
  <c r="W163" i="1"/>
  <c r="V164" i="1"/>
  <c r="W164" i="1"/>
  <c r="V165" i="1"/>
  <c r="W165" i="1"/>
  <c r="V166" i="1"/>
  <c r="W166" i="1"/>
  <c r="V167" i="1"/>
  <c r="W167" i="1"/>
  <c r="V168" i="1"/>
  <c r="W168" i="1"/>
  <c r="V169" i="1"/>
  <c r="W169" i="1"/>
  <c r="V170" i="1"/>
  <c r="W170" i="1"/>
  <c r="V171" i="1"/>
  <c r="W171" i="1"/>
  <c r="V172" i="1"/>
  <c r="W172" i="1"/>
  <c r="V173" i="1"/>
  <c r="W173" i="1"/>
  <c r="V174" i="1"/>
  <c r="W174" i="1"/>
  <c r="V175" i="1"/>
  <c r="W175" i="1"/>
  <c r="V176" i="1"/>
  <c r="W176" i="1"/>
  <c r="V177" i="1"/>
  <c r="W177" i="1"/>
  <c r="V178" i="1"/>
  <c r="W178" i="1"/>
  <c r="V179" i="1"/>
  <c r="W179" i="1"/>
  <c r="V180" i="1"/>
  <c r="W180" i="1"/>
  <c r="V181" i="1"/>
  <c r="W181" i="1"/>
  <c r="V182" i="1"/>
  <c r="W182" i="1"/>
  <c r="V183" i="1"/>
  <c r="W183" i="1"/>
  <c r="V184" i="1"/>
  <c r="W184" i="1"/>
  <c r="V185" i="1"/>
  <c r="W185" i="1"/>
  <c r="V186" i="1"/>
  <c r="W186" i="1"/>
  <c r="V187" i="1"/>
  <c r="W187" i="1"/>
  <c r="V188" i="1"/>
  <c r="W188" i="1"/>
  <c r="V189" i="1"/>
  <c r="W189" i="1"/>
  <c r="V190" i="1"/>
  <c r="W190" i="1"/>
  <c r="V191" i="1"/>
  <c r="W191" i="1"/>
  <c r="V192" i="1"/>
  <c r="W192" i="1"/>
  <c r="V193" i="1"/>
  <c r="W193" i="1"/>
  <c r="V194" i="1"/>
  <c r="W194" i="1"/>
  <c r="V195" i="1"/>
  <c r="W195" i="1"/>
  <c r="V196" i="1"/>
  <c r="W196" i="1"/>
  <c r="V197" i="1"/>
  <c r="W197" i="1"/>
  <c r="V198" i="1"/>
  <c r="W198" i="1"/>
  <c r="V199" i="1"/>
  <c r="W199" i="1"/>
  <c r="V200" i="1"/>
  <c r="W200" i="1"/>
  <c r="V201" i="1"/>
  <c r="W201" i="1"/>
  <c r="V202" i="1"/>
  <c r="W202" i="1"/>
  <c r="V203" i="1"/>
  <c r="W203" i="1"/>
  <c r="V204" i="1"/>
  <c r="W204" i="1"/>
  <c r="V205" i="1"/>
  <c r="W205" i="1"/>
  <c r="V206" i="1"/>
  <c r="W206" i="1"/>
  <c r="V207" i="1"/>
  <c r="W207" i="1"/>
  <c r="V208" i="1"/>
  <c r="W208" i="1"/>
  <c r="V209" i="1"/>
  <c r="W209" i="1"/>
  <c r="V210" i="1"/>
  <c r="W210" i="1"/>
  <c r="V211" i="1"/>
  <c r="W211" i="1"/>
  <c r="V212" i="1"/>
  <c r="W212" i="1"/>
  <c r="V213" i="1"/>
  <c r="W213" i="1"/>
  <c r="V214" i="1"/>
  <c r="W214" i="1"/>
  <c r="V215" i="1"/>
  <c r="W215" i="1"/>
  <c r="V216" i="1"/>
  <c r="W216" i="1"/>
  <c r="V217" i="1"/>
  <c r="W217" i="1"/>
  <c r="V218" i="1"/>
  <c r="W218" i="1"/>
  <c r="V219" i="1"/>
  <c r="W219" i="1"/>
  <c r="V220" i="1"/>
  <c r="W220" i="1"/>
  <c r="V221" i="1"/>
  <c r="W221" i="1"/>
  <c r="V222" i="1"/>
  <c r="W222" i="1"/>
  <c r="V223" i="1"/>
  <c r="W223" i="1"/>
  <c r="V224" i="1"/>
  <c r="W224" i="1"/>
  <c r="V225" i="1"/>
  <c r="W225" i="1"/>
  <c r="V226" i="1"/>
  <c r="W226" i="1"/>
  <c r="V227" i="1"/>
  <c r="W227" i="1"/>
  <c r="V228" i="1"/>
  <c r="W228" i="1"/>
  <c r="V229" i="1"/>
  <c r="W229" i="1"/>
  <c r="V230" i="1"/>
  <c r="W230" i="1"/>
  <c r="V231" i="1"/>
  <c r="W231" i="1"/>
  <c r="V232" i="1"/>
  <c r="W232" i="1"/>
  <c r="V233" i="1"/>
  <c r="W233" i="1"/>
  <c r="V234" i="1"/>
  <c r="W234" i="1"/>
  <c r="V235" i="1"/>
  <c r="W235" i="1"/>
  <c r="V236" i="1"/>
  <c r="W236" i="1"/>
  <c r="V237" i="1"/>
  <c r="W237" i="1"/>
  <c r="V238" i="1"/>
  <c r="W238" i="1"/>
  <c r="V239" i="1"/>
  <c r="W239" i="1"/>
  <c r="V240" i="1"/>
  <c r="W240" i="1"/>
  <c r="V241" i="1"/>
  <c r="W241" i="1"/>
  <c r="V242" i="1"/>
  <c r="W242" i="1"/>
  <c r="V243" i="1"/>
  <c r="W243" i="1"/>
  <c r="V244" i="1"/>
  <c r="W244" i="1"/>
  <c r="V245" i="1"/>
  <c r="W245" i="1"/>
  <c r="V246" i="1"/>
  <c r="W246" i="1"/>
  <c r="V247" i="1"/>
  <c r="W247" i="1"/>
  <c r="V248" i="1"/>
  <c r="W248" i="1"/>
  <c r="V249" i="1"/>
  <c r="W249" i="1"/>
  <c r="V250" i="1"/>
  <c r="W250" i="1"/>
  <c r="V251" i="1"/>
  <c r="W251" i="1"/>
  <c r="V252" i="1"/>
  <c r="W252" i="1"/>
  <c r="V253" i="1"/>
  <c r="W253" i="1"/>
  <c r="V254" i="1"/>
  <c r="W254" i="1"/>
  <c r="V255" i="1"/>
  <c r="W255" i="1"/>
  <c r="V256" i="1"/>
  <c r="W256" i="1"/>
  <c r="V257" i="1"/>
  <c r="W257" i="1"/>
  <c r="V258" i="1"/>
  <c r="W258" i="1"/>
  <c r="V259" i="1"/>
  <c r="W259" i="1"/>
  <c r="V260" i="1"/>
  <c r="W260" i="1"/>
  <c r="V261" i="1"/>
  <c r="W261" i="1"/>
  <c r="V262" i="1"/>
  <c r="W262" i="1"/>
  <c r="V263" i="1"/>
  <c r="W263" i="1"/>
  <c r="V264" i="1"/>
  <c r="W264" i="1"/>
  <c r="V265" i="1"/>
  <c r="W265" i="1"/>
  <c r="V266" i="1"/>
  <c r="W266" i="1"/>
  <c r="V267" i="1"/>
  <c r="W267" i="1"/>
  <c r="V268" i="1"/>
  <c r="W268" i="1"/>
  <c r="V269" i="1"/>
  <c r="W269" i="1"/>
  <c r="V270" i="1"/>
  <c r="W270" i="1"/>
  <c r="V271" i="1"/>
  <c r="W271" i="1"/>
  <c r="V272" i="1"/>
  <c r="W272" i="1"/>
  <c r="V273" i="1"/>
  <c r="W273" i="1"/>
  <c r="W27" i="1"/>
  <c r="V27" i="1"/>
  <c r="S22" i="1"/>
  <c r="T22" i="1"/>
  <c r="U22" i="1"/>
  <c r="P22" i="1"/>
  <c r="Q22" i="1"/>
  <c r="R22" i="1"/>
  <c r="O22" i="1"/>
  <c r="P21" i="1"/>
  <c r="Q21" i="1"/>
  <c r="Q23" i="1" s="1"/>
  <c r="R21" i="1"/>
  <c r="S21" i="1"/>
  <c r="T21" i="1"/>
  <c r="U21" i="1"/>
  <c r="O21" i="1"/>
  <c r="P19" i="1"/>
  <c r="Q19" i="1"/>
  <c r="R19" i="1"/>
  <c r="S19" i="1"/>
  <c r="T19" i="1"/>
  <c r="U19" i="1"/>
  <c r="O19" i="1"/>
  <c r="P18" i="1"/>
  <c r="Q18" i="1"/>
  <c r="R18" i="1"/>
  <c r="S18" i="1"/>
  <c r="T18" i="1"/>
  <c r="U18" i="1"/>
  <c r="O18" i="1"/>
  <c r="P17" i="1"/>
  <c r="Q17" i="1"/>
  <c r="R17" i="1"/>
  <c r="S17" i="1"/>
  <c r="T17" i="1"/>
  <c r="U17" i="1"/>
  <c r="O17" i="1"/>
  <c r="P16" i="1"/>
  <c r="Q16" i="1"/>
  <c r="R16" i="1"/>
  <c r="S16" i="1"/>
  <c r="T16" i="1"/>
  <c r="U16" i="1"/>
  <c r="O16" i="1"/>
  <c r="U23" i="1" l="1"/>
  <c r="T20" i="1"/>
  <c r="V18" i="1"/>
  <c r="S20" i="1"/>
  <c r="R20" i="1"/>
  <c r="V17" i="1"/>
  <c r="O20" i="1"/>
  <c r="W17" i="1"/>
  <c r="U20" i="1"/>
  <c r="U24" i="1" s="1"/>
  <c r="O23" i="1"/>
  <c r="P23" i="1"/>
  <c r="V22" i="1"/>
  <c r="P20" i="1"/>
  <c r="V19" i="1"/>
  <c r="V21" i="1"/>
  <c r="W22" i="1"/>
  <c r="Q20" i="1"/>
  <c r="Q24" i="1" s="1"/>
  <c r="W18" i="1"/>
  <c r="W19" i="1"/>
  <c r="W21" i="1"/>
  <c r="T23" i="1"/>
  <c r="R23" i="1"/>
  <c r="S23" i="1"/>
  <c r="V16" i="1"/>
  <c r="W16" i="1"/>
  <c r="O24" i="1" l="1"/>
  <c r="T24" i="1"/>
  <c r="W23" i="1"/>
  <c r="V23" i="1"/>
  <c r="V20" i="1"/>
  <c r="W20" i="1"/>
  <c r="S24" i="1"/>
  <c r="P24" i="1"/>
  <c r="R24" i="1"/>
  <c r="V24" i="1" s="1"/>
  <c r="W24" i="1" l="1"/>
  <c r="P12" i="1"/>
  <c r="Q12" i="1"/>
  <c r="R12" i="1"/>
  <c r="S12" i="1"/>
  <c r="T12" i="1"/>
  <c r="U12" i="1"/>
  <c r="O12" i="1"/>
  <c r="P10" i="1"/>
  <c r="Q10" i="1"/>
  <c r="R10" i="1"/>
  <c r="S10" i="1"/>
  <c r="T10" i="1"/>
  <c r="U10" i="1"/>
  <c r="O10" i="1"/>
  <c r="R5" i="2"/>
  <c r="S5" i="2"/>
  <c r="T5" i="2"/>
  <c r="U5" i="2"/>
  <c r="V5" i="2"/>
  <c r="W5" i="2"/>
  <c r="R3" i="2"/>
  <c r="R4" i="2" s="1"/>
  <c r="S3" i="2"/>
  <c r="T3" i="2"/>
  <c r="U3" i="2"/>
  <c r="V3" i="2"/>
  <c r="W3" i="2"/>
  <c r="Q3" i="2"/>
  <c r="Q5" i="2"/>
  <c r="W2" i="2"/>
  <c r="W4" i="2" s="1"/>
  <c r="W7" i="2" s="1"/>
  <c r="V2" i="2"/>
  <c r="U2" i="2"/>
  <c r="U4" i="2" s="1"/>
  <c r="U7" i="2" s="1"/>
  <c r="T2" i="2"/>
  <c r="T4" i="2" s="1"/>
  <c r="S2" i="2"/>
  <c r="R2" i="2"/>
  <c r="Q2" i="2"/>
  <c r="Q4" i="2" s="1"/>
  <c r="P9" i="1"/>
  <c r="Q9" i="1"/>
  <c r="R9" i="1"/>
  <c r="S9" i="1"/>
  <c r="T9" i="1"/>
  <c r="U9" i="1"/>
  <c r="O9" i="1"/>
  <c r="V10" i="1" l="1"/>
  <c r="W10" i="1"/>
  <c r="W12" i="1"/>
  <c r="V12" i="1"/>
  <c r="W9" i="1"/>
  <c r="V9" i="1"/>
  <c r="S4" i="2"/>
  <c r="R7" i="2"/>
  <c r="T7" i="2"/>
  <c r="V4" i="2"/>
  <c r="V7" i="2" s="1"/>
  <c r="O11" i="1"/>
  <c r="O13" i="1" s="1"/>
  <c r="R11" i="1"/>
  <c r="S11" i="1"/>
  <c r="T11" i="1"/>
  <c r="Q11" i="1"/>
  <c r="Q13" i="1" s="1"/>
  <c r="P11" i="1"/>
  <c r="U11" i="1"/>
  <c r="W11" i="1" l="1"/>
  <c r="V11" i="1"/>
  <c r="S13" i="1"/>
  <c r="W13" i="1" s="1"/>
  <c r="U13" i="1"/>
  <c r="T13" i="1"/>
  <c r="R13" i="1"/>
  <c r="V13" i="1" s="1"/>
  <c r="P13" i="1"/>
</calcChain>
</file>

<file path=xl/sharedStrings.xml><?xml version="1.0" encoding="utf-8"?>
<sst xmlns="http://schemas.openxmlformats.org/spreadsheetml/2006/main" count="5212" uniqueCount="454">
  <si>
    <t>Año Fiscal:</t>
  </si>
  <si>
    <t/>
  </si>
  <si>
    <t>Vigencia:</t>
  </si>
  <si>
    <t>Actual</t>
  </si>
  <si>
    <t>Periodo:</t>
  </si>
  <si>
    <t>Diciembre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</si>
  <si>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</si>
  <si>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</si>
  <si>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</si>
  <si>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</si>
  <si>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</si>
  <si>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</si>
  <si>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</si>
  <si>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</si>
  <si>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</si>
  <si>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</si>
  <si>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</si>
  <si>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</si>
  <si>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</si>
  <si>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</si>
  <si>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</si>
  <si>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</si>
  <si>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</si>
  <si>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</si>
  <si>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</si>
  <si>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</si>
  <si>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</si>
  <si>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</si>
  <si>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</si>
  <si>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25-02-00</t>
  </si>
  <si>
    <t>DEFENSORÍA DEL PUEBLO</t>
  </si>
  <si>
    <t>A</t>
  </si>
  <si>
    <t>Nación</t>
  </si>
  <si>
    <t>CSF</t>
  </si>
  <si>
    <t xml:space="preserve">FUNCIONAMIENTO </t>
  </si>
  <si>
    <t>A-01</t>
  </si>
  <si>
    <t>01</t>
  </si>
  <si>
    <t>GASTOS DE PERSONAL</t>
  </si>
  <si>
    <t>A-01-01</t>
  </si>
  <si>
    <t>PLANTA DE PERSONAL PERMANENTE</t>
  </si>
  <si>
    <t>A-01-01-01</t>
  </si>
  <si>
    <t>SALARIO</t>
  </si>
  <si>
    <t>A-01-01-01-001</t>
  </si>
  <si>
    <t>001</t>
  </si>
  <si>
    <t>FACTORES SALARIALES COMUNES</t>
  </si>
  <si>
    <t>A-01-01-01-001-001</t>
  </si>
  <si>
    <t>SUELDO BÁSICO</t>
  </si>
  <si>
    <t>A-01-01-01-001-002</t>
  </si>
  <si>
    <t>002</t>
  </si>
  <si>
    <t>GASTOS DE REPRESENTACIÓN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</si>
  <si>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</si>
  <si>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</si>
  <si>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</si>
  <si>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</si>
  <si>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</si>
  <si>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</si>
  <si>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A-01-01-01-001-008</t>
  </si>
  <si>
    <t>008</t>
  </si>
  <si>
    <t>HORAS EXTRAS, DOMINICALES, FESTIVOS Y RECARGOS</t>
  </si>
  <si>
    <t>A-01-01-01-001-009</t>
  </si>
  <si>
    <t>009</t>
  </si>
  <si>
    <t>PRIMA DE NAVIDAD</t>
  </si>
  <si>
    <t>A-01-01-01-001-010</t>
  </si>
  <si>
    <t>010</t>
  </si>
  <si>
    <t>PRIMA DE VACACIONES</t>
  </si>
  <si>
    <t>A-01-01-02</t>
  </si>
  <si>
    <t>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</si>
  <si>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</si>
  <si>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</si>
  <si>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</si>
  <si>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</si>
  <si>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</si>
  <si>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</si>
  <si>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>003</t>
  </si>
  <si>
    <t xml:space="preserve">AUXILIO DE CESANTÍAS </t>
  </si>
  <si>
    <t>A-01-01-02-004</t>
  </si>
  <si>
    <t>004</t>
  </si>
  <si>
    <t>APORTES A CAJAS DE COMPENSACIÓN FAMILIAR</t>
  </si>
  <si>
    <t>A-01-01-02-005</t>
  </si>
  <si>
    <t>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</si>
  <si>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</si>
  <si>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</si>
  <si>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</si>
  <si>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</si>
  <si>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</si>
  <si>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</si>
  <si>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APORTES A LA ESAP</t>
  </si>
  <si>
    <t>A-01-01-02-009</t>
  </si>
  <si>
    <t>APORTES A ESCUELAS INDUSTRIALES E INSTITUTOS TÉCNICOS</t>
  </si>
  <si>
    <t>A-01-01-03</t>
  </si>
  <si>
    <t>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</si>
  <si>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</si>
  <si>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</si>
  <si>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</si>
  <si>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</si>
  <si>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</si>
  <si>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</si>
  <si>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</si>
  <si>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A-01-01-03-002</t>
  </si>
  <si>
    <t>PRIMA TÉCNICA NO SALARIAL</t>
  </si>
  <si>
    <t>A-01-01-03-082</t>
  </si>
  <si>
    <t>082</t>
  </si>
  <si>
    <t>PRIMA ESPECIAL DE SERVICIOS</t>
  </si>
  <si>
    <t>A-02</t>
  </si>
  <si>
    <t>ADQUISICIÓN DE BIENES 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</si>
  <si>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</si>
  <si>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</si>
  <si>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</si>
  <si>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</si>
  <si>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</si>
  <si>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</si>
  <si>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A-02-01-01-004-005</t>
  </si>
  <si>
    <t>MAQUINARIA DE OFICINA, CONTABILIDAD E INFORMÁTICA</t>
  </si>
  <si>
    <t>A-02-01-01-004-008</t>
  </si>
  <si>
    <t>APARATOS MÉDICOS, INSTRUMENTOS ÓPTICOS Y DE PRECISIÓN, RELOJES</t>
  </si>
  <si>
    <t>A-02-01-01-004-009</t>
  </si>
  <si>
    <t>EQUIPO DE TRANSPORTE</t>
  </si>
  <si>
    <t>A-02-01-01-006</t>
  </si>
  <si>
    <t>OTROS ACTIVOS FIJOS</t>
  </si>
  <si>
    <t>A-02-01-01-006-002</t>
  </si>
  <si>
    <t>PRODUCTOS DE LA PROPIEDAD INTELECTUAL</t>
  </si>
  <si>
    <t>A-02-02</t>
  </si>
  <si>
    <t>ADQUISICIONES DIFERENTES DE ACTIVOS</t>
  </si>
  <si>
    <t>A-02-02-01</t>
  </si>
  <si>
    <t>MATERIALES Y SUMINISTROS</t>
  </si>
  <si>
    <t>A-02-02-01-002</t>
  </si>
  <si>
    <t>PRODUCTOS ALIMENTICIOS, BEBIDAS Y TABACO; TEXTILES, PRENDAS DE VESTIR Y PRODUCTOS DE CUERO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</si>
  <si>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</si>
  <si>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</si>
  <si>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</si>
  <si>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</si>
  <si>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</si>
  <si>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</si>
  <si>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</si>
  <si>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</si>
  <si>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</si>
  <si>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</si>
  <si>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</si>
  <si>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</si>
  <si>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A-02-02-01-003-008</t>
  </si>
  <si>
    <t>OTROS BIENES TRANSPORTABLES N.C.P.</t>
  </si>
  <si>
    <t>A-02-02-01-004</t>
  </si>
  <si>
    <t>PRODUCTOS METÁLICOS Y PAQUETES DE SOFTWARE</t>
  </si>
  <si>
    <t>A-02-02-01-004-005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</si>
  <si>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</si>
  <si>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</si>
  <si>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</si>
  <si>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</si>
  <si>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</si>
  <si>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</si>
  <si>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A-02-02-02-005</t>
  </si>
  <si>
    <t>SERVICIOS DE LA CONSTRUCCIÓN</t>
  </si>
  <si>
    <t>A-02-02-02-005-004</t>
  </si>
  <si>
    <t>SERVICIOS DE CONSTRUCCIÓN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</si>
  <si>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</si>
  <si>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</si>
  <si>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</si>
  <si>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</si>
  <si>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</si>
  <si>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</si>
  <si>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</si>
  <si>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</si>
  <si>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</si>
  <si>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</si>
  <si>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</si>
  <si>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</si>
  <si>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</si>
  <si>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</si>
  <si>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</si>
  <si>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</si>
  <si>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</si>
  <si>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</si>
  <si>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A-02-02-02-007-003</t>
  </si>
  <si>
    <t>SERVICIOS DE ARRENDAMIENTO O ALQUILER SIN OPERARIO</t>
  </si>
  <si>
    <t>A-02-02-02-008</t>
  </si>
  <si>
    <t>SERVICIOS PRESTADOS A LAS EMPRESAS Y SERVICIOS DE PRODUCCIÓN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</si>
  <si>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</si>
  <si>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</si>
  <si>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</si>
  <si>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</si>
  <si>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</si>
  <si>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</si>
  <si>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</si>
  <si>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</si>
  <si>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</si>
  <si>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</si>
  <si>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</t>
  </si>
  <si>
    <t>SERVICIOS PARA LA COMUNIDAD, SOCIALES Y PERSONALES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</si>
  <si>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</si>
  <si>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</si>
  <si>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</si>
  <si>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</si>
  <si>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A-02-02-02-009-007</t>
  </si>
  <si>
    <t>OTROS SERVICIOS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</si>
  <si>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</si>
  <si>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</si>
  <si>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</si>
  <si>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</si>
  <si>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</si>
  <si>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</si>
  <si>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</si>
  <si>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</si>
  <si>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A-03-03-01-007</t>
  </si>
  <si>
    <t>DEFENSORÍA PÚBLICA (LEY 24 DE 1992)</t>
  </si>
  <si>
    <t>A-03-03-01-068</t>
  </si>
  <si>
    <t>068</t>
  </si>
  <si>
    <t>COMISIÓN DE BÚSQUEDA DE PERSONAS DESAPARECIDAS LEY 589 DE 2000</t>
  </si>
  <si>
    <t>A-03-03-01-999</t>
  </si>
  <si>
    <t>999</t>
  </si>
  <si>
    <t>OTRAS TRANSFERENCIAS - DISTRIBUCIÓN PREVIO CONCEPTO DGPPN</t>
  </si>
  <si>
    <t>A-03-04</t>
  </si>
  <si>
    <t>04</t>
  </si>
  <si>
    <t>PRESTACIONES PARA CUBRIR RIESGOS SOCIALES</t>
  </si>
  <si>
    <t>A-03-04-02</t>
  </si>
  <si>
    <t>PRESTACIONES SOCIALES RELACIONADAS CON EL EMPLEO</t>
  </si>
  <si>
    <t>A-03-04-02-012</t>
  </si>
  <si>
    <t>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</si>
  <si>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</si>
  <si>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</si>
  <si>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</si>
  <si>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</si>
  <si>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</si>
  <si>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A-08</t>
  </si>
  <si>
    <t>08</t>
  </si>
  <si>
    <t>GASTOS POR TRIBUTOS, MULTAS, SANCIONES E INTERESES DE MORA</t>
  </si>
  <si>
    <t>A-08-01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</si>
  <si>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</si>
  <si>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</si>
  <si>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</si>
  <si>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</si>
  <si>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</si>
  <si>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</si>
  <si>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</si>
  <si>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A-02-01-01-004-007</t>
  </si>
  <si>
    <t>A-02-02-01-002-003</t>
  </si>
  <si>
    <t>PRODUCTOS DE MOLINERÍA, ALMIDONES Y PRODUCTOS DERIVADOS DEL ALMIDÓN; OTROS PRODUCTOS ALIMENTICIOS</t>
  </si>
  <si>
    <t>A-02-02-01-003-006</t>
  </si>
  <si>
    <t>PRODUCTOS DE CAUCHO Y PLÁSTICO</t>
  </si>
  <si>
    <t>A-02-02-02-009-006</t>
  </si>
  <si>
    <t>SERVICIOS DE ESPARCIMIENTO, CULTURALES Y DEPORTIVOS</t>
  </si>
  <si>
    <t>A-03-10</t>
  </si>
  <si>
    <t>10</t>
  </si>
  <si>
    <t>SENTENCIAS Y CONCILIACIONES</t>
  </si>
  <si>
    <t>A-03-10-01</t>
  </si>
  <si>
    <t>FALLOS NACIONALES</t>
  </si>
  <si>
    <t>A-03-10-01-001</t>
  </si>
  <si>
    <t>SENTENCIAS</t>
  </si>
  <si>
    <t>A-08-01-02-002</t>
  </si>
  <si>
    <t>IMPUESTO DE DELINEACIÓN URBANA</t>
  </si>
  <si>
    <t>A-08-04</t>
  </si>
  <si>
    <t>CONTRIBUCIONES</t>
  </si>
  <si>
    <t>A-08-04-01</t>
  </si>
  <si>
    <t>CUOTA DE FISCALIZACIÓN Y AUDITAJE</t>
  </si>
  <si>
    <t>A-08-05</t>
  </si>
  <si>
    <t>05</t>
  </si>
  <si>
    <t>MULTAS, SANCIONES E INTERESES DE MORA</t>
  </si>
  <si>
    <t>A-08-05-02</t>
  </si>
  <si>
    <t>INTERESES DE MORA</t>
  </si>
  <si>
    <t>A-08-05-02-001</t>
  </si>
  <si>
    <t>IMPUESTOS, CONTRIBUCIONES Y TASAS</t>
  </si>
  <si>
    <t>A-08-05-02-003</t>
  </si>
  <si>
    <t>SSF</t>
  </si>
  <si>
    <t>A-03-03-01-008</t>
  </si>
  <si>
    <t>FONDO PARA LA DEFENSA DE LOS DERECHOS E INTERESES COLECTIVOS -LEY 472 DE 1998.</t>
  </si>
  <si>
    <t>A-03-03-01-061</t>
  </si>
  <si>
    <t>061</t>
  </si>
  <si>
    <t>FONDO ESPECIAL COMISIÓN NACIONAL DE BÚSQUEDA (ART. 18 LEY 971 DE 2005)</t>
  </si>
  <si>
    <t>C</t>
  </si>
  <si>
    <t>INVERSION</t>
  </si>
  <si>
    <t>C-2502</t>
  </si>
  <si>
    <t>2502</t>
  </si>
  <si>
    <t>PROMOCIÓN, PROTECCIÓN Y DEFENSA DE LOS DERECHOS HUMANOS Y EL DERECHO INTERNACIONAL HUMANITARIO</t>
  </si>
  <si>
    <t>C-2502-1000</t>
  </si>
  <si>
    <t>1000</t>
  </si>
  <si>
    <t>INTERSUBSECTORIAL GOBIERNO</t>
  </si>
  <si>
    <t>C-2502-1000-16</t>
  </si>
  <si>
    <t>16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</si>
  <si>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</si>
  <si>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C-2502-1000-16-0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</si>
  <si>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</si>
  <si>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</si>
  <si>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C-2502-1000-16-0-2502001</t>
  </si>
  <si>
    <t>2502001</t>
  </si>
  <si>
    <t>SERVICIO DE ADVERTENCIA Y SEGUIMIENTO A LOS RIESGOS DE VULNERACIÓN DE LOS DERECHOS HUMANOS, EL DERECHO INTERNACIONAL HUMANITARIO Y EN LOS ESCENARIOS DE PAZ</t>
  </si>
  <si>
    <t>C-2502-1000-16-0-2502001-02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</si>
  <si>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</si>
  <si>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>C-2502-1000-16-0-2502002</t>
  </si>
  <si>
    <t>2502002</t>
  </si>
  <si>
    <t>SERVICIO DE ASISTENCIA TÉCNICA PARA ATENCIÓN, ORIENTACIÓN Y ASESORÍA EN MATERIA DE DERECHOS HUMANOS, EL DERECHO INTERNACIONAL HUMANITARIO Y EN ESCENARIOS DE PAZ</t>
  </si>
  <si>
    <t>C-2502-1000-16-0-2502002-02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</si>
  <si>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</si>
  <si>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C-2502-1000-16-0-2502003</t>
  </si>
  <si>
    <t>2502003</t>
  </si>
  <si>
    <t>SERVICIO DE EDUCACIÓN INFORMAL EN MATERIA DE DERECHOS HUMANOS Y DERECHO INTERNACIONAL HUMANITARIO</t>
  </si>
  <si>
    <t>C-2502-1000-16-0-2502003-02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</si>
  <si>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</si>
  <si>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C-2502-1000-16-0-2502009</t>
  </si>
  <si>
    <t>2502009</t>
  </si>
  <si>
    <t>DOCUMENTOS METODOLÓGICOS</t>
  </si>
  <si>
    <t>C-2502-1000-16-0-2502009-02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</si>
  <si>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</si>
  <si>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C-2502-1000-25</t>
  </si>
  <si>
    <t>25</t>
  </si>
  <si>
    <t>FORTALECIMIENTO DE LA ATENCIÓN, PROMOCIÓN, DIVULGACIÓN, PROTECCIÓN Y DEFENSA DE DERECHOS HUMANOS A LA POBLACIÓN Y GRUPOS DE INTERÉS EN EL TERRITORIO NACIONAL  NACIONAL</t>
  </si>
  <si>
    <t>C-2502-1000-25-0</t>
  </si>
  <si>
    <t>C-2502-1000-25-0-2502002</t>
  </si>
  <si>
    <t>C-2502-1000-25-0-2502002-02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</si>
  <si>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</si>
  <si>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>C-2502-1000-25-0-2502003</t>
  </si>
  <si>
    <t>C-2502-1000-25-0-2502003-02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</si>
  <si>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</si>
  <si>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C-2502-1000-25-0-2502004</t>
  </si>
  <si>
    <t>2502004</t>
  </si>
  <si>
    <t>SERVICIO DE DIVULGACIÓN DE LOS DERECHOS HUMANOS Y DEL DERECHO INTERNACIONAL HUMANITARIO DE LA POBLACIÓN</t>
  </si>
  <si>
    <t>C-2502-1000-25-0-2502004-02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</si>
  <si>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</si>
  <si>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C-2502-1000-25-0-2502006</t>
  </si>
  <si>
    <t>2502006</t>
  </si>
  <si>
    <t>DOCUMENTOS DE INVESTIGACIÓN</t>
  </si>
  <si>
    <t>C-2502-1000-25-0-2502006-02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</si>
  <si>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</si>
  <si>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C-2502-1000-25-0-2502011</t>
  </si>
  <si>
    <t>2502011</t>
  </si>
  <si>
    <t>DOCUMENTOS DE SEGUIMIENTO</t>
  </si>
  <si>
    <t>C-2502-1000-25-0-2502011-02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</si>
  <si>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</si>
  <si>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C-2599</t>
  </si>
  <si>
    <t>2599</t>
  </si>
  <si>
    <t>FORTALECIMIENTO DE LA GESTIÓN Y DIRECCIÓN DEL SECTOR ORGANISMOS DE CONTROL</t>
  </si>
  <si>
    <t>C-2599-1000</t>
  </si>
  <si>
    <t>C-2599-1000-7</t>
  </si>
  <si>
    <t>7</t>
  </si>
  <si>
    <t>ADECUACIÓN DE LAS CONDICIONES FÍSICAS APROPIADAS PARA EL FUNCIONAMIENTO DE LAS DEFENSORÍAS DEL PUEBLO A NIVEL REGIONAL    NACIONAL</t>
  </si>
  <si>
    <t>C-2599-1000-7-0</t>
  </si>
  <si>
    <t>C-2599-1000-7-0-2599011</t>
  </si>
  <si>
    <t>2599011</t>
  </si>
  <si>
    <t>SEDES ADECUADAS</t>
  </si>
  <si>
    <t>C-2599-1000-7-0-2599011-02</t>
  </si>
  <si>
    <t>ADQUISICIÓN DE BIENES Y SERVICIOS - SEDES ADECUADAS - ADECUACIÓN DE LAS CONDICIONES FÍSICAS APROPIADAS PARA EL FUNCIONAMIENTO DE LAS DEFENSORÍAS DEL PUEBLO A NIVEL REGIONAL    NACIONAL</t>
  </si>
  <si>
    <t>C-2599-1000-7-0-2599015</t>
  </si>
  <si>
    <t>2599015</t>
  </si>
  <si>
    <t>SEDES ADQUIRIDAS</t>
  </si>
  <si>
    <t>C-2599-1000-7-0-2599015-02</t>
  </si>
  <si>
    <t>ADQUISICIÓN DE BIENES Y SERVICIOS - SEDES ADQUIRIDAS - ADECUACIÓN DE LAS CONDICIONES FÍSICAS APROPIADAS PARA EL FUNCIONAMIENTO DE LAS DEFENSORÍAS DEL PUEBLO A NIVEL REGIONAL    NACIONAL</t>
  </si>
  <si>
    <t>C-2599-1000-10</t>
  </si>
  <si>
    <t>FORTALECIMIENTO DEL SISTEMA INTEGRADO DE GESTIÓN EN LA DEFENSORÍA DEL PUEBLO A NIVEL NACIONAL.  NACIONAL</t>
  </si>
  <si>
    <t>C-2599-1000-10-0</t>
  </si>
  <si>
    <t>C-2599-1000-10-0-2599001</t>
  </si>
  <si>
    <t>2599001</t>
  </si>
  <si>
    <t>SERVICIOS DE INFORMACIÓN PARA LA GESTIÓN ADMINISTRATIVA</t>
  </si>
  <si>
    <t>C-2599-1000-10-0-2599001-02</t>
  </si>
  <si>
    <t>ADQUISICIÓN DE BIENES Y SERVICIOS - SERVICIOS DE INFORMACIÓN PARA LA GESTIÓN ADMINISTRATIVA - FORTALECIMIENTO DEL SISTEMA INTEGRADO DE GESTIÓN EN LA DEFENSORÍA DEL PUEBLO A NIVEL NACIONAL.  NACIONAL</t>
  </si>
  <si>
    <t>C-2599-1000-10-0-2599005</t>
  </si>
  <si>
    <t>2599005</t>
  </si>
  <si>
    <t>SERVICIOS DE FORMACIÓN PARA EL TRABAJO Y DESARROLLO HUMANO</t>
  </si>
  <si>
    <t>C-2599-1000-10-0-2599005-02</t>
  </si>
  <si>
    <t>ADQUISICIÓN DE BIENES Y SERVICIOS - SERVICIOS DE FORMACIÓN PARA EL TRABAJO Y DESARROLLO HUMANO  - FORTALECIMIENTO DEL SISTEMA INTEGRADO DE GESTIÓN EN LA DEFENSORÍA DEL PUEBLO A NIVEL NACIONAL.  NACIONAL</t>
  </si>
  <si>
    <t>C-2599-1000-10-0-2599019</t>
  </si>
  <si>
    <t>2599019</t>
  </si>
  <si>
    <t>SERVICIO DE SEGUIMIENTO Y EVALUACIÓN DE LA GESTIÓN INSTITUCIONAL</t>
  </si>
  <si>
    <t>C-2599-1000-10-0-2599019-02</t>
  </si>
  <si>
    <t>ADQUISICIÓN DE BIENES Y SERVICIOS - SERVICIO DE SEGUIMIENTO Y EVALUACIÓN DE LA GESTIÓN INSTITUCIONAL - FORTALECIMIENTO DEL SISTEMA INTEGRADO DE GESTIÓN EN LA DEFENSORÍA DEL PUEBLO A NIVEL NACIONAL.  NACIONAL</t>
  </si>
  <si>
    <t>C-2599-1000-10-0-2599023</t>
  </si>
  <si>
    <t>2599023</t>
  </si>
  <si>
    <t>DOCUMENTOS DE LINEAMIENTOS TÉCNICOS</t>
  </si>
  <si>
    <t>C-2599-1000-10-0-2599023-02</t>
  </si>
  <si>
    <t>ADQUISICIÓN DE BIENES Y SERVICIOS - DOCUMENTOS DE LINEAMIENTOS TÉCNICOS  - FORTALECIMIENTO DEL SISTEMA INTEGRADO DE GESTIÓN EN LA DEFENSORÍA DEL PUEBLO A NIVEL NACIONAL.  NACIONAL</t>
  </si>
  <si>
    <t>C-2599-1000-8</t>
  </si>
  <si>
    <t>8</t>
  </si>
  <si>
    <t>FORTALECIMIENTO DE LA CAPACIDAD INSTITUCIONAL DE LA DEFENSORÍA DEL PUEBLO DE COLOMBIA - DPC  NACIONAL</t>
  </si>
  <si>
    <t>C-2599-1000-8-0</t>
  </si>
  <si>
    <t>C-2599-1000-8-0-2599053</t>
  </si>
  <si>
    <t>2599053</t>
  </si>
  <si>
    <t>C-2599-1000-8-0-2599053-0203</t>
  </si>
  <si>
    <t>0203</t>
  </si>
  <si>
    <t>RENDICIÓN DE CUENTAS Y PARTICIPACIÓN CIUDADANA</t>
  </si>
  <si>
    <t>C-2599-1000-8-0-2599055</t>
  </si>
  <si>
    <t>2599055</t>
  </si>
  <si>
    <t>C-2599-1000-8-0-2599055-0202</t>
  </si>
  <si>
    <t>0202</t>
  </si>
  <si>
    <t>ATENCIÓN Y SERVICIO AL CIUDADANO</t>
  </si>
  <si>
    <t>C-2599-1000-8-0-2599058</t>
  </si>
  <si>
    <t>2599058</t>
  </si>
  <si>
    <t>SERVICIO DE EDUCACIÓN INFORMAL PARA LA GESTIÓN ADMINISTRATIVA</t>
  </si>
  <si>
    <t>C-2599-1000-8-0-2599058-0201</t>
  </si>
  <si>
    <t>0201</t>
  </si>
  <si>
    <t>FORTALECIMIENTO DE LA GESTIÓN Y PLANEACIÓN ESTRATÉGICA</t>
  </si>
  <si>
    <t>C-2599-1000-8-0-2599060</t>
  </si>
  <si>
    <t>2599060</t>
  </si>
  <si>
    <t>SERVICIO DE IMPLEMENTACIÓN SISTEMAS DE GESTIÓN</t>
  </si>
  <si>
    <t>C-2599-1000-8-0-2599060-0201</t>
  </si>
  <si>
    <t>C-2599-1000-8-0-2599062</t>
  </si>
  <si>
    <t>2599062</t>
  </si>
  <si>
    <t>SERVICIOS DE INFORMACIÓN ACTUALIZADOS</t>
  </si>
  <si>
    <t>C-2599-1000-8-0-2599062-0202</t>
  </si>
  <si>
    <t>C-2599-1000-8-0-2599063</t>
  </si>
  <si>
    <t>2599063</t>
  </si>
  <si>
    <t>SERVICIOS DE INFORMACIÓN IMPLEMENTADOS</t>
  </si>
  <si>
    <t>C-2599-1000-8-0-2599063-0201</t>
  </si>
  <si>
    <t>C-2599-1000-8-0-2599064</t>
  </si>
  <si>
    <t>2599064</t>
  </si>
  <si>
    <t>DOCUMENTO PARA LA PLANEACIÓN ESTRATÉGICA EN TI</t>
  </si>
  <si>
    <t>C-2599-1000-8-0-2599064-0201</t>
  </si>
  <si>
    <t>C-2599-1000-8-0-2599065</t>
  </si>
  <si>
    <t>2599065</t>
  </si>
  <si>
    <t>SERVICIOS TECNOLÓGICOS</t>
  </si>
  <si>
    <t>C-2599-1000-8-0-2599065-0203</t>
  </si>
  <si>
    <t>C-2599-1000-8-0-2599065-0204</t>
  </si>
  <si>
    <t>0204</t>
  </si>
  <si>
    <t>ADMINISTRACIÓN DEL PROGRAMA</t>
  </si>
  <si>
    <t>C-2502-1000-26</t>
  </si>
  <si>
    <t>26</t>
  </si>
  <si>
    <t>PREVENCIÓN, ATENCIÓN Y PROMOCIÓN PARA LA GARANTÍA DE DERECHOS A LA POBLACIÓN GENERAL, LIDERES Y LIDERESAS SOCIALES Y PERSONAS DEFENSORAS DE DERECHOS HUMANOS Y DIH. NACIONAL</t>
  </si>
  <si>
    <t>C-2502-1000-26-0</t>
  </si>
  <si>
    <t>PREVENCIÓN, ATENCIÓN Y PROMOCIÓN PARA LA GARANTÍA DE DERECHOS DE LA POBLACIÓN GENERAL, LÍDERES Y LIDERESAS SOCIALES Y PERSONAS DEFENSORAS DE DERECHOS HUMANOS. NACIONAL</t>
  </si>
  <si>
    <t>C-2502-1000-26-0-2502001</t>
  </si>
  <si>
    <t>C-2502-1000-26-0-2502001-02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</si>
  <si>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</si>
  <si>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C-2502-1000-26-0-2502002</t>
  </si>
  <si>
    <t>C-2502-1000-26-0-2502002-02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</si>
  <si>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</si>
  <si>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C-2502-1000-26-0-2502003</t>
  </si>
  <si>
    <t>C-2502-1000-26-0-2502003-02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</si>
  <si>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</si>
  <si>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C-2502-1000-26-0-2502004</t>
  </si>
  <si>
    <t>C-2502-1000-26-0-2502004-02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</si>
  <si>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</si>
  <si>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C-2502-1000-26-0-2502010</t>
  </si>
  <si>
    <t>2502010</t>
  </si>
  <si>
    <t>SERVICIO INFORMACIÓN PARA LA TOMA DE DECISIONES EN DERECHOS HUMANOS Y DERECHO INTERNACIONAL HUMANITARIO</t>
  </si>
  <si>
    <t>C-2502-1000-26-0-2502010-02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</si>
  <si>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</si>
  <si>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SUB</t>
  </si>
  <si>
    <t>CEN</t>
  </si>
  <si>
    <t>TOTAL UNIDAD</t>
  </si>
  <si>
    <t xml:space="preserve">INFORME  DE EJECUCIÓN PRESUPUESTAL </t>
  </si>
  <si>
    <t>VIGENCIA ACTUAL</t>
  </si>
  <si>
    <t>% EJECUCIÓN COMPROMETIDA</t>
  </si>
  <si>
    <t>%EJECUCIÓN OBLIGADA</t>
  </si>
  <si>
    <t>PERÍODO: 01-ENERO-2021 A 31-DICIEMBRE-2021</t>
  </si>
  <si>
    <t xml:space="preserve">PRESUPUESTO DE FUNCIONAMIENTO </t>
  </si>
  <si>
    <t>PRESUPUESTO DE INVERSIÓN UNIDAD 25-02-00</t>
  </si>
  <si>
    <t>A+C</t>
  </si>
  <si>
    <t>TOTAL PRESUPUESTO UNIDAD 25-02-00</t>
  </si>
  <si>
    <t>PRESUPUESTO INVERSIÓN SUBUNIDAD 25-02-00-001</t>
  </si>
  <si>
    <t>TOTAL EJECUCIÓN PRESUPUESTO DESAGREGADO DEFENSORÍA DEL PUEBLO</t>
  </si>
  <si>
    <t xml:space="preserve">GASTOS DE PERSONAL </t>
  </si>
  <si>
    <t xml:space="preserve">ADQUISICIÓN DE BIENES Y SERVICIOS </t>
  </si>
  <si>
    <t xml:space="preserve">TRANSFERENCIAS CORRIENTES </t>
  </si>
  <si>
    <t xml:space="preserve">TOTAL PRESUPUESTO DE FUNCIONAMIENTO </t>
  </si>
  <si>
    <t>C-2502 C-2599</t>
  </si>
  <si>
    <t>INVERSIÓN UNIDAD 25-02-00</t>
  </si>
  <si>
    <t>INVERSIÓN SUBUNIDAD 25-02-00-001</t>
  </si>
  <si>
    <t>TOTAL PRESUPUESTO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</si>
</sst>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7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9"/>
      <name val="Trebuchet MS"/>
      <family val="2"/>
    </font>
    <font>
      <b/>
      <sz val="12"/>
      <name val="Trebuchet MS"/>
      <family val="2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4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3" fillId="2" borderId="1" xfId="0" applyNumberFormat="1" applyFont="1" applyFill="1" applyBorder="1" applyAlignment="1">
      <alignment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1" fillId="2" borderId="0" xfId="0" applyFont="1" applyFill="1" applyBorder="1"/>
    <xf numFmtId="7" fontId="2" fillId="0" borderId="0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center" vertical="center" wrapText="1" readingOrder="1"/>
    </xf>
    <xf numFmtId="0" fontId="3" fillId="3" borderId="1" xfId="0" applyNumberFormat="1" applyFont="1" applyFill="1" applyBorder="1" applyAlignment="1">
      <alignment horizontal="left" vertical="center" wrapText="1" readingOrder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1" fillId="3" borderId="0" xfId="0" applyFont="1" applyFill="1" applyBorder="1"/>
    <xf numFmtId="7" fontId="1" fillId="0" borderId="0" xfId="0" applyNumberFormat="1" applyFont="1" applyFill="1" applyBorder="1"/>
    <xf numFmtId="0" fontId="2" fillId="4" borderId="1" xfId="0" applyNumberFormat="1" applyFont="1" applyFill="1" applyBorder="1" applyAlignment="1">
      <alignment horizontal="center" vertical="center" wrapText="1" readingOrder="1"/>
    </xf>
    <xf numFmtId="0" fontId="2" fillId="4" borderId="0" xfId="0" applyNumberFormat="1" applyFont="1" applyFill="1" applyBorder="1" applyAlignment="1">
      <alignment horizontal="center" vertical="center" wrapText="1" readingOrder="1"/>
    </xf>
    <xf numFmtId="7" fontId="2" fillId="4" borderId="0" xfId="0" applyNumberFormat="1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0" fontId="2" fillId="5" borderId="1" xfId="0" applyNumberFormat="1" applyFont="1" applyFill="1" applyBorder="1" applyAlignment="1">
      <alignment horizontal="center" vertical="center" wrapText="1" readingOrder="1"/>
    </xf>
    <xf numFmtId="0" fontId="2" fillId="5" borderId="0" xfId="0" applyNumberFormat="1" applyFont="1" applyFill="1" applyBorder="1" applyAlignment="1">
      <alignment horizontal="center" vertical="center" wrapText="1" readingOrder="1"/>
    </xf>
    <xf numFmtId="7" fontId="2" fillId="5" borderId="0" xfId="0" applyNumberFormat="1" applyFont="1" applyFill="1" applyBorder="1" applyAlignment="1">
      <alignment horizontal="center" vertical="center" wrapText="1" readingOrder="1"/>
    </xf>
    <xf numFmtId="0" fontId="1" fillId="5" borderId="0" xfId="0" applyFont="1" applyFill="1" applyBorder="1"/>
    <xf numFmtId="0" fontId="5" fillId="0" borderId="0" xfId="0" applyNumberFormat="1" applyFont="1" applyFill="1" applyBorder="1" applyAlignment="1">
      <alignment horizontal="center" vertical="center" wrapText="1" readingOrder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6" borderId="0" xfId="0" applyFont="1" applyFill="1" applyAlignment="1">
      <alignment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6" borderId="0" xfId="0" applyFont="1" applyFill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11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12" fillId="7" borderId="2" xfId="0" applyFont="1" applyFill="1" applyBorder="1" applyAlignment="1">
      <alignment horizontal="center" vertical="center" wrapText="1" readingOrder="1"/>
    </xf>
    <xf numFmtId="0" fontId="12" fillId="7" borderId="3" xfId="0" applyFont="1" applyFill="1" applyBorder="1" applyAlignment="1">
      <alignment horizontal="center" vertical="center" wrapText="1" readingOrder="1"/>
    </xf>
    <xf numFmtId="0" fontId="12" fillId="7" borderId="4" xfId="0" applyFont="1" applyFill="1" applyBorder="1" applyAlignment="1">
      <alignment horizontal="center" vertical="center" wrapText="1" readingOrder="1"/>
    </xf>
    <xf numFmtId="0" fontId="12" fillId="7" borderId="5" xfId="0" applyFont="1" applyFill="1" applyBorder="1" applyAlignment="1">
      <alignment horizontal="center" vertical="center" wrapText="1" readingOrder="1"/>
    </xf>
    <xf numFmtId="0" fontId="13" fillId="6" borderId="2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6" borderId="4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left" vertical="center"/>
    </xf>
    <xf numFmtId="0" fontId="13" fillId="6" borderId="3" xfId="0" applyFont="1" applyFill="1" applyBorder="1" applyAlignment="1">
      <alignment horizontal="left" vertical="center"/>
    </xf>
    <xf numFmtId="0" fontId="13" fillId="6" borderId="4" xfId="0" applyFont="1" applyFill="1" applyBorder="1" applyAlignment="1">
      <alignment horizontal="left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center" vertical="center"/>
    </xf>
    <xf numFmtId="0" fontId="14" fillId="6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 wrapText="1" readingOrder="1"/>
    </xf>
    <xf numFmtId="164" fontId="15" fillId="6" borderId="5" xfId="0" applyNumberFormat="1" applyFont="1" applyFill="1" applyBorder="1" applyAlignment="1">
      <alignment horizontal="right" vertical="center" wrapText="1" readingOrder="1"/>
    </xf>
    <xf numFmtId="9" fontId="13" fillId="6" borderId="5" xfId="1" applyFont="1" applyFill="1" applyBorder="1" applyAlignment="1" applyProtection="1">
      <alignment horizontal="center" vertical="center"/>
    </xf>
    <xf numFmtId="0" fontId="13" fillId="6" borderId="0" xfId="0" applyFont="1" applyFill="1" applyAlignment="1">
      <alignment vertical="center"/>
    </xf>
    <xf numFmtId="7" fontId="15" fillId="6" borderId="5" xfId="0" applyNumberFormat="1" applyFont="1" applyFill="1" applyBorder="1" applyAlignment="1">
      <alignment horizontal="right" vertical="center" wrapText="1" readingOrder="1"/>
    </xf>
    <xf numFmtId="0" fontId="14" fillId="6" borderId="5" xfId="0" applyFont="1" applyFill="1" applyBorder="1" applyAlignment="1">
      <alignment horizontal="center" vertical="center" wrapText="1" readingOrder="1"/>
    </xf>
    <xf numFmtId="7" fontId="12" fillId="6" borderId="5" xfId="0" applyNumberFormat="1" applyFont="1" applyFill="1" applyBorder="1" applyAlignment="1">
      <alignment horizontal="right" vertical="center" wrapText="1" readingOrder="1"/>
    </xf>
    <xf numFmtId="0" fontId="14" fillId="6" borderId="0" xfId="0" applyFont="1" applyFill="1" applyAlignment="1">
      <alignment vertical="center"/>
    </xf>
    <xf numFmtId="0" fontId="13" fillId="6" borderId="5" xfId="0" applyFont="1" applyFill="1" applyBorder="1" applyAlignment="1">
      <alignment horizontal="left" vertical="center" wrapText="1" readingOrder="1"/>
    </xf>
    <xf numFmtId="7" fontId="12" fillId="7" borderId="5" xfId="0" applyNumberFormat="1" applyFont="1" applyFill="1" applyBorder="1" applyAlignment="1">
      <alignment horizontal="right" vertical="center" wrapText="1" readingOrder="1"/>
    </xf>
    <xf numFmtId="9" fontId="14" fillId="7" borderId="5" xfId="1" applyFont="1" applyFill="1" applyBorder="1" applyAlignment="1" applyProtection="1">
      <alignment horizontal="center" vertical="center"/>
    </xf>
    <xf numFmtId="0" fontId="13" fillId="0" borderId="0" xfId="0" applyFont="1" applyFill="1" applyBorder="1"/>
    <xf numFmtId="0" fontId="12" fillId="0" borderId="0" xfId="0" applyNumberFormat="1" applyFont="1" applyFill="1" applyBorder="1" applyAlignment="1">
      <alignment horizontal="center" vertical="center" wrapText="1" readingOrder="1"/>
    </xf>
    <xf numFmtId="7" fontId="15" fillId="6" borderId="5" xfId="0" applyNumberFormat="1" applyFont="1" applyFill="1" applyBorder="1" applyAlignment="1">
      <alignment horizontal="center" vertical="center" wrapText="1" readingOrder="1"/>
    </xf>
    <xf numFmtId="0" fontId="13" fillId="6" borderId="0" xfId="0" applyFont="1" applyFill="1" applyBorder="1"/>
    <xf numFmtId="7" fontId="12" fillId="6" borderId="5" xfId="0" applyNumberFormat="1" applyFont="1" applyFill="1" applyBorder="1" applyAlignment="1">
      <alignment horizontal="center" vertical="center" wrapText="1" readingOrder="1"/>
    </xf>
    <xf numFmtId="9" fontId="14" fillId="6" borderId="5" xfId="1" applyFont="1" applyFill="1" applyBorder="1" applyAlignment="1" applyProtection="1">
      <alignment horizontal="center" vertical="center"/>
    </xf>
    <xf numFmtId="0" fontId="14" fillId="6" borderId="0" xfId="0" applyFont="1" applyFill="1" applyBorder="1"/>
    <xf numFmtId="0" fontId="14" fillId="7" borderId="2" xfId="0" applyFont="1" applyFill="1" applyBorder="1" applyAlignment="1">
      <alignment vertical="center"/>
    </xf>
    <xf numFmtId="0" fontId="14" fillId="7" borderId="3" xfId="0" applyFont="1" applyFill="1" applyBorder="1" applyAlignment="1">
      <alignment vertical="center"/>
    </xf>
    <xf numFmtId="0" fontId="14" fillId="7" borderId="4" xfId="0" applyFont="1" applyFill="1" applyBorder="1" applyAlignment="1">
      <alignment vertical="center"/>
    </xf>
    <xf numFmtId="7" fontId="12" fillId="7" borderId="5" xfId="0" applyNumberFormat="1" applyFont="1" applyFill="1" applyBorder="1" applyAlignment="1">
      <alignment horizontal="center" vertical="center" wrapText="1" readingOrder="1"/>
    </xf>
    <xf numFmtId="0" fontId="12" fillId="7" borderId="5" xfId="0" applyNumberFormat="1" applyFont="1" applyFill="1" applyBorder="1" applyAlignment="1">
      <alignment horizontal="center" vertical="center" wrapText="1" readingOrder="1"/>
    </xf>
    <xf numFmtId="0" fontId="15" fillId="6" borderId="5" xfId="0" applyNumberFormat="1" applyFont="1" applyFill="1" applyBorder="1" applyAlignment="1">
      <alignment vertical="center" wrapText="1" readingOrder="1"/>
    </xf>
    <xf numFmtId="0" fontId="15" fillId="6" borderId="5" xfId="0" applyNumberFormat="1" applyFont="1" applyFill="1" applyBorder="1" applyAlignment="1">
      <alignment horizontal="left" vertical="center" wrapText="1" readingOrder="1"/>
    </xf>
    <xf numFmtId="0" fontId="1" fillId="6" borderId="0" xfId="0" applyFont="1" applyFill="1" applyBorder="1"/>
    <xf numFmtId="0" fontId="12" fillId="6" borderId="5" xfId="0" applyNumberFormat="1" applyFont="1" applyFill="1" applyBorder="1" applyAlignment="1">
      <alignment horizontal="left" vertical="center" wrapText="1" readingOrder="1"/>
    </xf>
    <xf numFmtId="164" fontId="12" fillId="6" borderId="5" xfId="0" applyNumberFormat="1" applyFont="1" applyFill="1" applyBorder="1" applyAlignment="1">
      <alignment horizontal="right" vertical="center" wrapText="1" readingOrder="1"/>
    </xf>
    <xf numFmtId="0" fontId="16" fillId="6" borderId="5" xfId="0" applyNumberFormat="1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0</xdr:row>
      <xdr:rowOff>181401</xdr:rowOff>
    </xdr:from>
    <xdr:to>
      <xdr:col>3</xdr:col>
      <xdr:colOff>251460</xdr:colOff>
      <xdr:row>5</xdr:row>
      <xdr:rowOff>53069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DAA79B-F3F7-4CED-892B-367A6FDD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1401"/>
          <a:ext cx="1866900" cy="9384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3"/>
  <sheetViews>
    <sheetView showGridLines="0" tabSelected="1" workbookViewId="0">
      <selection activeCell="A15" sqref="A15:N15"/>
    </sheetView>
  </sheetViews>
  <sheetFormatPr baseColWidth="10" defaultRowHeight="13.8"/>
  <cols>
    <col min="1" max="1" width="21.5546875" style="76" customWidth="1"/>
    <col min="2" max="9" width="5.44140625" style="76" customWidth="1"/>
    <col min="10" max="10" width="7" style="76" customWidth="1"/>
    <col min="11" max="11" width="9.6640625" style="76" customWidth="1"/>
    <col min="12" max="12" width="8.109375" style="76" customWidth="1"/>
    <col min="13" max="13" width="9.6640625" style="76" customWidth="1"/>
    <col min="14" max="14" width="27.6640625" style="76" customWidth="1"/>
    <col min="15" max="21" width="18.88671875" style="76" customWidth="1"/>
    <col min="22" max="22" width="15.109375" style="76" customWidth="1"/>
    <col min="23" max="23" width="12.88671875" style="76" customWidth="1"/>
    <col min="24" max="16384" width="11.5546875" style="76"/>
  </cols>
  <sheetData>
    <row r="1" spans="1:78" s="33" customFormat="1" ht="17.25" customHeight="1">
      <c r="A1" s="34"/>
      <c r="N1" s="35"/>
      <c r="O1" s="35"/>
      <c r="P1" s="35"/>
      <c r="S1" s="34"/>
      <c r="T1" s="34"/>
      <c r="AW1" s="34"/>
      <c r="AX1" s="34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</row>
    <row r="2" spans="1:78" s="36" customFormat="1" ht="17.25" customHeight="1">
      <c r="G2" s="37" t="s">
        <v>30</v>
      </c>
      <c r="H2" s="38"/>
      <c r="I2" s="38"/>
      <c r="J2" s="38"/>
      <c r="K2" s="38"/>
      <c r="L2" s="38"/>
      <c r="N2" s="39"/>
      <c r="O2" s="39"/>
      <c r="P2" s="39"/>
      <c r="S2" s="40"/>
      <c r="T2" s="41"/>
      <c r="U2" s="42"/>
      <c r="V2" s="42"/>
      <c r="W2" s="42"/>
      <c r="AW2" s="43"/>
      <c r="AX2" s="43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</row>
    <row r="3" spans="1:78" s="36" customFormat="1" ht="17.25" customHeight="1">
      <c r="G3" s="37" t="s">
        <v>435</v>
      </c>
      <c r="H3" s="38"/>
      <c r="I3" s="38"/>
      <c r="J3" s="38"/>
      <c r="K3" s="38"/>
      <c r="L3" s="38"/>
      <c r="N3" s="39"/>
      <c r="O3" s="39"/>
      <c r="P3" s="39"/>
      <c r="S3" s="40"/>
      <c r="T3" s="41"/>
      <c r="U3" s="42"/>
      <c r="V3" s="42"/>
      <c r="W3" s="42"/>
      <c r="AW3" s="43"/>
      <c r="AX3" s="43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</row>
    <row r="4" spans="1:78" s="36" customFormat="1" ht="17.25" customHeight="1">
      <c r="G4" s="37" t="s">
        <v>436</v>
      </c>
      <c r="H4" s="38"/>
      <c r="I4" s="38"/>
      <c r="J4" s="38"/>
      <c r="K4" s="38"/>
      <c r="L4" s="38"/>
      <c r="N4" s="39"/>
      <c r="O4" s="39"/>
      <c r="P4" s="39"/>
      <c r="S4" s="40"/>
      <c r="T4" s="41"/>
      <c r="U4" s="42"/>
      <c r="V4" s="42"/>
      <c r="W4" s="42"/>
      <c r="AW4" s="43"/>
      <c r="AX4" s="43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</row>
    <row r="5" spans="1:78" s="39" customFormat="1" ht="17.25" customHeight="1">
      <c r="G5" s="44" t="s">
        <v>439</v>
      </c>
      <c r="H5" s="45"/>
      <c r="I5" s="45"/>
      <c r="J5" s="45"/>
      <c r="K5" s="45"/>
      <c r="L5" s="45"/>
      <c r="M5" s="46"/>
      <c r="N5" s="46"/>
      <c r="O5" s="46"/>
      <c r="S5" s="47"/>
      <c r="T5" s="48"/>
      <c r="U5" s="46"/>
      <c r="V5" s="46"/>
      <c r="W5" s="46"/>
      <c r="X5" s="46"/>
      <c r="Y5" s="46"/>
      <c r="Z5" s="46"/>
      <c r="AA5" s="46"/>
      <c r="AB5" s="46"/>
      <c r="AC5" s="46"/>
      <c r="AD5" s="46"/>
      <c r="AW5" s="49"/>
      <c r="AX5" s="49"/>
    </row>
    <row r="6" spans="1:78" s="39" customFormat="1" ht="17.25" customHeight="1">
      <c r="G6" s="44"/>
      <c r="H6" s="45"/>
      <c r="I6" s="45"/>
      <c r="J6" s="45"/>
      <c r="K6" s="45"/>
      <c r="L6" s="45"/>
      <c r="M6" s="46"/>
      <c r="N6" s="46"/>
      <c r="O6" s="46"/>
      <c r="S6" s="47"/>
      <c r="T6" s="48"/>
      <c r="U6" s="46"/>
      <c r="V6" s="46"/>
      <c r="W6" s="46"/>
      <c r="X6" s="46"/>
      <c r="Y6" s="46"/>
      <c r="Z6" s="46"/>
      <c r="AA6" s="46"/>
      <c r="AB6" s="46"/>
      <c r="AC6" s="46"/>
      <c r="AD6" s="46"/>
      <c r="AW6" s="49"/>
      <c r="AX6" s="49"/>
    </row>
    <row r="7" spans="1:78" s="39" customFormat="1" ht="17.25" customHeight="1">
      <c r="G7" s="44"/>
      <c r="H7" s="45"/>
      <c r="I7" s="45"/>
      <c r="J7" s="45"/>
      <c r="K7" s="45"/>
      <c r="L7" s="45"/>
      <c r="M7" s="46"/>
      <c r="N7" s="46"/>
      <c r="O7" s="46"/>
      <c r="S7" s="47"/>
      <c r="T7" s="48"/>
      <c r="U7" s="46"/>
      <c r="V7" s="46"/>
      <c r="W7" s="46"/>
      <c r="X7" s="46"/>
      <c r="Y7" s="46"/>
      <c r="Z7" s="46"/>
      <c r="AA7" s="46"/>
      <c r="AB7" s="46"/>
      <c r="AC7" s="46"/>
      <c r="AD7" s="46"/>
      <c r="AW7" s="49"/>
      <c r="AX7" s="49"/>
    </row>
    <row r="8" spans="1:78" ht="27.6">
      <c r="A8" s="50" t="s">
        <v>21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2"/>
      <c r="O8" s="53" t="s">
        <v>22</v>
      </c>
      <c r="P8" s="53" t="s">
        <v>23</v>
      </c>
      <c r="Q8" s="53" t="s">
        <v>24</v>
      </c>
      <c r="R8" s="53" t="s">
        <v>25</v>
      </c>
      <c r="S8" s="53" t="s">
        <v>26</v>
      </c>
      <c r="T8" s="53" t="s">
        <v>27</v>
      </c>
      <c r="U8" s="53" t="s">
        <v>28</v>
      </c>
      <c r="V8" s="53" t="s">
        <v>437</v>
      </c>
      <c r="W8" s="53" t="s">
        <v>438</v>
      </c>
    </row>
    <row r="9" spans="1:78" s="79" customFormat="1" ht="16.2" customHeight="1">
      <c r="A9" s="54" t="s">
        <v>31</v>
      </c>
      <c r="B9" s="55"/>
      <c r="C9" s="56"/>
      <c r="D9" s="57" t="s">
        <v>440</v>
      </c>
      <c r="E9" s="58"/>
      <c r="F9" s="58"/>
      <c r="G9" s="58"/>
      <c r="H9" s="58"/>
      <c r="I9" s="58"/>
      <c r="J9" s="58"/>
      <c r="K9" s="58"/>
      <c r="L9" s="58"/>
      <c r="M9" s="58"/>
      <c r="N9" s="59"/>
      <c r="O9" s="78">
        <f>+O27+O118+O184+O188</f>
        <v>656461000000</v>
      </c>
      <c r="P9" s="78">
        <f t="shared" ref="P9:U9" si="0">+P27+P118+P184+P188</f>
        <v>547254451396.77002</v>
      </c>
      <c r="Q9" s="78">
        <f t="shared" si="0"/>
        <v>109206548603.23</v>
      </c>
      <c r="R9" s="78">
        <f t="shared" si="0"/>
        <v>519519068829.74994</v>
      </c>
      <c r="S9" s="78">
        <f t="shared" si="0"/>
        <v>480982905486.85004</v>
      </c>
      <c r="T9" s="78">
        <f t="shared" si="0"/>
        <v>477224498492.23004</v>
      </c>
      <c r="U9" s="78">
        <f t="shared" si="0"/>
        <v>477224498492.23004</v>
      </c>
      <c r="V9" s="67">
        <f>+IFERROR(R9/O9,0)</f>
        <v>0.79139365298128894</v>
      </c>
      <c r="W9" s="67">
        <f>+IFERROR(S9/O9,0)</f>
        <v>0.73269075464780087</v>
      </c>
    </row>
    <row r="10" spans="1:78" s="79" customFormat="1" ht="16.2" customHeight="1">
      <c r="A10" s="60" t="s">
        <v>267</v>
      </c>
      <c r="B10" s="60"/>
      <c r="C10" s="60"/>
      <c r="D10" s="61" t="s">
        <v>441</v>
      </c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78">
        <f>+O194+O259</f>
        <v>55209385904</v>
      </c>
      <c r="P10" s="78">
        <f t="shared" ref="P10:U10" si="1">+P194+P259</f>
        <v>52332560403</v>
      </c>
      <c r="Q10" s="78">
        <f t="shared" si="1"/>
        <v>2876825501</v>
      </c>
      <c r="R10" s="78">
        <f t="shared" si="1"/>
        <v>48321243943.5</v>
      </c>
      <c r="S10" s="78">
        <f t="shared" si="1"/>
        <v>31233651598.740002</v>
      </c>
      <c r="T10" s="78">
        <f t="shared" si="1"/>
        <v>30842504982.740002</v>
      </c>
      <c r="U10" s="78">
        <f t="shared" si="1"/>
        <v>30842504982.740002</v>
      </c>
      <c r="V10" s="67">
        <f t="shared" ref="V10:V13" si="2">+IFERROR(R10/O10,0)</f>
        <v>0.87523603373387737</v>
      </c>
      <c r="W10" s="67">
        <f t="shared" ref="W10:W13" si="3">+IFERROR(S10/O10,0)</f>
        <v>0.56573082796193674</v>
      </c>
    </row>
    <row r="11" spans="1:78" s="82" customFormat="1" ht="16.2" customHeight="1">
      <c r="A11" s="62" t="s">
        <v>442</v>
      </c>
      <c r="B11" s="62"/>
      <c r="C11" s="62"/>
      <c r="D11" s="63" t="s">
        <v>443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80">
        <f>+O9+O10</f>
        <v>711670385904</v>
      </c>
      <c r="P11" s="80">
        <f t="shared" ref="P11:U11" si="4">+P9+P10</f>
        <v>599587011799.77002</v>
      </c>
      <c r="Q11" s="80">
        <f t="shared" si="4"/>
        <v>112083374104.23</v>
      </c>
      <c r="R11" s="80">
        <f t="shared" si="4"/>
        <v>567840312773.25</v>
      </c>
      <c r="S11" s="80">
        <f t="shared" si="4"/>
        <v>512216557085.59003</v>
      </c>
      <c r="T11" s="80">
        <f t="shared" si="4"/>
        <v>508067003474.97003</v>
      </c>
      <c r="U11" s="80">
        <f t="shared" si="4"/>
        <v>508067003474.97003</v>
      </c>
      <c r="V11" s="81">
        <f t="shared" si="2"/>
        <v>0.79789790894832624</v>
      </c>
      <c r="W11" s="81">
        <f t="shared" si="3"/>
        <v>0.71973847335932972</v>
      </c>
    </row>
    <row r="12" spans="1:78" s="82" customFormat="1" ht="16.2" customHeight="1">
      <c r="A12" s="62" t="s">
        <v>267</v>
      </c>
      <c r="B12" s="62"/>
      <c r="C12" s="62"/>
      <c r="D12" s="63" t="s">
        <v>444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80">
        <f>+O237</f>
        <v>13920000000</v>
      </c>
      <c r="P12" s="80">
        <f t="shared" ref="P12:U12" si="5">+P237</f>
        <v>11922232357</v>
      </c>
      <c r="Q12" s="80">
        <f t="shared" si="5"/>
        <v>1997767643</v>
      </c>
      <c r="R12" s="80">
        <f t="shared" si="5"/>
        <v>11527795257.870001</v>
      </c>
      <c r="S12" s="80">
        <f t="shared" si="5"/>
        <v>6967038277.8800001</v>
      </c>
      <c r="T12" s="80">
        <f t="shared" si="5"/>
        <v>6967038277.8800001</v>
      </c>
      <c r="U12" s="80">
        <f t="shared" si="5"/>
        <v>6967038277.8800001</v>
      </c>
      <c r="V12" s="81">
        <f t="shared" si="2"/>
        <v>0.82814621105387942</v>
      </c>
      <c r="W12" s="81">
        <f t="shared" si="3"/>
        <v>0.50050562341091953</v>
      </c>
    </row>
    <row r="13" spans="1:78" s="82" customFormat="1" ht="18" customHeight="1">
      <c r="A13" s="64" t="s">
        <v>442</v>
      </c>
      <c r="B13" s="64" t="s">
        <v>1</v>
      </c>
      <c r="C13" s="64" t="s">
        <v>1</v>
      </c>
      <c r="D13" s="83" t="s">
        <v>445</v>
      </c>
      <c r="E13" s="84"/>
      <c r="F13" s="84"/>
      <c r="G13" s="84"/>
      <c r="H13" s="84"/>
      <c r="I13" s="84"/>
      <c r="J13" s="84"/>
      <c r="K13" s="84"/>
      <c r="L13" s="84"/>
      <c r="M13" s="84"/>
      <c r="N13" s="85"/>
      <c r="O13" s="86">
        <f>+O11+O12</f>
        <v>725590385904</v>
      </c>
      <c r="P13" s="86">
        <f t="shared" ref="P13:U13" si="6">+P11+P12</f>
        <v>611509244156.77002</v>
      </c>
      <c r="Q13" s="86">
        <f t="shared" si="6"/>
        <v>114081141747.23</v>
      </c>
      <c r="R13" s="86">
        <f t="shared" si="6"/>
        <v>579368108031.12</v>
      </c>
      <c r="S13" s="86">
        <f t="shared" si="6"/>
        <v>519183595363.47003</v>
      </c>
      <c r="T13" s="86">
        <f t="shared" si="6"/>
        <v>515034041752.85004</v>
      </c>
      <c r="U13" s="86">
        <f t="shared" si="6"/>
        <v>515034041752.85004</v>
      </c>
      <c r="V13" s="75">
        <f t="shared" si="2"/>
        <v>0.79847820379992451</v>
      </c>
      <c r="W13" s="75">
        <f t="shared" si="3"/>
        <v>0.7155326275673134</v>
      </c>
    </row>
    <row r="14" spans="1:78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spans="1:78" ht="25.8" customHeight="1">
      <c r="A15" s="50" t="s">
        <v>21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2"/>
      <c r="O15" s="53" t="s">
        <v>22</v>
      </c>
      <c r="P15" s="53" t="s">
        <v>23</v>
      </c>
      <c r="Q15" s="53" t="s">
        <v>24</v>
      </c>
      <c r="R15" s="53" t="s">
        <v>25</v>
      </c>
      <c r="S15" s="53" t="s">
        <v>26</v>
      </c>
      <c r="T15" s="53" t="s">
        <v>27</v>
      </c>
      <c r="U15" s="53" t="s">
        <v>28</v>
      </c>
      <c r="V15" s="53" t="s">
        <v>437</v>
      </c>
      <c r="W15" s="53" t="s">
        <v>438</v>
      </c>
    </row>
    <row r="16" spans="1:78" s="68" customFormat="1" ht="15.75" customHeight="1">
      <c r="A16" s="65" t="s">
        <v>35</v>
      </c>
      <c r="B16" s="65"/>
      <c r="C16" s="65"/>
      <c r="D16" s="61" t="s">
        <v>446</v>
      </c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6">
        <f>+O28</f>
        <v>237770000000</v>
      </c>
      <c r="P16" s="66">
        <f t="shared" ref="P16:U16" si="7">+P28</f>
        <v>237770000000</v>
      </c>
      <c r="Q16" s="66">
        <f t="shared" si="7"/>
        <v>0</v>
      </c>
      <c r="R16" s="66">
        <f t="shared" si="7"/>
        <v>226382243502</v>
      </c>
      <c r="S16" s="66">
        <f t="shared" si="7"/>
        <v>226382243502</v>
      </c>
      <c r="T16" s="66">
        <f t="shared" si="7"/>
        <v>226382243502</v>
      </c>
      <c r="U16" s="66">
        <f t="shared" si="7"/>
        <v>226382243502</v>
      </c>
      <c r="V16" s="67">
        <f t="shared" ref="V16:V24" si="8">+IFERROR(R16/O16,0)</f>
        <v>0.9521059995037221</v>
      </c>
      <c r="W16" s="67">
        <f t="shared" ref="W16:W24" si="9">+IFERROR(S16/O16,0)</f>
        <v>0.9521059995037221</v>
      </c>
    </row>
    <row r="17" spans="1:23" s="68" customFormat="1" ht="15.75" customHeight="1">
      <c r="A17" s="65" t="s">
        <v>103</v>
      </c>
      <c r="B17" s="65"/>
      <c r="C17" s="65"/>
      <c r="D17" s="61" t="s">
        <v>447</v>
      </c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9">
        <f>+O55+O119</f>
        <v>66743077125</v>
      </c>
      <c r="P17" s="69">
        <f t="shared" ref="P17:U17" si="10">+P55+P119</f>
        <v>57670078837.599998</v>
      </c>
      <c r="Q17" s="69">
        <f t="shared" si="10"/>
        <v>9072998287.3999996</v>
      </c>
      <c r="R17" s="69">
        <f t="shared" si="10"/>
        <v>49428583630.270004</v>
      </c>
      <c r="S17" s="69">
        <f t="shared" si="10"/>
        <v>34421797659.839996</v>
      </c>
      <c r="T17" s="69">
        <f t="shared" si="10"/>
        <v>34386747659.839996</v>
      </c>
      <c r="U17" s="69">
        <f t="shared" si="10"/>
        <v>34386747659.839996</v>
      </c>
      <c r="V17" s="67">
        <f t="shared" si="8"/>
        <v>0.74057993367158537</v>
      </c>
      <c r="W17" s="67">
        <f t="shared" si="9"/>
        <v>0.51573585070662853</v>
      </c>
    </row>
    <row r="18" spans="1:23" s="68" customFormat="1" ht="15.75" customHeight="1">
      <c r="A18" s="65" t="s">
        <v>196</v>
      </c>
      <c r="B18" s="65"/>
      <c r="C18" s="65"/>
      <c r="D18" s="61" t="s">
        <v>448</v>
      </c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9">
        <f>+O102+O165+O189</f>
        <v>347415198022</v>
      </c>
      <c r="P18" s="69">
        <f t="shared" ref="P18:U18" si="11">+P102+P165+P189</f>
        <v>247376243781.17001</v>
      </c>
      <c r="Q18" s="69">
        <f t="shared" si="11"/>
        <v>100038954240.83</v>
      </c>
      <c r="R18" s="69">
        <f t="shared" si="11"/>
        <v>239297168430.48001</v>
      </c>
      <c r="S18" s="69">
        <f t="shared" si="11"/>
        <v>215773073890.00998</v>
      </c>
      <c r="T18" s="69">
        <f t="shared" si="11"/>
        <v>212049716895.38998</v>
      </c>
      <c r="U18" s="69">
        <f t="shared" si="11"/>
        <v>212049716895.38998</v>
      </c>
      <c r="V18" s="67">
        <f t="shared" si="8"/>
        <v>0.68879303436612049</v>
      </c>
      <c r="W18" s="67">
        <f t="shared" si="9"/>
        <v>0.62108127427501369</v>
      </c>
    </row>
    <row r="19" spans="1:23" s="68" customFormat="1" ht="15.75" customHeight="1">
      <c r="A19" s="65" t="s">
        <v>222</v>
      </c>
      <c r="B19" s="65"/>
      <c r="C19" s="65"/>
      <c r="D19" s="61" t="s">
        <v>224</v>
      </c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9">
        <f>+O113+O172+O185</f>
        <v>4532724853</v>
      </c>
      <c r="P19" s="69">
        <f t="shared" ref="P19:U19" si="12">+P113+P172+P185</f>
        <v>4438128778</v>
      </c>
      <c r="Q19" s="69">
        <f t="shared" si="12"/>
        <v>94596075</v>
      </c>
      <c r="R19" s="69">
        <f t="shared" si="12"/>
        <v>4411073267</v>
      </c>
      <c r="S19" s="69">
        <f t="shared" si="12"/>
        <v>4405790435</v>
      </c>
      <c r="T19" s="69">
        <f t="shared" si="12"/>
        <v>4405790435</v>
      </c>
      <c r="U19" s="69">
        <f t="shared" si="12"/>
        <v>4405790435</v>
      </c>
      <c r="V19" s="67">
        <f t="shared" si="8"/>
        <v>0.97316148896188026</v>
      </c>
      <c r="W19" s="67">
        <f>+IFERROR(S19/O19,0)</f>
        <v>0.97199600193777747</v>
      </c>
    </row>
    <row r="20" spans="1:23" s="72" customFormat="1" ht="15.75" customHeight="1">
      <c r="A20" s="70" t="s">
        <v>31</v>
      </c>
      <c r="B20" s="70" t="s">
        <v>1</v>
      </c>
      <c r="C20" s="70" t="s">
        <v>1</v>
      </c>
      <c r="D20" s="63" t="s">
        <v>449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71">
        <f>+O16+O17+O18+O19</f>
        <v>656461000000</v>
      </c>
      <c r="P20" s="71">
        <f t="shared" ref="P20:U20" si="13">+P16+P17+P18+P19</f>
        <v>547254451396.77002</v>
      </c>
      <c r="Q20" s="71">
        <f t="shared" si="13"/>
        <v>109206548603.23</v>
      </c>
      <c r="R20" s="71">
        <f t="shared" si="13"/>
        <v>519519068829.75</v>
      </c>
      <c r="S20" s="71">
        <f t="shared" si="13"/>
        <v>480982905486.84998</v>
      </c>
      <c r="T20" s="71">
        <f t="shared" si="13"/>
        <v>477224498492.22998</v>
      </c>
      <c r="U20" s="71">
        <f t="shared" si="13"/>
        <v>477224498492.22998</v>
      </c>
      <c r="V20" s="67">
        <f t="shared" si="8"/>
        <v>0.79139365298128905</v>
      </c>
      <c r="W20" s="67">
        <f t="shared" si="9"/>
        <v>0.73269075464780087</v>
      </c>
    </row>
    <row r="21" spans="1:23" s="68" customFormat="1" ht="15.75" customHeight="1">
      <c r="A21" s="65" t="s">
        <v>450</v>
      </c>
      <c r="B21" s="65"/>
      <c r="C21" s="65"/>
      <c r="D21" s="73" t="s">
        <v>451</v>
      </c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69">
        <f>+O194+O259</f>
        <v>55209385904</v>
      </c>
      <c r="P21" s="69">
        <f t="shared" ref="P21:U21" si="14">+P194+P259</f>
        <v>52332560403</v>
      </c>
      <c r="Q21" s="69">
        <f t="shared" si="14"/>
        <v>2876825501</v>
      </c>
      <c r="R21" s="69">
        <f t="shared" si="14"/>
        <v>48321243943.5</v>
      </c>
      <c r="S21" s="69">
        <f t="shared" si="14"/>
        <v>31233651598.740002</v>
      </c>
      <c r="T21" s="69">
        <f t="shared" si="14"/>
        <v>30842504982.740002</v>
      </c>
      <c r="U21" s="69">
        <f t="shared" si="14"/>
        <v>30842504982.740002</v>
      </c>
      <c r="V21" s="67">
        <f t="shared" si="8"/>
        <v>0.87523603373387737</v>
      </c>
      <c r="W21" s="67">
        <f t="shared" si="9"/>
        <v>0.56573082796193674</v>
      </c>
    </row>
    <row r="22" spans="1:23" s="68" customFormat="1" ht="15.75" customHeight="1">
      <c r="A22" s="65" t="s">
        <v>326</v>
      </c>
      <c r="B22" s="65"/>
      <c r="C22" s="65"/>
      <c r="D22" s="61" t="s">
        <v>452</v>
      </c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9">
        <f>+O237</f>
        <v>13920000000</v>
      </c>
      <c r="P22" s="69">
        <f t="shared" ref="P22:U22" si="15">+P237</f>
        <v>11922232357</v>
      </c>
      <c r="Q22" s="69">
        <f t="shared" si="15"/>
        <v>1997767643</v>
      </c>
      <c r="R22" s="69">
        <f t="shared" si="15"/>
        <v>11527795257.870001</v>
      </c>
      <c r="S22" s="69">
        <f>+S237</f>
        <v>6967038277.8800001</v>
      </c>
      <c r="T22" s="69">
        <f t="shared" si="15"/>
        <v>6967038277.8800001</v>
      </c>
      <c r="U22" s="69">
        <f t="shared" si="15"/>
        <v>6967038277.8800001</v>
      </c>
      <c r="V22" s="67">
        <f t="shared" si="8"/>
        <v>0.82814621105387942</v>
      </c>
      <c r="W22" s="67">
        <f t="shared" si="9"/>
        <v>0.50050562341091953</v>
      </c>
    </row>
    <row r="23" spans="1:23" s="72" customFormat="1" ht="15.75" customHeight="1">
      <c r="A23" s="62" t="s">
        <v>267</v>
      </c>
      <c r="B23" s="62"/>
      <c r="C23" s="62"/>
      <c r="D23" s="63" t="s">
        <v>453</v>
      </c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71">
        <f>+O21+O22</f>
        <v>69129385904</v>
      </c>
      <c r="P23" s="71">
        <f t="shared" ref="P23:U23" si="16">+P21+P22</f>
        <v>64254792760</v>
      </c>
      <c r="Q23" s="71">
        <f t="shared" si="16"/>
        <v>4874593144</v>
      </c>
      <c r="R23" s="71">
        <f t="shared" si="16"/>
        <v>59849039201.370003</v>
      </c>
      <c r="S23" s="71">
        <f t="shared" si="16"/>
        <v>38200689876.620003</v>
      </c>
      <c r="T23" s="71">
        <f t="shared" si="16"/>
        <v>37809543260.620003</v>
      </c>
      <c r="U23" s="71">
        <f t="shared" si="16"/>
        <v>37809543260.620003</v>
      </c>
      <c r="V23" s="67">
        <f t="shared" si="8"/>
        <v>0.86575395425155932</v>
      </c>
      <c r="W23" s="67">
        <f t="shared" si="9"/>
        <v>0.55259697995392743</v>
      </c>
    </row>
    <row r="24" spans="1:23" s="68" customFormat="1" ht="15.75" customHeight="1">
      <c r="A24" s="64" t="s">
        <v>445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74">
        <f>+O20+O23</f>
        <v>725590385904</v>
      </c>
      <c r="P24" s="74">
        <f t="shared" ref="P24:U24" si="17">+P20+P23</f>
        <v>611509244156.77002</v>
      </c>
      <c r="Q24" s="74">
        <f t="shared" si="17"/>
        <v>114081141747.23</v>
      </c>
      <c r="R24" s="74">
        <f t="shared" si="17"/>
        <v>579368108031.12</v>
      </c>
      <c r="S24" s="74">
        <f t="shared" si="17"/>
        <v>519183595363.46997</v>
      </c>
      <c r="T24" s="74">
        <f t="shared" si="17"/>
        <v>515034041752.84998</v>
      </c>
      <c r="U24" s="74">
        <f t="shared" si="17"/>
        <v>515034041752.84998</v>
      </c>
      <c r="V24" s="75">
        <f t="shared" si="8"/>
        <v>0.79847820379992451</v>
      </c>
      <c r="W24" s="75">
        <f t="shared" si="9"/>
        <v>0.71553262756731328</v>
      </c>
    </row>
    <row r="25" spans="1:23" ht="15" customHeight="1">
      <c r="A25" s="7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</row>
    <row r="26" spans="1:23" ht="25.2" customHeight="1">
      <c r="A26" s="87" t="s">
        <v>8</v>
      </c>
      <c r="B26" s="87" t="s">
        <v>9</v>
      </c>
      <c r="C26" s="87" t="s">
        <v>10</v>
      </c>
      <c r="D26" s="87" t="s">
        <v>11</v>
      </c>
      <c r="E26" s="87" t="s">
        <v>12</v>
      </c>
      <c r="F26" s="87" t="s">
        <v>13</v>
      </c>
      <c r="G26" s="87" t="s">
        <v>14</v>
      </c>
      <c r="H26" s="87" t="s">
        <v>15</v>
      </c>
      <c r="I26" s="87" t="s">
        <v>16</v>
      </c>
      <c r="J26" s="87" t="s">
        <v>17</v>
      </c>
      <c r="K26" s="87" t="s">
        <v>18</v>
      </c>
      <c r="L26" s="87" t="s">
        <v>19</v>
      </c>
      <c r="M26" s="87" t="s">
        <v>20</v>
      </c>
      <c r="N26" s="87" t="s">
        <v>21</v>
      </c>
      <c r="O26" s="87" t="s">
        <v>22</v>
      </c>
      <c r="P26" s="87" t="s">
        <v>23</v>
      </c>
      <c r="Q26" s="87" t="s">
        <v>24</v>
      </c>
      <c r="R26" s="87" t="s">
        <v>25</v>
      </c>
      <c r="S26" s="87" t="s">
        <v>26</v>
      </c>
      <c r="T26" s="87" t="s">
        <v>27</v>
      </c>
      <c r="U26" s="87" t="s">
        <v>28</v>
      </c>
      <c r="V26" s="53" t="s">
        <v>437</v>
      </c>
      <c r="W26" s="53" t="s">
        <v>438</v>
      </c>
    </row>
    <row r="27" spans="1:23" s="90" customFormat="1" ht="22.8" customHeight="1">
      <c r="A27" s="88" t="s">
        <v>31</v>
      </c>
      <c r="B27" s="93" t="s">
        <v>31</v>
      </c>
      <c r="C27" s="93"/>
      <c r="D27" s="93"/>
      <c r="E27" s="93"/>
      <c r="F27" s="93"/>
      <c r="G27" s="93"/>
      <c r="H27" s="93"/>
      <c r="I27" s="93"/>
      <c r="J27" s="93"/>
      <c r="K27" s="93" t="s">
        <v>32</v>
      </c>
      <c r="L27" s="93">
        <v>10</v>
      </c>
      <c r="M27" s="93" t="s">
        <v>33</v>
      </c>
      <c r="N27" s="89" t="s">
        <v>34</v>
      </c>
      <c r="O27" s="66">
        <v>497705000000</v>
      </c>
      <c r="P27" s="66">
        <v>486693130091.14001</v>
      </c>
      <c r="Q27" s="66">
        <v>11011869908.860001</v>
      </c>
      <c r="R27" s="66">
        <v>468086656478.84998</v>
      </c>
      <c r="S27" s="66">
        <v>441964065939.56</v>
      </c>
      <c r="T27" s="66">
        <v>441870024932.94</v>
      </c>
      <c r="U27" s="66">
        <v>441870024932.94</v>
      </c>
      <c r="V27" s="67">
        <f t="shared" ref="V27" si="18">+IFERROR(R27/O27,0)</f>
        <v>0.94049016280497477</v>
      </c>
      <c r="W27" s="67">
        <f t="shared" ref="W27" si="19">+IFERROR(S27/O27,0)</f>
        <v>0.88800407056300423</v>
      </c>
    </row>
    <row r="28" spans="1:23" s="90" customFormat="1" ht="22.8" customHeight="1">
      <c r="A28" s="88" t="s">
        <v>35</v>
      </c>
      <c r="B28" s="93" t="s">
        <v>31</v>
      </c>
      <c r="C28" s="93" t="s">
        <v>36</v>
      </c>
      <c r="D28" s="93"/>
      <c r="E28" s="93"/>
      <c r="F28" s="93"/>
      <c r="G28" s="93"/>
      <c r="H28" s="93"/>
      <c r="I28" s="93"/>
      <c r="J28" s="93"/>
      <c r="K28" s="93" t="s">
        <v>32</v>
      </c>
      <c r="L28" s="93">
        <v>10</v>
      </c>
      <c r="M28" s="93" t="s">
        <v>33</v>
      </c>
      <c r="N28" s="89" t="s">
        <v>37</v>
      </c>
      <c r="O28" s="66">
        <v>237770000000</v>
      </c>
      <c r="P28" s="66">
        <v>237770000000</v>
      </c>
      <c r="Q28" s="66">
        <v>0</v>
      </c>
      <c r="R28" s="66">
        <v>226382243502</v>
      </c>
      <c r="S28" s="66">
        <v>226382243502</v>
      </c>
      <c r="T28" s="66">
        <v>226382243502</v>
      </c>
      <c r="U28" s="66">
        <v>226382243502</v>
      </c>
      <c r="V28" s="67">
        <f t="shared" ref="V28:V91" si="20">+IFERROR(R28/O28,0)</f>
        <v>0.9521059995037221</v>
      </c>
      <c r="W28" s="67">
        <f t="shared" ref="W28:W91" si="21">+IFERROR(S28/O28,0)</f>
        <v>0.9521059995037221</v>
      </c>
    </row>
    <row r="29" spans="1:23" s="90" customFormat="1" ht="22.8" customHeight="1">
      <c r="A29" s="88" t="s">
        <v>38</v>
      </c>
      <c r="B29" s="93" t="s">
        <v>31</v>
      </c>
      <c r="C29" s="93" t="s">
        <v>36</v>
      </c>
      <c r="D29" s="93" t="s">
        <v>36</v>
      </c>
      <c r="E29" s="93"/>
      <c r="F29" s="93"/>
      <c r="G29" s="93"/>
      <c r="H29" s="93"/>
      <c r="I29" s="93"/>
      <c r="J29" s="93"/>
      <c r="K29" s="93" t="s">
        <v>32</v>
      </c>
      <c r="L29" s="93">
        <v>10</v>
      </c>
      <c r="M29" s="93" t="s">
        <v>33</v>
      </c>
      <c r="N29" s="89" t="s">
        <v>39</v>
      </c>
      <c r="O29" s="66">
        <v>237770000000</v>
      </c>
      <c r="P29" s="66">
        <v>237770000000</v>
      </c>
      <c r="Q29" s="66">
        <v>0</v>
      </c>
      <c r="R29" s="66">
        <v>226382243502</v>
      </c>
      <c r="S29" s="66">
        <v>226382243502</v>
      </c>
      <c r="T29" s="66">
        <v>226382243502</v>
      </c>
      <c r="U29" s="66">
        <v>226382243502</v>
      </c>
      <c r="V29" s="67">
        <f t="shared" si="20"/>
        <v>0.9521059995037221</v>
      </c>
      <c r="W29" s="67">
        <f t="shared" si="21"/>
        <v>0.9521059995037221</v>
      </c>
    </row>
    <row r="30" spans="1:23" s="90" customFormat="1" ht="22.8" customHeight="1">
      <c r="A30" s="88" t="s">
        <v>40</v>
      </c>
      <c r="B30" s="93" t="s">
        <v>31</v>
      </c>
      <c r="C30" s="93" t="s">
        <v>36</v>
      </c>
      <c r="D30" s="93" t="s">
        <v>36</v>
      </c>
      <c r="E30" s="93" t="s">
        <v>36</v>
      </c>
      <c r="F30" s="93"/>
      <c r="G30" s="93"/>
      <c r="H30" s="93"/>
      <c r="I30" s="93"/>
      <c r="J30" s="93"/>
      <c r="K30" s="93" t="s">
        <v>32</v>
      </c>
      <c r="L30" s="93">
        <v>10</v>
      </c>
      <c r="M30" s="93" t="s">
        <v>33</v>
      </c>
      <c r="N30" s="89" t="s">
        <v>41</v>
      </c>
      <c r="O30" s="66">
        <v>162797000000</v>
      </c>
      <c r="P30" s="66">
        <v>162797000000</v>
      </c>
      <c r="Q30" s="66">
        <v>0</v>
      </c>
      <c r="R30" s="66">
        <v>154634821894</v>
      </c>
      <c r="S30" s="66">
        <v>154634821894</v>
      </c>
      <c r="T30" s="66">
        <v>154634821894</v>
      </c>
      <c r="U30" s="66">
        <v>154634821894</v>
      </c>
      <c r="V30" s="67">
        <f t="shared" si="20"/>
        <v>0.94986284694435397</v>
      </c>
      <c r="W30" s="67">
        <f t="shared" si="21"/>
        <v>0.94986284694435397</v>
      </c>
    </row>
    <row r="31" spans="1:23" s="90" customFormat="1" ht="22.8" customHeight="1">
      <c r="A31" s="88" t="s">
        <v>42</v>
      </c>
      <c r="B31" s="93" t="s">
        <v>31</v>
      </c>
      <c r="C31" s="93" t="s">
        <v>36</v>
      </c>
      <c r="D31" s="93" t="s">
        <v>36</v>
      </c>
      <c r="E31" s="93" t="s">
        <v>36</v>
      </c>
      <c r="F31" s="93" t="s">
        <v>43</v>
      </c>
      <c r="G31" s="93"/>
      <c r="H31" s="93"/>
      <c r="I31" s="93"/>
      <c r="J31" s="93"/>
      <c r="K31" s="93" t="s">
        <v>32</v>
      </c>
      <c r="L31" s="93">
        <v>10</v>
      </c>
      <c r="M31" s="93" t="s">
        <v>33</v>
      </c>
      <c r="N31" s="89" t="s">
        <v>44</v>
      </c>
      <c r="O31" s="66">
        <v>162797000000</v>
      </c>
      <c r="P31" s="66">
        <v>162797000000</v>
      </c>
      <c r="Q31" s="66">
        <v>0</v>
      </c>
      <c r="R31" s="66">
        <v>154634821894</v>
      </c>
      <c r="S31" s="66">
        <v>154634821894</v>
      </c>
      <c r="T31" s="66">
        <v>154634821894</v>
      </c>
      <c r="U31" s="66">
        <v>154634821894</v>
      </c>
      <c r="V31" s="67">
        <f t="shared" si="20"/>
        <v>0.94986284694435397</v>
      </c>
      <c r="W31" s="67">
        <f t="shared" si="21"/>
        <v>0.94986284694435397</v>
      </c>
    </row>
    <row r="32" spans="1:23" s="90" customFormat="1" ht="22.8" customHeight="1">
      <c r="A32" s="88" t="s">
        <v>45</v>
      </c>
      <c r="B32" s="93" t="s">
        <v>31</v>
      </c>
      <c r="C32" s="93" t="s">
        <v>36</v>
      </c>
      <c r="D32" s="93" t="s">
        <v>36</v>
      </c>
      <c r="E32" s="93" t="s">
        <v>36</v>
      </c>
      <c r="F32" s="93" t="s">
        <v>43</v>
      </c>
      <c r="G32" s="93" t="s">
        <v>43</v>
      </c>
      <c r="H32" s="93"/>
      <c r="I32" s="93"/>
      <c r="J32" s="93"/>
      <c r="K32" s="93" t="s">
        <v>32</v>
      </c>
      <c r="L32" s="93">
        <v>10</v>
      </c>
      <c r="M32" s="93" t="s">
        <v>33</v>
      </c>
      <c r="N32" s="89" t="s">
        <v>46</v>
      </c>
      <c r="O32" s="66">
        <v>127399000000</v>
      </c>
      <c r="P32" s="66">
        <v>127399000000</v>
      </c>
      <c r="Q32" s="66">
        <v>0</v>
      </c>
      <c r="R32" s="66">
        <v>121739517994</v>
      </c>
      <c r="S32" s="66">
        <v>121739517994</v>
      </c>
      <c r="T32" s="66">
        <v>121739517994</v>
      </c>
      <c r="U32" s="66">
        <v>121739517994</v>
      </c>
      <c r="V32" s="67">
        <f t="shared" si="20"/>
        <v>0.95557671562571134</v>
      </c>
      <c r="W32" s="67">
        <f t="shared" si="21"/>
        <v>0.95557671562571134</v>
      </c>
    </row>
    <row r="33" spans="1:23" s="90" customFormat="1" ht="22.8" customHeight="1">
      <c r="A33" s="88" t="s">
        <v>47</v>
      </c>
      <c r="B33" s="93" t="s">
        <v>31</v>
      </c>
      <c r="C33" s="93" t="s">
        <v>36</v>
      </c>
      <c r="D33" s="93" t="s">
        <v>36</v>
      </c>
      <c r="E33" s="93" t="s">
        <v>36</v>
      </c>
      <c r="F33" s="93" t="s">
        <v>43</v>
      </c>
      <c r="G33" s="93" t="s">
        <v>48</v>
      </c>
      <c r="H33" s="93"/>
      <c r="I33" s="93"/>
      <c r="J33" s="93"/>
      <c r="K33" s="93" t="s">
        <v>32</v>
      </c>
      <c r="L33" s="93">
        <v>10</v>
      </c>
      <c r="M33" s="93" t="s">
        <v>33</v>
      </c>
      <c r="N33" s="89" t="s">
        <v>49</v>
      </c>
      <c r="O33" s="66">
        <v>4740000000</v>
      </c>
      <c r="P33" s="66">
        <v>4740000000</v>
      </c>
      <c r="Q33" s="66">
        <v>0</v>
      </c>
      <c r="R33" s="66">
        <v>4549300121</v>
      </c>
      <c r="S33" s="66">
        <v>4549300121</v>
      </c>
      <c r="T33" s="66">
        <v>4549300121</v>
      </c>
      <c r="U33" s="66">
        <v>4549300121</v>
      </c>
      <c r="V33" s="67">
        <f t="shared" si="20"/>
        <v>0.95976795801687764</v>
      </c>
      <c r="W33" s="67">
        <f t="shared" si="21"/>
        <v>0.95976795801687764</v>
      </c>
    </row>
    <row r="34" spans="1:23" s="90" customFormat="1" ht="22.8" customHeight="1">
      <c r="A34" s="88" t="s">
        <v>50</v>
      </c>
      <c r="B34" s="93" t="s">
        <v>31</v>
      </c>
      <c r="C34" s="93" t="s">
        <v>36</v>
      </c>
      <c r="D34" s="93" t="s">
        <v>36</v>
      </c>
      <c r="E34" s="93" t="s">
        <v>36</v>
      </c>
      <c r="F34" s="93" t="s">
        <v>43</v>
      </c>
      <c r="G34" s="93" t="s">
        <v>51</v>
      </c>
      <c r="H34" s="93"/>
      <c r="I34" s="93"/>
      <c r="J34" s="93"/>
      <c r="K34" s="93" t="s">
        <v>32</v>
      </c>
      <c r="L34" s="93">
        <v>10</v>
      </c>
      <c r="M34" s="93" t="s">
        <v>33</v>
      </c>
      <c r="N34" s="89" t="s">
        <v>52</v>
      </c>
      <c r="O34" s="66">
        <v>6140000000</v>
      </c>
      <c r="P34" s="66">
        <v>6140000000</v>
      </c>
      <c r="Q34" s="66">
        <v>0</v>
      </c>
      <c r="R34" s="66">
        <v>5546152787</v>
      </c>
      <c r="S34" s="66">
        <v>5546152787</v>
      </c>
      <c r="T34" s="66">
        <v>5546152787</v>
      </c>
      <c r="U34" s="66">
        <v>5546152787</v>
      </c>
      <c r="V34" s="67">
        <f t="shared" si="20"/>
        <v>0.9032822128664495</v>
      </c>
      <c r="W34" s="67">
        <f t="shared" si="21"/>
        <v>0.9032822128664495</v>
      </c>
    </row>
    <row r="35" spans="1:23" s="90" customFormat="1" ht="22.8" customHeight="1">
      <c r="A35" s="88" t="s">
        <v>53</v>
      </c>
      <c r="B35" s="93" t="s">
        <v>31</v>
      </c>
      <c r="C35" s="93" t="s">
        <v>36</v>
      </c>
      <c r="D35" s="93" t="s">
        <v>36</v>
      </c>
      <c r="E35" s="93" t="s">
        <v>36</v>
      </c>
      <c r="F35" s="93" t="s">
        <v>43</v>
      </c>
      <c r="G35" s="93" t="s">
        <v>54</v>
      </c>
      <c r="H35" s="93"/>
      <c r="I35" s="93"/>
      <c r="J35" s="93"/>
      <c r="K35" s="93" t="s">
        <v>32</v>
      </c>
      <c r="L35" s="93">
        <v>10</v>
      </c>
      <c r="M35" s="93" t="s">
        <v>33</v>
      </c>
      <c r="N35" s="89" t="s">
        <v>55</v>
      </c>
      <c r="O35" s="66">
        <v>4318000000</v>
      </c>
      <c r="P35" s="66">
        <v>4318000000</v>
      </c>
      <c r="Q35" s="66">
        <v>0</v>
      </c>
      <c r="R35" s="66">
        <v>3849533271</v>
      </c>
      <c r="S35" s="66">
        <v>3849533271</v>
      </c>
      <c r="T35" s="66">
        <v>3849533271</v>
      </c>
      <c r="U35" s="66">
        <v>3849533271</v>
      </c>
      <c r="V35" s="67">
        <f t="shared" si="20"/>
        <v>0.89150839995368225</v>
      </c>
      <c r="W35" s="67">
        <f t="shared" si="21"/>
        <v>0.89150839995368225</v>
      </c>
    </row>
    <row r="36" spans="1:23" s="90" customFormat="1" ht="22.8" customHeight="1">
      <c r="A36" s="88" t="s">
        <v>56</v>
      </c>
      <c r="B36" s="93" t="s">
        <v>31</v>
      </c>
      <c r="C36" s="93" t="s">
        <v>36</v>
      </c>
      <c r="D36" s="93" t="s">
        <v>36</v>
      </c>
      <c r="E36" s="93" t="s">
        <v>36</v>
      </c>
      <c r="F36" s="93" t="s">
        <v>43</v>
      </c>
      <c r="G36" s="93" t="s">
        <v>57</v>
      </c>
      <c r="H36" s="93"/>
      <c r="I36" s="93"/>
      <c r="J36" s="93"/>
      <c r="K36" s="93" t="s">
        <v>32</v>
      </c>
      <c r="L36" s="93">
        <v>10</v>
      </c>
      <c r="M36" s="93" t="s">
        <v>33</v>
      </c>
      <c r="N36" s="89" t="s">
        <v>58</v>
      </c>
      <c r="O36" s="66">
        <v>500000000</v>
      </c>
      <c r="P36" s="66">
        <v>500000000</v>
      </c>
      <c r="Q36" s="66">
        <v>0</v>
      </c>
      <c r="R36" s="66">
        <v>473823069</v>
      </c>
      <c r="S36" s="66">
        <v>473823069</v>
      </c>
      <c r="T36" s="66">
        <v>473823069</v>
      </c>
      <c r="U36" s="66">
        <v>473823069</v>
      </c>
      <c r="V36" s="67">
        <f t="shared" si="20"/>
        <v>0.94764613799999997</v>
      </c>
      <c r="W36" s="67">
        <f t="shared" si="21"/>
        <v>0.94764613799999997</v>
      </c>
    </row>
    <row r="37" spans="1:23" s="90" customFormat="1" ht="22.8" customHeight="1">
      <c r="A37" s="88" t="s">
        <v>59</v>
      </c>
      <c r="B37" s="93" t="s">
        <v>31</v>
      </c>
      <c r="C37" s="93" t="s">
        <v>36</v>
      </c>
      <c r="D37" s="93" t="s">
        <v>36</v>
      </c>
      <c r="E37" s="93" t="s">
        <v>36</v>
      </c>
      <c r="F37" s="93" t="s">
        <v>43</v>
      </c>
      <c r="G37" s="93" t="s">
        <v>60</v>
      </c>
      <c r="H37" s="93"/>
      <c r="I37" s="93"/>
      <c r="J37" s="93"/>
      <c r="K37" s="93" t="s">
        <v>32</v>
      </c>
      <c r="L37" s="93">
        <v>10</v>
      </c>
      <c r="M37" s="93" t="s">
        <v>33</v>
      </c>
      <c r="N37" s="89" t="s">
        <v>61</v>
      </c>
      <c r="O37" s="66">
        <v>12700000000</v>
      </c>
      <c r="P37" s="66">
        <v>12700000000</v>
      </c>
      <c r="Q37" s="66">
        <v>0</v>
      </c>
      <c r="R37" s="66">
        <v>12406729317</v>
      </c>
      <c r="S37" s="66">
        <v>12406729317</v>
      </c>
      <c r="T37" s="66">
        <v>12406729317</v>
      </c>
      <c r="U37" s="66">
        <v>12406729317</v>
      </c>
      <c r="V37" s="67">
        <f t="shared" si="20"/>
        <v>0.97690782023622047</v>
      </c>
      <c r="W37" s="67">
        <f t="shared" si="21"/>
        <v>0.97690782023622047</v>
      </c>
    </row>
    <row r="38" spans="1:23" s="90" customFormat="1" ht="22.8" customHeight="1">
      <c r="A38" s="88" t="s">
        <v>62</v>
      </c>
      <c r="B38" s="93" t="s">
        <v>31</v>
      </c>
      <c r="C38" s="93" t="s">
        <v>36</v>
      </c>
      <c r="D38" s="93" t="s">
        <v>36</v>
      </c>
      <c r="E38" s="93" t="s">
        <v>36</v>
      </c>
      <c r="F38" s="93" t="s">
        <v>43</v>
      </c>
      <c r="G38" s="93" t="s">
        <v>63</v>
      </c>
      <c r="H38" s="93"/>
      <c r="I38" s="93"/>
      <c r="J38" s="93"/>
      <c r="K38" s="93" t="s">
        <v>32</v>
      </c>
      <c r="L38" s="93">
        <v>10</v>
      </c>
      <c r="M38" s="93" t="s">
        <v>33</v>
      </c>
      <c r="N38" s="89" t="s">
        <v>64</v>
      </c>
      <c r="O38" s="66">
        <v>7000000000</v>
      </c>
      <c r="P38" s="66">
        <v>7000000000</v>
      </c>
      <c r="Q38" s="66">
        <v>0</v>
      </c>
      <c r="R38" s="66">
        <v>6069765335</v>
      </c>
      <c r="S38" s="66">
        <v>6069765335</v>
      </c>
      <c r="T38" s="66">
        <v>6069765335</v>
      </c>
      <c r="U38" s="66">
        <v>6069765335</v>
      </c>
      <c r="V38" s="67">
        <f t="shared" si="20"/>
        <v>0.86710933357142861</v>
      </c>
      <c r="W38" s="67">
        <f t="shared" si="21"/>
        <v>0.86710933357142861</v>
      </c>
    </row>
    <row r="39" spans="1:23" s="90" customFormat="1" ht="22.8" customHeight="1">
      <c r="A39" s="88" t="s">
        <v>65</v>
      </c>
      <c r="B39" s="93" t="s">
        <v>31</v>
      </c>
      <c r="C39" s="93" t="s">
        <v>36</v>
      </c>
      <c r="D39" s="93" t="s">
        <v>36</v>
      </c>
      <c r="E39" s="93" t="s">
        <v>66</v>
      </c>
      <c r="F39" s="93"/>
      <c r="G39" s="93"/>
      <c r="H39" s="93"/>
      <c r="I39" s="93"/>
      <c r="J39" s="93"/>
      <c r="K39" s="93" t="s">
        <v>32</v>
      </c>
      <c r="L39" s="93">
        <v>10</v>
      </c>
      <c r="M39" s="93" t="s">
        <v>33</v>
      </c>
      <c r="N39" s="89" t="s">
        <v>67</v>
      </c>
      <c r="O39" s="66">
        <v>60283000000</v>
      </c>
      <c r="P39" s="66">
        <v>60283000000</v>
      </c>
      <c r="Q39" s="66">
        <v>0</v>
      </c>
      <c r="R39" s="66">
        <v>57911643625</v>
      </c>
      <c r="S39" s="66">
        <v>57911643625</v>
      </c>
      <c r="T39" s="66">
        <v>57911643625</v>
      </c>
      <c r="U39" s="66">
        <v>57911643625</v>
      </c>
      <c r="V39" s="67">
        <f t="shared" si="20"/>
        <v>0.96066293357994792</v>
      </c>
      <c r="W39" s="67">
        <f t="shared" si="21"/>
        <v>0.96066293357994792</v>
      </c>
    </row>
    <row r="40" spans="1:23" s="90" customFormat="1" ht="22.8" customHeight="1">
      <c r="A40" s="88" t="s">
        <v>68</v>
      </c>
      <c r="B40" s="93" t="s">
        <v>31</v>
      </c>
      <c r="C40" s="93" t="s">
        <v>36</v>
      </c>
      <c r="D40" s="93" t="s">
        <v>36</v>
      </c>
      <c r="E40" s="93" t="s">
        <v>66</v>
      </c>
      <c r="F40" s="93" t="s">
        <v>43</v>
      </c>
      <c r="G40" s="93"/>
      <c r="H40" s="93"/>
      <c r="I40" s="93"/>
      <c r="J40" s="93"/>
      <c r="K40" s="93" t="s">
        <v>32</v>
      </c>
      <c r="L40" s="93">
        <v>10</v>
      </c>
      <c r="M40" s="93" t="s">
        <v>33</v>
      </c>
      <c r="N40" s="89" t="s">
        <v>69</v>
      </c>
      <c r="O40" s="66">
        <v>17300000000</v>
      </c>
      <c r="P40" s="66">
        <v>17300000000</v>
      </c>
      <c r="Q40" s="66">
        <v>0</v>
      </c>
      <c r="R40" s="66">
        <v>16814357650</v>
      </c>
      <c r="S40" s="66">
        <v>16814357650</v>
      </c>
      <c r="T40" s="66">
        <v>16814357650</v>
      </c>
      <c r="U40" s="66">
        <v>16814357650</v>
      </c>
      <c r="V40" s="67">
        <f t="shared" si="20"/>
        <v>0.97192818786127166</v>
      </c>
      <c r="W40" s="67">
        <f t="shared" si="21"/>
        <v>0.97192818786127166</v>
      </c>
    </row>
    <row r="41" spans="1:23" s="90" customFormat="1" ht="22.8" customHeight="1">
      <c r="A41" s="88" t="s">
        <v>70</v>
      </c>
      <c r="B41" s="93" t="s">
        <v>31</v>
      </c>
      <c r="C41" s="93" t="s">
        <v>36</v>
      </c>
      <c r="D41" s="93" t="s">
        <v>36</v>
      </c>
      <c r="E41" s="93" t="s">
        <v>66</v>
      </c>
      <c r="F41" s="93" t="s">
        <v>48</v>
      </c>
      <c r="G41" s="93"/>
      <c r="H41" s="93"/>
      <c r="I41" s="93"/>
      <c r="J41" s="93"/>
      <c r="K41" s="93" t="s">
        <v>32</v>
      </c>
      <c r="L41" s="93">
        <v>10</v>
      </c>
      <c r="M41" s="93" t="s">
        <v>33</v>
      </c>
      <c r="N41" s="89" t="s">
        <v>71</v>
      </c>
      <c r="O41" s="66">
        <v>12300000000</v>
      </c>
      <c r="P41" s="66">
        <v>12300000000</v>
      </c>
      <c r="Q41" s="66">
        <v>0</v>
      </c>
      <c r="R41" s="66">
        <v>11895071349</v>
      </c>
      <c r="S41" s="66">
        <v>11895071349</v>
      </c>
      <c r="T41" s="66">
        <v>11895071349</v>
      </c>
      <c r="U41" s="66">
        <v>11895071349</v>
      </c>
      <c r="V41" s="67">
        <f t="shared" si="20"/>
        <v>0.96707897146341459</v>
      </c>
      <c r="W41" s="67">
        <f t="shared" si="21"/>
        <v>0.96707897146341459</v>
      </c>
    </row>
    <row r="42" spans="1:23" s="90" customFormat="1" ht="22.8" customHeight="1">
      <c r="A42" s="88" t="s">
        <v>72</v>
      </c>
      <c r="B42" s="93" t="s">
        <v>31</v>
      </c>
      <c r="C42" s="93" t="s">
        <v>36</v>
      </c>
      <c r="D42" s="93" t="s">
        <v>36</v>
      </c>
      <c r="E42" s="93" t="s">
        <v>66</v>
      </c>
      <c r="F42" s="93" t="s">
        <v>73</v>
      </c>
      <c r="G42" s="93"/>
      <c r="H42" s="93"/>
      <c r="I42" s="93"/>
      <c r="J42" s="93"/>
      <c r="K42" s="93" t="s">
        <v>32</v>
      </c>
      <c r="L42" s="93">
        <v>10</v>
      </c>
      <c r="M42" s="93" t="s">
        <v>33</v>
      </c>
      <c r="N42" s="89" t="s">
        <v>74</v>
      </c>
      <c r="O42" s="66">
        <v>14775000000</v>
      </c>
      <c r="P42" s="66">
        <v>14775000000</v>
      </c>
      <c r="Q42" s="66">
        <v>0</v>
      </c>
      <c r="R42" s="66">
        <v>14134039726</v>
      </c>
      <c r="S42" s="66">
        <v>14134039726</v>
      </c>
      <c r="T42" s="66">
        <v>14134039726</v>
      </c>
      <c r="U42" s="66">
        <v>14134039726</v>
      </c>
      <c r="V42" s="67">
        <f t="shared" si="20"/>
        <v>0.95661859397631133</v>
      </c>
      <c r="W42" s="67">
        <f t="shared" si="21"/>
        <v>0.95661859397631133</v>
      </c>
    </row>
    <row r="43" spans="1:23" s="90" customFormat="1" ht="22.8" customHeight="1">
      <c r="A43" s="88" t="s">
        <v>75</v>
      </c>
      <c r="B43" s="93" t="s">
        <v>31</v>
      </c>
      <c r="C43" s="93" t="s">
        <v>36</v>
      </c>
      <c r="D43" s="93" t="s">
        <v>36</v>
      </c>
      <c r="E43" s="93" t="s">
        <v>66</v>
      </c>
      <c r="F43" s="93" t="s">
        <v>76</v>
      </c>
      <c r="G43" s="93"/>
      <c r="H43" s="93"/>
      <c r="I43" s="93"/>
      <c r="J43" s="93"/>
      <c r="K43" s="93" t="s">
        <v>32</v>
      </c>
      <c r="L43" s="93">
        <v>10</v>
      </c>
      <c r="M43" s="93" t="s">
        <v>33</v>
      </c>
      <c r="N43" s="89" t="s">
        <v>77</v>
      </c>
      <c r="O43" s="66">
        <v>6350000000</v>
      </c>
      <c r="P43" s="66">
        <v>6350000000</v>
      </c>
      <c r="Q43" s="66">
        <v>0</v>
      </c>
      <c r="R43" s="66">
        <v>6047387600</v>
      </c>
      <c r="S43" s="66">
        <v>6047387600</v>
      </c>
      <c r="T43" s="66">
        <v>6047387600</v>
      </c>
      <c r="U43" s="66">
        <v>6047387600</v>
      </c>
      <c r="V43" s="67">
        <f t="shared" si="20"/>
        <v>0.95234450393700787</v>
      </c>
      <c r="W43" s="67">
        <f t="shared" si="21"/>
        <v>0.95234450393700787</v>
      </c>
    </row>
    <row r="44" spans="1:23" s="90" customFormat="1" ht="22.8" customHeight="1">
      <c r="A44" s="88" t="s">
        <v>78</v>
      </c>
      <c r="B44" s="93" t="s">
        <v>31</v>
      </c>
      <c r="C44" s="93" t="s">
        <v>36</v>
      </c>
      <c r="D44" s="93" t="s">
        <v>36</v>
      </c>
      <c r="E44" s="93" t="s">
        <v>66</v>
      </c>
      <c r="F44" s="93" t="s">
        <v>79</v>
      </c>
      <c r="G44" s="93"/>
      <c r="H44" s="93"/>
      <c r="I44" s="93"/>
      <c r="J44" s="93"/>
      <c r="K44" s="93" t="s">
        <v>32</v>
      </c>
      <c r="L44" s="93">
        <v>10</v>
      </c>
      <c r="M44" s="93" t="s">
        <v>33</v>
      </c>
      <c r="N44" s="89" t="s">
        <v>80</v>
      </c>
      <c r="O44" s="66">
        <v>1548000000</v>
      </c>
      <c r="P44" s="66">
        <v>1548000000</v>
      </c>
      <c r="Q44" s="66">
        <v>0</v>
      </c>
      <c r="R44" s="66">
        <v>1457701300</v>
      </c>
      <c r="S44" s="66">
        <v>1457701300</v>
      </c>
      <c r="T44" s="66">
        <v>1457701300</v>
      </c>
      <c r="U44" s="66">
        <v>1457701300</v>
      </c>
      <c r="V44" s="67">
        <f t="shared" si="20"/>
        <v>0.94166750645994834</v>
      </c>
      <c r="W44" s="67">
        <f t="shared" si="21"/>
        <v>0.94166750645994834</v>
      </c>
    </row>
    <row r="45" spans="1:23" s="90" customFormat="1" ht="22.8" customHeight="1">
      <c r="A45" s="88" t="s">
        <v>81</v>
      </c>
      <c r="B45" s="93" t="s">
        <v>31</v>
      </c>
      <c r="C45" s="93" t="s">
        <v>36</v>
      </c>
      <c r="D45" s="93" t="s">
        <v>36</v>
      </c>
      <c r="E45" s="93" t="s">
        <v>66</v>
      </c>
      <c r="F45" s="93" t="s">
        <v>51</v>
      </c>
      <c r="G45" s="93"/>
      <c r="H45" s="93"/>
      <c r="I45" s="93"/>
      <c r="J45" s="93"/>
      <c r="K45" s="93" t="s">
        <v>32</v>
      </c>
      <c r="L45" s="93">
        <v>10</v>
      </c>
      <c r="M45" s="93" t="s">
        <v>33</v>
      </c>
      <c r="N45" s="89" t="s">
        <v>82</v>
      </c>
      <c r="O45" s="66">
        <v>4750000000</v>
      </c>
      <c r="P45" s="66">
        <v>4750000000</v>
      </c>
      <c r="Q45" s="66">
        <v>0</v>
      </c>
      <c r="R45" s="66">
        <v>4536020000</v>
      </c>
      <c r="S45" s="66">
        <v>4536020000</v>
      </c>
      <c r="T45" s="66">
        <v>4536020000</v>
      </c>
      <c r="U45" s="66">
        <v>4536020000</v>
      </c>
      <c r="V45" s="67">
        <f t="shared" si="20"/>
        <v>0.95495157894736837</v>
      </c>
      <c r="W45" s="67">
        <f t="shared" si="21"/>
        <v>0.95495157894736837</v>
      </c>
    </row>
    <row r="46" spans="1:23" s="90" customFormat="1" ht="22.8" customHeight="1">
      <c r="A46" s="88" t="s">
        <v>83</v>
      </c>
      <c r="B46" s="93" t="s">
        <v>31</v>
      </c>
      <c r="C46" s="93" t="s">
        <v>36</v>
      </c>
      <c r="D46" s="93" t="s">
        <v>36</v>
      </c>
      <c r="E46" s="93" t="s">
        <v>66</v>
      </c>
      <c r="F46" s="93" t="s">
        <v>54</v>
      </c>
      <c r="G46" s="93"/>
      <c r="H46" s="93"/>
      <c r="I46" s="93"/>
      <c r="J46" s="93"/>
      <c r="K46" s="93" t="s">
        <v>32</v>
      </c>
      <c r="L46" s="93">
        <v>10</v>
      </c>
      <c r="M46" s="93" t="s">
        <v>33</v>
      </c>
      <c r="N46" s="89" t="s">
        <v>84</v>
      </c>
      <c r="O46" s="66">
        <v>820000000</v>
      </c>
      <c r="P46" s="66">
        <v>820000000</v>
      </c>
      <c r="Q46" s="66">
        <v>0</v>
      </c>
      <c r="R46" s="66">
        <v>757034100</v>
      </c>
      <c r="S46" s="66">
        <v>757034100</v>
      </c>
      <c r="T46" s="66">
        <v>757034100</v>
      </c>
      <c r="U46" s="66">
        <v>757034100</v>
      </c>
      <c r="V46" s="67">
        <f t="shared" si="20"/>
        <v>0.92321231707317075</v>
      </c>
      <c r="W46" s="67">
        <f t="shared" si="21"/>
        <v>0.92321231707317075</v>
      </c>
    </row>
    <row r="47" spans="1:23" s="90" customFormat="1" ht="22.8" customHeight="1">
      <c r="A47" s="88" t="s">
        <v>85</v>
      </c>
      <c r="B47" s="93" t="s">
        <v>31</v>
      </c>
      <c r="C47" s="93" t="s">
        <v>36</v>
      </c>
      <c r="D47" s="93" t="s">
        <v>36</v>
      </c>
      <c r="E47" s="93" t="s">
        <v>66</v>
      </c>
      <c r="F47" s="93" t="s">
        <v>57</v>
      </c>
      <c r="G47" s="93"/>
      <c r="H47" s="93"/>
      <c r="I47" s="93"/>
      <c r="J47" s="93"/>
      <c r="K47" s="93" t="s">
        <v>32</v>
      </c>
      <c r="L47" s="93">
        <v>10</v>
      </c>
      <c r="M47" s="93" t="s">
        <v>33</v>
      </c>
      <c r="N47" s="89" t="s">
        <v>86</v>
      </c>
      <c r="O47" s="66">
        <v>820000000</v>
      </c>
      <c r="P47" s="66">
        <v>820000000</v>
      </c>
      <c r="Q47" s="66">
        <v>0</v>
      </c>
      <c r="R47" s="66">
        <v>757034100</v>
      </c>
      <c r="S47" s="66">
        <v>757034100</v>
      </c>
      <c r="T47" s="66">
        <v>757034100</v>
      </c>
      <c r="U47" s="66">
        <v>757034100</v>
      </c>
      <c r="V47" s="67">
        <f t="shared" si="20"/>
        <v>0.92321231707317075</v>
      </c>
      <c r="W47" s="67">
        <f t="shared" si="21"/>
        <v>0.92321231707317075</v>
      </c>
    </row>
    <row r="48" spans="1:23" s="90" customFormat="1" ht="22.8" customHeight="1">
      <c r="A48" s="88" t="s">
        <v>87</v>
      </c>
      <c r="B48" s="93" t="s">
        <v>31</v>
      </c>
      <c r="C48" s="93" t="s">
        <v>36</v>
      </c>
      <c r="D48" s="93" t="s">
        <v>36</v>
      </c>
      <c r="E48" s="93" t="s">
        <v>66</v>
      </c>
      <c r="F48" s="93" t="s">
        <v>60</v>
      </c>
      <c r="G48" s="93"/>
      <c r="H48" s="93"/>
      <c r="I48" s="93"/>
      <c r="J48" s="93"/>
      <c r="K48" s="93" t="s">
        <v>32</v>
      </c>
      <c r="L48" s="93">
        <v>10</v>
      </c>
      <c r="M48" s="93" t="s">
        <v>33</v>
      </c>
      <c r="N48" s="89" t="s">
        <v>88</v>
      </c>
      <c r="O48" s="66">
        <v>1620000000</v>
      </c>
      <c r="P48" s="66">
        <v>1620000000</v>
      </c>
      <c r="Q48" s="66">
        <v>0</v>
      </c>
      <c r="R48" s="66">
        <v>1512997800</v>
      </c>
      <c r="S48" s="66">
        <v>1512997800</v>
      </c>
      <c r="T48" s="66">
        <v>1512997800</v>
      </c>
      <c r="U48" s="66">
        <v>1512997800</v>
      </c>
      <c r="V48" s="67">
        <f t="shared" si="20"/>
        <v>0.93394925925925931</v>
      </c>
      <c r="W48" s="67">
        <f t="shared" si="21"/>
        <v>0.93394925925925931</v>
      </c>
    </row>
    <row r="49" spans="1:23" s="90" customFormat="1" ht="22.8" customHeight="1">
      <c r="A49" s="88" t="s">
        <v>89</v>
      </c>
      <c r="B49" s="93" t="s">
        <v>31</v>
      </c>
      <c r="C49" s="93" t="s">
        <v>36</v>
      </c>
      <c r="D49" s="93" t="s">
        <v>36</v>
      </c>
      <c r="E49" s="93" t="s">
        <v>90</v>
      </c>
      <c r="F49" s="93"/>
      <c r="G49" s="93"/>
      <c r="H49" s="93"/>
      <c r="I49" s="93"/>
      <c r="J49" s="93"/>
      <c r="K49" s="93" t="s">
        <v>32</v>
      </c>
      <c r="L49" s="93">
        <v>10</v>
      </c>
      <c r="M49" s="93" t="s">
        <v>33</v>
      </c>
      <c r="N49" s="89" t="s">
        <v>91</v>
      </c>
      <c r="O49" s="66">
        <v>14690000000</v>
      </c>
      <c r="P49" s="66">
        <v>14690000000</v>
      </c>
      <c r="Q49" s="66">
        <v>0</v>
      </c>
      <c r="R49" s="66">
        <v>13835777983</v>
      </c>
      <c r="S49" s="66">
        <v>13835777983</v>
      </c>
      <c r="T49" s="66">
        <v>13835777983</v>
      </c>
      <c r="U49" s="66">
        <v>13835777983</v>
      </c>
      <c r="V49" s="67">
        <f t="shared" si="20"/>
        <v>0.94185010095302923</v>
      </c>
      <c r="W49" s="67">
        <f t="shared" si="21"/>
        <v>0.94185010095302923</v>
      </c>
    </row>
    <row r="50" spans="1:23" s="90" customFormat="1" ht="22.8" customHeight="1">
      <c r="A50" s="88" t="s">
        <v>92</v>
      </c>
      <c r="B50" s="93" t="s">
        <v>31</v>
      </c>
      <c r="C50" s="93" t="s">
        <v>36</v>
      </c>
      <c r="D50" s="93" t="s">
        <v>36</v>
      </c>
      <c r="E50" s="93" t="s">
        <v>90</v>
      </c>
      <c r="F50" s="93" t="s">
        <v>43</v>
      </c>
      <c r="G50" s="93"/>
      <c r="H50" s="93"/>
      <c r="I50" s="93"/>
      <c r="J50" s="93"/>
      <c r="K50" s="93" t="s">
        <v>32</v>
      </c>
      <c r="L50" s="93">
        <v>10</v>
      </c>
      <c r="M50" s="93" t="s">
        <v>33</v>
      </c>
      <c r="N50" s="89" t="s">
        <v>93</v>
      </c>
      <c r="O50" s="66">
        <v>9470000000</v>
      </c>
      <c r="P50" s="66">
        <v>9470000000</v>
      </c>
      <c r="Q50" s="66">
        <v>0</v>
      </c>
      <c r="R50" s="66">
        <v>8923461486</v>
      </c>
      <c r="S50" s="66">
        <v>8923461486</v>
      </c>
      <c r="T50" s="66">
        <v>8923461486</v>
      </c>
      <c r="U50" s="66">
        <v>8923461486</v>
      </c>
      <c r="V50" s="67">
        <f t="shared" si="20"/>
        <v>0.94228737972544874</v>
      </c>
      <c r="W50" s="67">
        <f t="shared" si="21"/>
        <v>0.94228737972544874</v>
      </c>
    </row>
    <row r="51" spans="1:23" s="90" customFormat="1" ht="22.8" customHeight="1">
      <c r="A51" s="88" t="s">
        <v>94</v>
      </c>
      <c r="B51" s="93" t="s">
        <v>31</v>
      </c>
      <c r="C51" s="93" t="s">
        <v>36</v>
      </c>
      <c r="D51" s="93" t="s">
        <v>36</v>
      </c>
      <c r="E51" s="93" t="s">
        <v>90</v>
      </c>
      <c r="F51" s="93" t="s">
        <v>43</v>
      </c>
      <c r="G51" s="93" t="s">
        <v>43</v>
      </c>
      <c r="H51" s="93"/>
      <c r="I51" s="93"/>
      <c r="J51" s="93"/>
      <c r="K51" s="93" t="s">
        <v>32</v>
      </c>
      <c r="L51" s="93">
        <v>10</v>
      </c>
      <c r="M51" s="93" t="s">
        <v>33</v>
      </c>
      <c r="N51" s="89" t="s">
        <v>95</v>
      </c>
      <c r="O51" s="66">
        <v>8609000000</v>
      </c>
      <c r="P51" s="66">
        <v>8609000000</v>
      </c>
      <c r="Q51" s="66">
        <v>0</v>
      </c>
      <c r="R51" s="66">
        <v>8149364710</v>
      </c>
      <c r="S51" s="66">
        <v>8149364710</v>
      </c>
      <c r="T51" s="66">
        <v>8149364710</v>
      </c>
      <c r="U51" s="66">
        <v>8149364710</v>
      </c>
      <c r="V51" s="67">
        <f t="shared" si="20"/>
        <v>0.94660990939714251</v>
      </c>
      <c r="W51" s="67">
        <f t="shared" si="21"/>
        <v>0.94660990939714251</v>
      </c>
    </row>
    <row r="52" spans="1:23" s="90" customFormat="1" ht="22.8" customHeight="1">
      <c r="A52" s="88" t="s">
        <v>96</v>
      </c>
      <c r="B52" s="93" t="s">
        <v>31</v>
      </c>
      <c r="C52" s="93" t="s">
        <v>36</v>
      </c>
      <c r="D52" s="93" t="s">
        <v>36</v>
      </c>
      <c r="E52" s="93" t="s">
        <v>90</v>
      </c>
      <c r="F52" s="93" t="s">
        <v>43</v>
      </c>
      <c r="G52" s="93" t="s">
        <v>48</v>
      </c>
      <c r="H52" s="93"/>
      <c r="I52" s="93"/>
      <c r="J52" s="93"/>
      <c r="K52" s="93" t="s">
        <v>32</v>
      </c>
      <c r="L52" s="93">
        <v>10</v>
      </c>
      <c r="M52" s="93" t="s">
        <v>33</v>
      </c>
      <c r="N52" s="89" t="s">
        <v>97</v>
      </c>
      <c r="O52" s="66">
        <v>861000000</v>
      </c>
      <c r="P52" s="66">
        <v>861000000</v>
      </c>
      <c r="Q52" s="66">
        <v>0</v>
      </c>
      <c r="R52" s="66">
        <v>774096776</v>
      </c>
      <c r="S52" s="66">
        <v>774096776</v>
      </c>
      <c r="T52" s="66">
        <v>774096776</v>
      </c>
      <c r="U52" s="66">
        <v>774096776</v>
      </c>
      <c r="V52" s="67">
        <f t="shared" si="20"/>
        <v>0.89906710336817652</v>
      </c>
      <c r="W52" s="67">
        <f t="shared" si="21"/>
        <v>0.89906710336817652</v>
      </c>
    </row>
    <row r="53" spans="1:23" s="90" customFormat="1" ht="22.8" customHeight="1">
      <c r="A53" s="88" t="s">
        <v>98</v>
      </c>
      <c r="B53" s="93" t="s">
        <v>31</v>
      </c>
      <c r="C53" s="93" t="s">
        <v>36</v>
      </c>
      <c r="D53" s="93" t="s">
        <v>36</v>
      </c>
      <c r="E53" s="93" t="s">
        <v>90</v>
      </c>
      <c r="F53" s="93" t="s">
        <v>48</v>
      </c>
      <c r="G53" s="93"/>
      <c r="H53" s="93"/>
      <c r="I53" s="93"/>
      <c r="J53" s="93"/>
      <c r="K53" s="93" t="s">
        <v>32</v>
      </c>
      <c r="L53" s="93">
        <v>10</v>
      </c>
      <c r="M53" s="93" t="s">
        <v>33</v>
      </c>
      <c r="N53" s="89" t="s">
        <v>99</v>
      </c>
      <c r="O53" s="66">
        <v>2220000000</v>
      </c>
      <c r="P53" s="66">
        <v>2220000000</v>
      </c>
      <c r="Q53" s="66">
        <v>0</v>
      </c>
      <c r="R53" s="66">
        <v>1990406964</v>
      </c>
      <c r="S53" s="66">
        <v>1990406964</v>
      </c>
      <c r="T53" s="66">
        <v>1990406964</v>
      </c>
      <c r="U53" s="66">
        <v>1990406964</v>
      </c>
      <c r="V53" s="67">
        <f t="shared" si="20"/>
        <v>0.89657971351351351</v>
      </c>
      <c r="W53" s="67">
        <f t="shared" si="21"/>
        <v>0.89657971351351351</v>
      </c>
    </row>
    <row r="54" spans="1:23" s="90" customFormat="1" ht="22.8" customHeight="1">
      <c r="A54" s="88" t="s">
        <v>100</v>
      </c>
      <c r="B54" s="93" t="s">
        <v>31</v>
      </c>
      <c r="C54" s="93" t="s">
        <v>36</v>
      </c>
      <c r="D54" s="93" t="s">
        <v>36</v>
      </c>
      <c r="E54" s="93" t="s">
        <v>90</v>
      </c>
      <c r="F54" s="93" t="s">
        <v>101</v>
      </c>
      <c r="G54" s="93"/>
      <c r="H54" s="93"/>
      <c r="I54" s="93"/>
      <c r="J54" s="93"/>
      <c r="K54" s="93" t="s">
        <v>32</v>
      </c>
      <c r="L54" s="93">
        <v>10</v>
      </c>
      <c r="M54" s="93" t="s">
        <v>33</v>
      </c>
      <c r="N54" s="89" t="s">
        <v>102</v>
      </c>
      <c r="O54" s="66">
        <v>3000000000</v>
      </c>
      <c r="P54" s="66">
        <v>3000000000</v>
      </c>
      <c r="Q54" s="66">
        <v>0</v>
      </c>
      <c r="R54" s="66">
        <v>2921909533</v>
      </c>
      <c r="S54" s="66">
        <v>2921909533</v>
      </c>
      <c r="T54" s="66">
        <v>2921909533</v>
      </c>
      <c r="U54" s="66">
        <v>2921909533</v>
      </c>
      <c r="V54" s="67">
        <f t="shared" si="20"/>
        <v>0.97396984433333333</v>
      </c>
      <c r="W54" s="67">
        <f t="shared" si="21"/>
        <v>0.97396984433333333</v>
      </c>
    </row>
    <row r="55" spans="1:23" s="90" customFormat="1" ht="22.8" customHeight="1">
      <c r="A55" s="88" t="s">
        <v>103</v>
      </c>
      <c r="B55" s="93" t="s">
        <v>31</v>
      </c>
      <c r="C55" s="93" t="s">
        <v>66</v>
      </c>
      <c r="D55" s="93"/>
      <c r="E55" s="93"/>
      <c r="F55" s="93"/>
      <c r="G55" s="93"/>
      <c r="H55" s="93"/>
      <c r="I55" s="93"/>
      <c r="J55" s="93"/>
      <c r="K55" s="93" t="s">
        <v>32</v>
      </c>
      <c r="L55" s="93">
        <v>10</v>
      </c>
      <c r="M55" s="93" t="s">
        <v>33</v>
      </c>
      <c r="N55" s="89" t="s">
        <v>104</v>
      </c>
      <c r="O55" s="66">
        <v>26328875800</v>
      </c>
      <c r="P55" s="66">
        <v>22623783114.970001</v>
      </c>
      <c r="Q55" s="66">
        <v>3705092685.0300002</v>
      </c>
      <c r="R55" s="66">
        <v>21947916834.66</v>
      </c>
      <c r="S55" s="66">
        <v>18233743670.759998</v>
      </c>
      <c r="T55" s="66">
        <v>18206693670.759998</v>
      </c>
      <c r="U55" s="66">
        <v>18206693670.759998</v>
      </c>
      <c r="V55" s="67">
        <f t="shared" si="20"/>
        <v>0.83360630364096289</v>
      </c>
      <c r="W55" s="67">
        <f t="shared" si="21"/>
        <v>0.69253787397789301</v>
      </c>
    </row>
    <row r="56" spans="1:23" s="90" customFormat="1" ht="22.8" customHeight="1">
      <c r="A56" s="88" t="s">
        <v>105</v>
      </c>
      <c r="B56" s="93" t="s">
        <v>31</v>
      </c>
      <c r="C56" s="93" t="s">
        <v>66</v>
      </c>
      <c r="D56" s="93" t="s">
        <v>36</v>
      </c>
      <c r="E56" s="93"/>
      <c r="F56" s="93"/>
      <c r="G56" s="93"/>
      <c r="H56" s="93"/>
      <c r="I56" s="93"/>
      <c r="J56" s="93"/>
      <c r="K56" s="93" t="s">
        <v>32</v>
      </c>
      <c r="L56" s="93">
        <v>10</v>
      </c>
      <c r="M56" s="93" t="s">
        <v>33</v>
      </c>
      <c r="N56" s="89" t="s">
        <v>106</v>
      </c>
      <c r="O56" s="66">
        <v>1779668539</v>
      </c>
      <c r="P56" s="66">
        <v>0</v>
      </c>
      <c r="Q56" s="66">
        <v>1779668539</v>
      </c>
      <c r="R56" s="66">
        <v>0</v>
      </c>
      <c r="S56" s="66">
        <v>0</v>
      </c>
      <c r="T56" s="66">
        <v>0</v>
      </c>
      <c r="U56" s="66">
        <v>0</v>
      </c>
      <c r="V56" s="67">
        <f t="shared" si="20"/>
        <v>0</v>
      </c>
      <c r="W56" s="67">
        <f t="shared" si="21"/>
        <v>0</v>
      </c>
    </row>
    <row r="57" spans="1:23" s="90" customFormat="1" ht="22.8" customHeight="1">
      <c r="A57" s="88" t="s">
        <v>107</v>
      </c>
      <c r="B57" s="93" t="s">
        <v>31</v>
      </c>
      <c r="C57" s="93" t="s">
        <v>66</v>
      </c>
      <c r="D57" s="93" t="s">
        <v>36</v>
      </c>
      <c r="E57" s="93" t="s">
        <v>36</v>
      </c>
      <c r="F57" s="93"/>
      <c r="G57" s="93"/>
      <c r="H57" s="93"/>
      <c r="I57" s="93"/>
      <c r="J57" s="93"/>
      <c r="K57" s="93" t="s">
        <v>32</v>
      </c>
      <c r="L57" s="93">
        <v>10</v>
      </c>
      <c r="M57" s="93" t="s">
        <v>33</v>
      </c>
      <c r="N57" s="89" t="s">
        <v>108</v>
      </c>
      <c r="O57" s="66">
        <v>1779668539</v>
      </c>
      <c r="P57" s="66">
        <v>0</v>
      </c>
      <c r="Q57" s="66">
        <v>1779668539</v>
      </c>
      <c r="R57" s="66">
        <v>0</v>
      </c>
      <c r="S57" s="66">
        <v>0</v>
      </c>
      <c r="T57" s="66">
        <v>0</v>
      </c>
      <c r="U57" s="66">
        <v>0</v>
      </c>
      <c r="V57" s="67">
        <f t="shared" si="20"/>
        <v>0</v>
      </c>
      <c r="W57" s="67">
        <f t="shared" si="21"/>
        <v>0</v>
      </c>
    </row>
    <row r="58" spans="1:23" s="90" customFormat="1" ht="22.8" customHeight="1">
      <c r="A58" s="88" t="s">
        <v>109</v>
      </c>
      <c r="B58" s="93" t="s">
        <v>31</v>
      </c>
      <c r="C58" s="93" t="s">
        <v>66</v>
      </c>
      <c r="D58" s="93" t="s">
        <v>36</v>
      </c>
      <c r="E58" s="93" t="s">
        <v>36</v>
      </c>
      <c r="F58" s="93" t="s">
        <v>76</v>
      </c>
      <c r="G58" s="93"/>
      <c r="H58" s="93"/>
      <c r="I58" s="93"/>
      <c r="J58" s="93"/>
      <c r="K58" s="93" t="s">
        <v>32</v>
      </c>
      <c r="L58" s="93">
        <v>10</v>
      </c>
      <c r="M58" s="93" t="s">
        <v>33</v>
      </c>
      <c r="N58" s="89" t="s">
        <v>110</v>
      </c>
      <c r="O58" s="66">
        <v>1107668539</v>
      </c>
      <c r="P58" s="66">
        <v>0</v>
      </c>
      <c r="Q58" s="66">
        <v>1107668539</v>
      </c>
      <c r="R58" s="66">
        <v>0</v>
      </c>
      <c r="S58" s="66">
        <v>0</v>
      </c>
      <c r="T58" s="66">
        <v>0</v>
      </c>
      <c r="U58" s="66">
        <v>0</v>
      </c>
      <c r="V58" s="67">
        <f t="shared" si="20"/>
        <v>0</v>
      </c>
      <c r="W58" s="67">
        <f t="shared" si="21"/>
        <v>0</v>
      </c>
    </row>
    <row r="59" spans="1:23" s="90" customFormat="1" ht="22.8" customHeight="1">
      <c r="A59" s="88" t="s">
        <v>111</v>
      </c>
      <c r="B59" s="93" t="s">
        <v>31</v>
      </c>
      <c r="C59" s="93" t="s">
        <v>66</v>
      </c>
      <c r="D59" s="93" t="s">
        <v>36</v>
      </c>
      <c r="E59" s="93" t="s">
        <v>36</v>
      </c>
      <c r="F59" s="93" t="s">
        <v>76</v>
      </c>
      <c r="G59" s="93" t="s">
        <v>79</v>
      </c>
      <c r="H59" s="93"/>
      <c r="I59" s="93"/>
      <c r="J59" s="93"/>
      <c r="K59" s="93" t="s">
        <v>32</v>
      </c>
      <c r="L59" s="93">
        <v>10</v>
      </c>
      <c r="M59" s="93" t="s">
        <v>33</v>
      </c>
      <c r="N59" s="89" t="s">
        <v>112</v>
      </c>
      <c r="O59" s="66">
        <v>1107668539</v>
      </c>
      <c r="P59" s="66">
        <v>0</v>
      </c>
      <c r="Q59" s="66">
        <v>1107668539</v>
      </c>
      <c r="R59" s="66">
        <v>0</v>
      </c>
      <c r="S59" s="66">
        <v>0</v>
      </c>
      <c r="T59" s="66">
        <v>0</v>
      </c>
      <c r="U59" s="66">
        <v>0</v>
      </c>
      <c r="V59" s="67">
        <f t="shared" si="20"/>
        <v>0</v>
      </c>
      <c r="W59" s="67">
        <f t="shared" si="21"/>
        <v>0</v>
      </c>
    </row>
    <row r="60" spans="1:23" s="90" customFormat="1" ht="22.8" customHeight="1">
      <c r="A60" s="88" t="s">
        <v>113</v>
      </c>
      <c r="B60" s="93" t="s">
        <v>31</v>
      </c>
      <c r="C60" s="93" t="s">
        <v>66</v>
      </c>
      <c r="D60" s="93" t="s">
        <v>36</v>
      </c>
      <c r="E60" s="93" t="s">
        <v>36</v>
      </c>
      <c r="F60" s="93" t="s">
        <v>76</v>
      </c>
      <c r="G60" s="93" t="s">
        <v>57</v>
      </c>
      <c r="H60" s="93"/>
      <c r="I60" s="93"/>
      <c r="J60" s="93"/>
      <c r="K60" s="93" t="s">
        <v>32</v>
      </c>
      <c r="L60" s="93">
        <v>10</v>
      </c>
      <c r="M60" s="93" t="s">
        <v>33</v>
      </c>
      <c r="N60" s="89" t="s">
        <v>114</v>
      </c>
      <c r="O60" s="66">
        <v>0</v>
      </c>
      <c r="P60" s="66">
        <v>0</v>
      </c>
      <c r="Q60" s="66">
        <v>0</v>
      </c>
      <c r="R60" s="66">
        <v>0</v>
      </c>
      <c r="S60" s="66">
        <v>0</v>
      </c>
      <c r="T60" s="66">
        <v>0</v>
      </c>
      <c r="U60" s="66">
        <v>0</v>
      </c>
      <c r="V60" s="67">
        <f t="shared" si="20"/>
        <v>0</v>
      </c>
      <c r="W60" s="67">
        <f t="shared" si="21"/>
        <v>0</v>
      </c>
    </row>
    <row r="61" spans="1:23" s="90" customFormat="1" ht="22.8" customHeight="1">
      <c r="A61" s="88" t="s">
        <v>115</v>
      </c>
      <c r="B61" s="93" t="s">
        <v>31</v>
      </c>
      <c r="C61" s="93" t="s">
        <v>66</v>
      </c>
      <c r="D61" s="93" t="s">
        <v>36</v>
      </c>
      <c r="E61" s="93" t="s">
        <v>36</v>
      </c>
      <c r="F61" s="93" t="s">
        <v>76</v>
      </c>
      <c r="G61" s="93" t="s">
        <v>60</v>
      </c>
      <c r="H61" s="93"/>
      <c r="I61" s="93"/>
      <c r="J61" s="93"/>
      <c r="K61" s="93" t="s">
        <v>32</v>
      </c>
      <c r="L61" s="93">
        <v>10</v>
      </c>
      <c r="M61" s="93" t="s">
        <v>33</v>
      </c>
      <c r="N61" s="89" t="s">
        <v>116</v>
      </c>
      <c r="O61" s="66">
        <v>0</v>
      </c>
      <c r="P61" s="66">
        <v>0</v>
      </c>
      <c r="Q61" s="66">
        <v>0</v>
      </c>
      <c r="R61" s="66">
        <v>0</v>
      </c>
      <c r="S61" s="66">
        <v>0</v>
      </c>
      <c r="T61" s="66">
        <v>0</v>
      </c>
      <c r="U61" s="66">
        <v>0</v>
      </c>
      <c r="V61" s="67">
        <f t="shared" si="20"/>
        <v>0</v>
      </c>
      <c r="W61" s="67">
        <f t="shared" si="21"/>
        <v>0</v>
      </c>
    </row>
    <row r="62" spans="1:23" s="90" customFormat="1" ht="22.8" customHeight="1">
      <c r="A62" s="88" t="s">
        <v>117</v>
      </c>
      <c r="B62" s="93" t="s">
        <v>31</v>
      </c>
      <c r="C62" s="93" t="s">
        <v>66</v>
      </c>
      <c r="D62" s="93" t="s">
        <v>36</v>
      </c>
      <c r="E62" s="93" t="s">
        <v>36</v>
      </c>
      <c r="F62" s="93" t="s">
        <v>51</v>
      </c>
      <c r="G62" s="93"/>
      <c r="H62" s="93"/>
      <c r="I62" s="93"/>
      <c r="J62" s="93"/>
      <c r="K62" s="93" t="s">
        <v>32</v>
      </c>
      <c r="L62" s="93">
        <v>10</v>
      </c>
      <c r="M62" s="93" t="s">
        <v>33</v>
      </c>
      <c r="N62" s="89" t="s">
        <v>118</v>
      </c>
      <c r="O62" s="66">
        <v>672000000</v>
      </c>
      <c r="P62" s="66">
        <v>0</v>
      </c>
      <c r="Q62" s="66">
        <v>672000000</v>
      </c>
      <c r="R62" s="66">
        <v>0</v>
      </c>
      <c r="S62" s="66">
        <v>0</v>
      </c>
      <c r="T62" s="66">
        <v>0</v>
      </c>
      <c r="U62" s="66">
        <v>0</v>
      </c>
      <c r="V62" s="67">
        <f t="shared" si="20"/>
        <v>0</v>
      </c>
      <c r="W62" s="67">
        <f t="shared" si="21"/>
        <v>0</v>
      </c>
    </row>
    <row r="63" spans="1:23" s="90" customFormat="1" ht="22.8" customHeight="1">
      <c r="A63" s="88" t="s">
        <v>119</v>
      </c>
      <c r="B63" s="93" t="s">
        <v>31</v>
      </c>
      <c r="C63" s="93" t="s">
        <v>66</v>
      </c>
      <c r="D63" s="93" t="s">
        <v>36</v>
      </c>
      <c r="E63" s="93" t="s">
        <v>36</v>
      </c>
      <c r="F63" s="93" t="s">
        <v>51</v>
      </c>
      <c r="G63" s="93" t="s">
        <v>48</v>
      </c>
      <c r="H63" s="93"/>
      <c r="I63" s="93"/>
      <c r="J63" s="93"/>
      <c r="K63" s="93" t="s">
        <v>32</v>
      </c>
      <c r="L63" s="93">
        <v>10</v>
      </c>
      <c r="M63" s="93" t="s">
        <v>33</v>
      </c>
      <c r="N63" s="89" t="s">
        <v>120</v>
      </c>
      <c r="O63" s="66">
        <v>672000000</v>
      </c>
      <c r="P63" s="66">
        <v>0</v>
      </c>
      <c r="Q63" s="66">
        <v>672000000</v>
      </c>
      <c r="R63" s="66">
        <v>0</v>
      </c>
      <c r="S63" s="66">
        <v>0</v>
      </c>
      <c r="T63" s="66">
        <v>0</v>
      </c>
      <c r="U63" s="66">
        <v>0</v>
      </c>
      <c r="V63" s="67">
        <f t="shared" si="20"/>
        <v>0</v>
      </c>
      <c r="W63" s="67">
        <f t="shared" si="21"/>
        <v>0</v>
      </c>
    </row>
    <row r="64" spans="1:23" s="90" customFormat="1" ht="22.8" customHeight="1">
      <c r="A64" s="88" t="s">
        <v>121</v>
      </c>
      <c r="B64" s="93" t="s">
        <v>31</v>
      </c>
      <c r="C64" s="93" t="s">
        <v>66</v>
      </c>
      <c r="D64" s="93" t="s">
        <v>66</v>
      </c>
      <c r="E64" s="93"/>
      <c r="F64" s="93"/>
      <c r="G64" s="93"/>
      <c r="H64" s="93"/>
      <c r="I64" s="93"/>
      <c r="J64" s="93"/>
      <c r="K64" s="93" t="s">
        <v>32</v>
      </c>
      <c r="L64" s="93">
        <v>10</v>
      </c>
      <c r="M64" s="93" t="s">
        <v>33</v>
      </c>
      <c r="N64" s="89" t="s">
        <v>122</v>
      </c>
      <c r="O64" s="66">
        <v>24549207261</v>
      </c>
      <c r="P64" s="66">
        <v>22623783114.970001</v>
      </c>
      <c r="Q64" s="66">
        <v>1925424146.03</v>
      </c>
      <c r="R64" s="66">
        <v>21947916834.66</v>
      </c>
      <c r="S64" s="66">
        <v>18233743670.759998</v>
      </c>
      <c r="T64" s="66">
        <v>18206693670.759998</v>
      </c>
      <c r="U64" s="66">
        <v>18206693670.759998</v>
      </c>
      <c r="V64" s="67">
        <f t="shared" si="20"/>
        <v>0.89403770155655782</v>
      </c>
      <c r="W64" s="67">
        <f t="shared" si="21"/>
        <v>0.74274266687735213</v>
      </c>
    </row>
    <row r="65" spans="1:23" s="90" customFormat="1" ht="22.8" customHeight="1">
      <c r="A65" s="88" t="s">
        <v>123</v>
      </c>
      <c r="B65" s="93" t="s">
        <v>31</v>
      </c>
      <c r="C65" s="93" t="s">
        <v>66</v>
      </c>
      <c r="D65" s="93" t="s">
        <v>66</v>
      </c>
      <c r="E65" s="93" t="s">
        <v>36</v>
      </c>
      <c r="F65" s="93"/>
      <c r="G65" s="93"/>
      <c r="H65" s="93"/>
      <c r="I65" s="93"/>
      <c r="J65" s="93"/>
      <c r="K65" s="93" t="s">
        <v>32</v>
      </c>
      <c r="L65" s="93">
        <v>10</v>
      </c>
      <c r="M65" s="93" t="s">
        <v>33</v>
      </c>
      <c r="N65" s="89" t="s">
        <v>124</v>
      </c>
      <c r="O65" s="66">
        <v>1003797685</v>
      </c>
      <c r="P65" s="66">
        <v>808075116</v>
      </c>
      <c r="Q65" s="66">
        <v>195722569</v>
      </c>
      <c r="R65" s="66">
        <v>416934606</v>
      </c>
      <c r="S65" s="66">
        <v>222501559</v>
      </c>
      <c r="T65" s="66">
        <v>222501559</v>
      </c>
      <c r="U65" s="66">
        <v>222501559</v>
      </c>
      <c r="V65" s="67">
        <f t="shared" si="20"/>
        <v>0.41535721015335875</v>
      </c>
      <c r="W65" s="67">
        <f t="shared" si="21"/>
        <v>0.22165976503522222</v>
      </c>
    </row>
    <row r="66" spans="1:23" s="90" customFormat="1" ht="22.8" customHeight="1">
      <c r="A66" s="88" t="s">
        <v>125</v>
      </c>
      <c r="B66" s="93" t="s">
        <v>31</v>
      </c>
      <c r="C66" s="93" t="s">
        <v>66</v>
      </c>
      <c r="D66" s="93" t="s">
        <v>66</v>
      </c>
      <c r="E66" s="93" t="s">
        <v>36</v>
      </c>
      <c r="F66" s="93" t="s">
        <v>48</v>
      </c>
      <c r="G66" s="93"/>
      <c r="H66" s="93"/>
      <c r="I66" s="93"/>
      <c r="J66" s="93"/>
      <c r="K66" s="93" t="s">
        <v>32</v>
      </c>
      <c r="L66" s="93">
        <v>10</v>
      </c>
      <c r="M66" s="93" t="s">
        <v>33</v>
      </c>
      <c r="N66" s="89" t="s">
        <v>126</v>
      </c>
      <c r="O66" s="66">
        <v>148777707</v>
      </c>
      <c r="P66" s="66">
        <v>77068352</v>
      </c>
      <c r="Q66" s="66">
        <v>71709355</v>
      </c>
      <c r="R66" s="66">
        <v>77068352</v>
      </c>
      <c r="S66" s="66">
        <v>0</v>
      </c>
      <c r="T66" s="66">
        <v>0</v>
      </c>
      <c r="U66" s="66">
        <v>0</v>
      </c>
      <c r="V66" s="67">
        <f t="shared" si="20"/>
        <v>0.51801008063661047</v>
      </c>
      <c r="W66" s="67">
        <f t="shared" si="21"/>
        <v>0</v>
      </c>
    </row>
    <row r="67" spans="1:23" s="90" customFormat="1" ht="22.8" customHeight="1">
      <c r="A67" s="88" t="s">
        <v>127</v>
      </c>
      <c r="B67" s="93" t="s">
        <v>31</v>
      </c>
      <c r="C67" s="93" t="s">
        <v>66</v>
      </c>
      <c r="D67" s="93" t="s">
        <v>66</v>
      </c>
      <c r="E67" s="93" t="s">
        <v>36</v>
      </c>
      <c r="F67" s="93" t="s">
        <v>48</v>
      </c>
      <c r="G67" s="93" t="s">
        <v>54</v>
      </c>
      <c r="H67" s="93"/>
      <c r="I67" s="93"/>
      <c r="J67" s="93"/>
      <c r="K67" s="93" t="s">
        <v>32</v>
      </c>
      <c r="L67" s="93">
        <v>10</v>
      </c>
      <c r="M67" s="93" t="s">
        <v>33</v>
      </c>
      <c r="N67" s="89" t="s">
        <v>128</v>
      </c>
      <c r="O67" s="66">
        <v>147827707</v>
      </c>
      <c r="P67" s="66">
        <v>77068352</v>
      </c>
      <c r="Q67" s="66">
        <v>70759355</v>
      </c>
      <c r="R67" s="66">
        <v>77068352</v>
      </c>
      <c r="S67" s="66">
        <v>0</v>
      </c>
      <c r="T67" s="66">
        <v>0</v>
      </c>
      <c r="U67" s="66">
        <v>0</v>
      </c>
      <c r="V67" s="67">
        <f t="shared" si="20"/>
        <v>0.52133902070198523</v>
      </c>
      <c r="W67" s="67">
        <f t="shared" si="21"/>
        <v>0</v>
      </c>
    </row>
    <row r="68" spans="1:23" s="90" customFormat="1" ht="22.8" customHeight="1">
      <c r="A68" s="88" t="s">
        <v>129</v>
      </c>
      <c r="B68" s="93" t="s">
        <v>31</v>
      </c>
      <c r="C68" s="93" t="s">
        <v>66</v>
      </c>
      <c r="D68" s="93" t="s">
        <v>66</v>
      </c>
      <c r="E68" s="93" t="s">
        <v>36</v>
      </c>
      <c r="F68" s="93" t="s">
        <v>48</v>
      </c>
      <c r="G68" s="93" t="s">
        <v>57</v>
      </c>
      <c r="H68" s="93"/>
      <c r="I68" s="93"/>
      <c r="J68" s="93"/>
      <c r="K68" s="93" t="s">
        <v>32</v>
      </c>
      <c r="L68" s="93">
        <v>10</v>
      </c>
      <c r="M68" s="93" t="s">
        <v>33</v>
      </c>
      <c r="N68" s="89" t="s">
        <v>130</v>
      </c>
      <c r="O68" s="66">
        <v>950000</v>
      </c>
      <c r="P68" s="66">
        <v>0</v>
      </c>
      <c r="Q68" s="66">
        <v>950000</v>
      </c>
      <c r="R68" s="66">
        <v>0</v>
      </c>
      <c r="S68" s="66">
        <v>0</v>
      </c>
      <c r="T68" s="66">
        <v>0</v>
      </c>
      <c r="U68" s="66">
        <v>0</v>
      </c>
      <c r="V68" s="67">
        <f t="shared" si="20"/>
        <v>0</v>
      </c>
      <c r="W68" s="67">
        <f t="shared" si="21"/>
        <v>0</v>
      </c>
    </row>
    <row r="69" spans="1:23" s="90" customFormat="1" ht="22.8" customHeight="1">
      <c r="A69" s="88" t="s">
        <v>131</v>
      </c>
      <c r="B69" s="93" t="s">
        <v>31</v>
      </c>
      <c r="C69" s="93" t="s">
        <v>66</v>
      </c>
      <c r="D69" s="93" t="s">
        <v>66</v>
      </c>
      <c r="E69" s="93" t="s">
        <v>36</v>
      </c>
      <c r="F69" s="93" t="s">
        <v>73</v>
      </c>
      <c r="G69" s="93"/>
      <c r="H69" s="93"/>
      <c r="I69" s="93"/>
      <c r="J69" s="93"/>
      <c r="K69" s="93" t="s">
        <v>32</v>
      </c>
      <c r="L69" s="93">
        <v>10</v>
      </c>
      <c r="M69" s="93" t="s">
        <v>33</v>
      </c>
      <c r="N69" s="89" t="s">
        <v>132</v>
      </c>
      <c r="O69" s="66">
        <v>284744798</v>
      </c>
      <c r="P69" s="66">
        <v>161777588</v>
      </c>
      <c r="Q69" s="66">
        <v>122967210</v>
      </c>
      <c r="R69" s="66">
        <v>161744188</v>
      </c>
      <c r="S69" s="66">
        <v>107749393</v>
      </c>
      <c r="T69" s="66">
        <v>107749393</v>
      </c>
      <c r="U69" s="66">
        <v>107749393</v>
      </c>
      <c r="V69" s="67">
        <f t="shared" si="20"/>
        <v>0.56803210852687813</v>
      </c>
      <c r="W69" s="67">
        <f t="shared" si="21"/>
        <v>0.37840688840257586</v>
      </c>
    </row>
    <row r="70" spans="1:23" s="90" customFormat="1" ht="22.8" customHeight="1">
      <c r="A70" s="88" t="s">
        <v>133</v>
      </c>
      <c r="B70" s="93" t="s">
        <v>31</v>
      </c>
      <c r="C70" s="93" t="s">
        <v>66</v>
      </c>
      <c r="D70" s="93" t="s">
        <v>66</v>
      </c>
      <c r="E70" s="93" t="s">
        <v>36</v>
      </c>
      <c r="F70" s="93" t="s">
        <v>73</v>
      </c>
      <c r="G70" s="93" t="s">
        <v>48</v>
      </c>
      <c r="H70" s="93"/>
      <c r="I70" s="93"/>
      <c r="J70" s="93"/>
      <c r="K70" s="93" t="s">
        <v>32</v>
      </c>
      <c r="L70" s="93">
        <v>10</v>
      </c>
      <c r="M70" s="93" t="s">
        <v>33</v>
      </c>
      <c r="N70" s="89" t="s">
        <v>134</v>
      </c>
      <c r="O70" s="66">
        <v>39813298</v>
      </c>
      <c r="P70" s="66">
        <v>35217798</v>
      </c>
      <c r="Q70" s="66">
        <v>4595500</v>
      </c>
      <c r="R70" s="66">
        <v>35217798</v>
      </c>
      <c r="S70" s="66">
        <v>5886998</v>
      </c>
      <c r="T70" s="66">
        <v>5886998</v>
      </c>
      <c r="U70" s="66">
        <v>5886998</v>
      </c>
      <c r="V70" s="67">
        <f t="shared" si="20"/>
        <v>0.88457374217026685</v>
      </c>
      <c r="W70" s="67">
        <f t="shared" si="21"/>
        <v>0.14786511783073084</v>
      </c>
    </row>
    <row r="71" spans="1:23" s="90" customFormat="1" ht="22.8" customHeight="1">
      <c r="A71" s="88" t="s">
        <v>135</v>
      </c>
      <c r="B71" s="93" t="s">
        <v>31</v>
      </c>
      <c r="C71" s="93" t="s">
        <v>66</v>
      </c>
      <c r="D71" s="93" t="s">
        <v>66</v>
      </c>
      <c r="E71" s="93" t="s">
        <v>36</v>
      </c>
      <c r="F71" s="93" t="s">
        <v>73</v>
      </c>
      <c r="G71" s="93" t="s">
        <v>73</v>
      </c>
      <c r="H71" s="93"/>
      <c r="I71" s="93"/>
      <c r="J71" s="93"/>
      <c r="K71" s="93" t="s">
        <v>32</v>
      </c>
      <c r="L71" s="93">
        <v>10</v>
      </c>
      <c r="M71" s="93" t="s">
        <v>33</v>
      </c>
      <c r="N71" s="89" t="s">
        <v>136</v>
      </c>
      <c r="O71" s="66">
        <v>114600000</v>
      </c>
      <c r="P71" s="66">
        <v>114000000</v>
      </c>
      <c r="Q71" s="66">
        <v>600000</v>
      </c>
      <c r="R71" s="66">
        <v>114000000</v>
      </c>
      <c r="S71" s="66">
        <v>101402605</v>
      </c>
      <c r="T71" s="66">
        <v>101402605</v>
      </c>
      <c r="U71" s="66">
        <v>101402605</v>
      </c>
      <c r="V71" s="67">
        <f t="shared" si="20"/>
        <v>0.99476439790575921</v>
      </c>
      <c r="W71" s="67">
        <f t="shared" si="21"/>
        <v>0.88483948516579403</v>
      </c>
    </row>
    <row r="72" spans="1:23" s="90" customFormat="1" ht="22.8" customHeight="1">
      <c r="A72" s="88" t="s">
        <v>137</v>
      </c>
      <c r="B72" s="93" t="s">
        <v>31</v>
      </c>
      <c r="C72" s="93" t="s">
        <v>66</v>
      </c>
      <c r="D72" s="93" t="s">
        <v>66</v>
      </c>
      <c r="E72" s="93" t="s">
        <v>36</v>
      </c>
      <c r="F72" s="93" t="s">
        <v>73</v>
      </c>
      <c r="G72" s="93" t="s">
        <v>79</v>
      </c>
      <c r="H72" s="93"/>
      <c r="I72" s="93"/>
      <c r="J72" s="93"/>
      <c r="K72" s="93" t="s">
        <v>32</v>
      </c>
      <c r="L72" s="93">
        <v>10</v>
      </c>
      <c r="M72" s="93" t="s">
        <v>33</v>
      </c>
      <c r="N72" s="89" t="s">
        <v>138</v>
      </c>
      <c r="O72" s="66">
        <v>11331500</v>
      </c>
      <c r="P72" s="66">
        <v>459790</v>
      </c>
      <c r="Q72" s="66">
        <v>10871710</v>
      </c>
      <c r="R72" s="66">
        <v>459790</v>
      </c>
      <c r="S72" s="66">
        <v>459790</v>
      </c>
      <c r="T72" s="66">
        <v>459790</v>
      </c>
      <c r="U72" s="66">
        <v>459790</v>
      </c>
      <c r="V72" s="67">
        <f t="shared" si="20"/>
        <v>4.0576269690685257E-2</v>
      </c>
      <c r="W72" s="67">
        <f t="shared" si="21"/>
        <v>4.0576269690685257E-2</v>
      </c>
    </row>
    <row r="73" spans="1:23" s="90" customFormat="1" ht="22.8" customHeight="1">
      <c r="A73" s="88" t="s">
        <v>139</v>
      </c>
      <c r="B73" s="93" t="s">
        <v>31</v>
      </c>
      <c r="C73" s="93" t="s">
        <v>66</v>
      </c>
      <c r="D73" s="93" t="s">
        <v>66</v>
      </c>
      <c r="E73" s="93" t="s">
        <v>36</v>
      </c>
      <c r="F73" s="93" t="s">
        <v>73</v>
      </c>
      <c r="G73" s="93" t="s">
        <v>57</v>
      </c>
      <c r="H73" s="93"/>
      <c r="I73" s="93"/>
      <c r="J73" s="93"/>
      <c r="K73" s="93" t="s">
        <v>32</v>
      </c>
      <c r="L73" s="93">
        <v>10</v>
      </c>
      <c r="M73" s="93" t="s">
        <v>33</v>
      </c>
      <c r="N73" s="89" t="s">
        <v>140</v>
      </c>
      <c r="O73" s="66">
        <v>119000000</v>
      </c>
      <c r="P73" s="66">
        <v>12100000</v>
      </c>
      <c r="Q73" s="66">
        <v>106900000</v>
      </c>
      <c r="R73" s="66">
        <v>12066600</v>
      </c>
      <c r="S73" s="66">
        <v>0</v>
      </c>
      <c r="T73" s="66">
        <v>0</v>
      </c>
      <c r="U73" s="66">
        <v>0</v>
      </c>
      <c r="V73" s="67">
        <f t="shared" si="20"/>
        <v>0.1014</v>
      </c>
      <c r="W73" s="67">
        <f t="shared" si="21"/>
        <v>0</v>
      </c>
    </row>
    <row r="74" spans="1:23" s="90" customFormat="1" ht="22.8" customHeight="1">
      <c r="A74" s="88" t="s">
        <v>141</v>
      </c>
      <c r="B74" s="93" t="s">
        <v>31</v>
      </c>
      <c r="C74" s="93" t="s">
        <v>66</v>
      </c>
      <c r="D74" s="93" t="s">
        <v>66</v>
      </c>
      <c r="E74" s="93" t="s">
        <v>36</v>
      </c>
      <c r="F74" s="93" t="s">
        <v>76</v>
      </c>
      <c r="G74" s="93"/>
      <c r="H74" s="93"/>
      <c r="I74" s="93"/>
      <c r="J74" s="93"/>
      <c r="K74" s="93" t="s">
        <v>32</v>
      </c>
      <c r="L74" s="93">
        <v>10</v>
      </c>
      <c r="M74" s="93" t="s">
        <v>33</v>
      </c>
      <c r="N74" s="89" t="s">
        <v>142</v>
      </c>
      <c r="O74" s="66">
        <v>570275180</v>
      </c>
      <c r="P74" s="66">
        <v>569229176</v>
      </c>
      <c r="Q74" s="66">
        <v>1046004</v>
      </c>
      <c r="R74" s="66">
        <v>178122066</v>
      </c>
      <c r="S74" s="66">
        <v>114752166</v>
      </c>
      <c r="T74" s="66">
        <v>114752166</v>
      </c>
      <c r="U74" s="66">
        <v>114752166</v>
      </c>
      <c r="V74" s="67">
        <f t="shared" si="20"/>
        <v>0.31234406168614948</v>
      </c>
      <c r="W74" s="67">
        <f t="shared" si="21"/>
        <v>0.20122244492562344</v>
      </c>
    </row>
    <row r="75" spans="1:23" s="90" customFormat="1" ht="22.8" customHeight="1">
      <c r="A75" s="88" t="s">
        <v>143</v>
      </c>
      <c r="B75" s="93" t="s">
        <v>31</v>
      </c>
      <c r="C75" s="93" t="s">
        <v>66</v>
      </c>
      <c r="D75" s="93" t="s">
        <v>66</v>
      </c>
      <c r="E75" s="93" t="s">
        <v>36</v>
      </c>
      <c r="F75" s="93" t="s">
        <v>76</v>
      </c>
      <c r="G75" s="93" t="s">
        <v>79</v>
      </c>
      <c r="H75" s="93"/>
      <c r="I75" s="93"/>
      <c r="J75" s="93"/>
      <c r="K75" s="93" t="s">
        <v>32</v>
      </c>
      <c r="L75" s="93">
        <v>10</v>
      </c>
      <c r="M75" s="93" t="s">
        <v>33</v>
      </c>
      <c r="N75" s="89" t="s">
        <v>112</v>
      </c>
      <c r="O75" s="66">
        <v>60000000</v>
      </c>
      <c r="P75" s="66">
        <v>59337218</v>
      </c>
      <c r="Q75" s="66">
        <v>662782</v>
      </c>
      <c r="R75" s="66">
        <v>58788000</v>
      </c>
      <c r="S75" s="66">
        <v>52788000</v>
      </c>
      <c r="T75" s="66">
        <v>52788000</v>
      </c>
      <c r="U75" s="66">
        <v>52788000</v>
      </c>
      <c r="V75" s="67">
        <f t="shared" si="20"/>
        <v>0.9798</v>
      </c>
      <c r="W75" s="67">
        <f t="shared" si="21"/>
        <v>0.87980000000000003</v>
      </c>
    </row>
    <row r="76" spans="1:23" s="90" customFormat="1" ht="22.8" customHeight="1">
      <c r="A76" s="88" t="s">
        <v>144</v>
      </c>
      <c r="B76" s="93" t="s">
        <v>31</v>
      </c>
      <c r="C76" s="93" t="s">
        <v>66</v>
      </c>
      <c r="D76" s="93" t="s">
        <v>66</v>
      </c>
      <c r="E76" s="93" t="s">
        <v>36</v>
      </c>
      <c r="F76" s="93" t="s">
        <v>76</v>
      </c>
      <c r="G76" s="93" t="s">
        <v>51</v>
      </c>
      <c r="H76" s="93"/>
      <c r="I76" s="93"/>
      <c r="J76" s="93"/>
      <c r="K76" s="93" t="s">
        <v>32</v>
      </c>
      <c r="L76" s="93">
        <v>10</v>
      </c>
      <c r="M76" s="93" t="s">
        <v>33</v>
      </c>
      <c r="N76" s="89" t="s">
        <v>145</v>
      </c>
      <c r="O76" s="66">
        <v>59000000</v>
      </c>
      <c r="P76" s="66">
        <v>58702700</v>
      </c>
      <c r="Q76" s="66">
        <v>297300</v>
      </c>
      <c r="R76" s="66">
        <v>57369900</v>
      </c>
      <c r="S76" s="66">
        <v>0</v>
      </c>
      <c r="T76" s="66">
        <v>0</v>
      </c>
      <c r="U76" s="66">
        <v>0</v>
      </c>
      <c r="V76" s="67">
        <f t="shared" si="20"/>
        <v>0.97237118644067799</v>
      </c>
      <c r="W76" s="67">
        <f t="shared" si="21"/>
        <v>0</v>
      </c>
    </row>
    <row r="77" spans="1:23" s="90" customFormat="1" ht="22.8" customHeight="1">
      <c r="A77" s="88" t="s">
        <v>146</v>
      </c>
      <c r="B77" s="93" t="s">
        <v>31</v>
      </c>
      <c r="C77" s="93" t="s">
        <v>66</v>
      </c>
      <c r="D77" s="93" t="s">
        <v>66</v>
      </c>
      <c r="E77" s="93" t="s">
        <v>36</v>
      </c>
      <c r="F77" s="93" t="s">
        <v>76</v>
      </c>
      <c r="G77" s="93" t="s">
        <v>54</v>
      </c>
      <c r="H77" s="93"/>
      <c r="I77" s="93"/>
      <c r="J77" s="93"/>
      <c r="K77" s="93" t="s">
        <v>32</v>
      </c>
      <c r="L77" s="93">
        <v>10</v>
      </c>
      <c r="M77" s="93" t="s">
        <v>33</v>
      </c>
      <c r="N77" s="89" t="s">
        <v>147</v>
      </c>
      <c r="O77" s="66">
        <v>451275180</v>
      </c>
      <c r="P77" s="66">
        <v>451189258</v>
      </c>
      <c r="Q77" s="66">
        <v>85922</v>
      </c>
      <c r="R77" s="66">
        <v>61964166</v>
      </c>
      <c r="S77" s="66">
        <v>61964166</v>
      </c>
      <c r="T77" s="66">
        <v>61964166</v>
      </c>
      <c r="U77" s="66">
        <v>61964166</v>
      </c>
      <c r="V77" s="67">
        <f t="shared" si="20"/>
        <v>0.13730904943631067</v>
      </c>
      <c r="W77" s="67">
        <f t="shared" si="21"/>
        <v>0.13730904943631067</v>
      </c>
    </row>
    <row r="78" spans="1:23" s="90" customFormat="1" ht="22.8" customHeight="1">
      <c r="A78" s="88" t="s">
        <v>148</v>
      </c>
      <c r="B78" s="93" t="s">
        <v>31</v>
      </c>
      <c r="C78" s="93" t="s">
        <v>66</v>
      </c>
      <c r="D78" s="93" t="s">
        <v>66</v>
      </c>
      <c r="E78" s="93" t="s">
        <v>66</v>
      </c>
      <c r="F78" s="93"/>
      <c r="G78" s="93"/>
      <c r="H78" s="93"/>
      <c r="I78" s="93"/>
      <c r="J78" s="93"/>
      <c r="K78" s="93" t="s">
        <v>32</v>
      </c>
      <c r="L78" s="93">
        <v>10</v>
      </c>
      <c r="M78" s="93" t="s">
        <v>33</v>
      </c>
      <c r="N78" s="89" t="s">
        <v>149</v>
      </c>
      <c r="O78" s="66">
        <v>23545409576</v>
      </c>
      <c r="P78" s="66">
        <v>21815707998.970001</v>
      </c>
      <c r="Q78" s="66">
        <v>1729701577.03</v>
      </c>
      <c r="R78" s="66">
        <v>21530982228.66</v>
      </c>
      <c r="S78" s="66">
        <v>18011242111.759998</v>
      </c>
      <c r="T78" s="66">
        <v>17984192111.759998</v>
      </c>
      <c r="U78" s="66">
        <v>17984192111.759998</v>
      </c>
      <c r="V78" s="67">
        <f t="shared" si="20"/>
        <v>0.91444500717484567</v>
      </c>
      <c r="W78" s="67">
        <f t="shared" si="21"/>
        <v>0.76495768967718369</v>
      </c>
    </row>
    <row r="79" spans="1:23" s="90" customFormat="1" ht="22.8" customHeight="1">
      <c r="A79" s="88" t="s">
        <v>150</v>
      </c>
      <c r="B79" s="93" t="s">
        <v>31</v>
      </c>
      <c r="C79" s="93" t="s">
        <v>66</v>
      </c>
      <c r="D79" s="93" t="s">
        <v>66</v>
      </c>
      <c r="E79" s="93" t="s">
        <v>66</v>
      </c>
      <c r="F79" s="93" t="s">
        <v>79</v>
      </c>
      <c r="G79" s="93"/>
      <c r="H79" s="93"/>
      <c r="I79" s="93"/>
      <c r="J79" s="93"/>
      <c r="K79" s="93" t="s">
        <v>32</v>
      </c>
      <c r="L79" s="93">
        <v>10</v>
      </c>
      <c r="M79" s="93" t="s">
        <v>33</v>
      </c>
      <c r="N79" s="89" t="s">
        <v>151</v>
      </c>
      <c r="O79" s="66">
        <v>62940514</v>
      </c>
      <c r="P79" s="66">
        <v>61777963.990000002</v>
      </c>
      <c r="Q79" s="66">
        <v>1162550.01</v>
      </c>
      <c r="R79" s="66">
        <v>61777963.990000002</v>
      </c>
      <c r="S79" s="66">
        <v>61777963.990000002</v>
      </c>
      <c r="T79" s="66">
        <v>61777963.990000002</v>
      </c>
      <c r="U79" s="66">
        <v>61777963.990000002</v>
      </c>
      <c r="V79" s="67">
        <f t="shared" si="20"/>
        <v>0.98152938487283403</v>
      </c>
      <c r="W79" s="67">
        <f t="shared" si="21"/>
        <v>0.98152938487283403</v>
      </c>
    </row>
    <row r="80" spans="1:23" s="90" customFormat="1" ht="22.8" customHeight="1">
      <c r="A80" s="88" t="s">
        <v>152</v>
      </c>
      <c r="B80" s="93" t="s">
        <v>31</v>
      </c>
      <c r="C80" s="93" t="s">
        <v>66</v>
      </c>
      <c r="D80" s="93" t="s">
        <v>66</v>
      </c>
      <c r="E80" s="93" t="s">
        <v>66</v>
      </c>
      <c r="F80" s="93" t="s">
        <v>79</v>
      </c>
      <c r="G80" s="93" t="s">
        <v>76</v>
      </c>
      <c r="H80" s="93"/>
      <c r="I80" s="93"/>
      <c r="J80" s="93"/>
      <c r="K80" s="93" t="s">
        <v>32</v>
      </c>
      <c r="L80" s="93">
        <v>10</v>
      </c>
      <c r="M80" s="93" t="s">
        <v>33</v>
      </c>
      <c r="N80" s="89" t="s">
        <v>153</v>
      </c>
      <c r="O80" s="66">
        <v>62940514</v>
      </c>
      <c r="P80" s="66">
        <v>61777963.990000002</v>
      </c>
      <c r="Q80" s="66">
        <v>1162550.01</v>
      </c>
      <c r="R80" s="66">
        <v>61777963.990000002</v>
      </c>
      <c r="S80" s="66">
        <v>61777963.990000002</v>
      </c>
      <c r="T80" s="66">
        <v>61777963.990000002</v>
      </c>
      <c r="U80" s="66">
        <v>61777963.990000002</v>
      </c>
      <c r="V80" s="67">
        <f t="shared" si="20"/>
        <v>0.98152938487283403</v>
      </c>
      <c r="W80" s="67">
        <f t="shared" si="21"/>
        <v>0.98152938487283403</v>
      </c>
    </row>
    <row r="81" spans="1:23" s="90" customFormat="1" ht="22.8" customHeight="1">
      <c r="A81" s="88" t="s">
        <v>154</v>
      </c>
      <c r="B81" s="93" t="s">
        <v>31</v>
      </c>
      <c r="C81" s="93" t="s">
        <v>66</v>
      </c>
      <c r="D81" s="93" t="s">
        <v>66</v>
      </c>
      <c r="E81" s="93" t="s">
        <v>66</v>
      </c>
      <c r="F81" s="93" t="s">
        <v>51</v>
      </c>
      <c r="G81" s="93"/>
      <c r="H81" s="93"/>
      <c r="I81" s="93"/>
      <c r="J81" s="93"/>
      <c r="K81" s="93" t="s">
        <v>32</v>
      </c>
      <c r="L81" s="93">
        <v>10</v>
      </c>
      <c r="M81" s="93" t="s">
        <v>33</v>
      </c>
      <c r="N81" s="89" t="s">
        <v>155</v>
      </c>
      <c r="O81" s="66">
        <v>2422941049.46</v>
      </c>
      <c r="P81" s="66">
        <v>2079497049</v>
      </c>
      <c r="Q81" s="66">
        <v>343444000.45999998</v>
      </c>
      <c r="R81" s="66">
        <v>2037819543</v>
      </c>
      <c r="S81" s="66">
        <v>1830698867</v>
      </c>
      <c r="T81" s="66">
        <v>1830698867</v>
      </c>
      <c r="U81" s="66">
        <v>1830698867</v>
      </c>
      <c r="V81" s="67">
        <f t="shared" si="20"/>
        <v>0.84105205260943849</v>
      </c>
      <c r="W81" s="67">
        <f t="shared" si="21"/>
        <v>0.75556888493346019</v>
      </c>
    </row>
    <row r="82" spans="1:23" s="90" customFormat="1" ht="22.8" customHeight="1">
      <c r="A82" s="88" t="s">
        <v>156</v>
      </c>
      <c r="B82" s="93" t="s">
        <v>31</v>
      </c>
      <c r="C82" s="93" t="s">
        <v>66</v>
      </c>
      <c r="D82" s="93" t="s">
        <v>66</v>
      </c>
      <c r="E82" s="93" t="s">
        <v>66</v>
      </c>
      <c r="F82" s="93" t="s">
        <v>51</v>
      </c>
      <c r="G82" s="93" t="s">
        <v>73</v>
      </c>
      <c r="H82" s="93"/>
      <c r="I82" s="93"/>
      <c r="J82" s="93"/>
      <c r="K82" s="93" t="s">
        <v>32</v>
      </c>
      <c r="L82" s="93">
        <v>10</v>
      </c>
      <c r="M82" s="93" t="s">
        <v>33</v>
      </c>
      <c r="N82" s="89" t="s">
        <v>157</v>
      </c>
      <c r="O82" s="66">
        <v>140324512</v>
      </c>
      <c r="P82" s="66">
        <v>66116454</v>
      </c>
      <c r="Q82" s="66">
        <v>74208058</v>
      </c>
      <c r="R82" s="66">
        <v>62857138</v>
      </c>
      <c r="S82" s="66">
        <v>60021277</v>
      </c>
      <c r="T82" s="66">
        <v>60021277</v>
      </c>
      <c r="U82" s="66">
        <v>60021277</v>
      </c>
      <c r="V82" s="67">
        <f t="shared" si="20"/>
        <v>0.44794125491061748</v>
      </c>
      <c r="W82" s="67">
        <f t="shared" si="21"/>
        <v>0.42773194892706984</v>
      </c>
    </row>
    <row r="83" spans="1:23" s="90" customFormat="1" ht="22.8" customHeight="1">
      <c r="A83" s="88" t="s">
        <v>158</v>
      </c>
      <c r="B83" s="93" t="s">
        <v>31</v>
      </c>
      <c r="C83" s="93" t="s">
        <v>66</v>
      </c>
      <c r="D83" s="93" t="s">
        <v>66</v>
      </c>
      <c r="E83" s="93" t="s">
        <v>66</v>
      </c>
      <c r="F83" s="93" t="s">
        <v>51</v>
      </c>
      <c r="G83" s="93" t="s">
        <v>76</v>
      </c>
      <c r="H83" s="93"/>
      <c r="I83" s="93"/>
      <c r="J83" s="93"/>
      <c r="K83" s="93" t="s">
        <v>32</v>
      </c>
      <c r="L83" s="93">
        <v>10</v>
      </c>
      <c r="M83" s="93" t="s">
        <v>33</v>
      </c>
      <c r="N83" s="89" t="s">
        <v>159</v>
      </c>
      <c r="O83" s="66">
        <v>694000000</v>
      </c>
      <c r="P83" s="66">
        <v>575405607</v>
      </c>
      <c r="Q83" s="66">
        <v>118594393</v>
      </c>
      <c r="R83" s="66">
        <v>555981161</v>
      </c>
      <c r="S83" s="66">
        <v>523861501</v>
      </c>
      <c r="T83" s="66">
        <v>523861501</v>
      </c>
      <c r="U83" s="66">
        <v>523861501</v>
      </c>
      <c r="V83" s="67">
        <f t="shared" si="20"/>
        <v>0.80112559221902013</v>
      </c>
      <c r="W83" s="67">
        <f t="shared" si="21"/>
        <v>0.75484366138328529</v>
      </c>
    </row>
    <row r="84" spans="1:23" s="90" customFormat="1" ht="22.8" customHeight="1">
      <c r="A84" s="88" t="s">
        <v>160</v>
      </c>
      <c r="B84" s="93" t="s">
        <v>31</v>
      </c>
      <c r="C84" s="93" t="s">
        <v>66</v>
      </c>
      <c r="D84" s="93" t="s">
        <v>66</v>
      </c>
      <c r="E84" s="93" t="s">
        <v>66</v>
      </c>
      <c r="F84" s="93" t="s">
        <v>51</v>
      </c>
      <c r="G84" s="93" t="s">
        <v>54</v>
      </c>
      <c r="H84" s="93"/>
      <c r="I84" s="93"/>
      <c r="J84" s="93"/>
      <c r="K84" s="93" t="s">
        <v>32</v>
      </c>
      <c r="L84" s="93">
        <v>10</v>
      </c>
      <c r="M84" s="93" t="s">
        <v>33</v>
      </c>
      <c r="N84" s="89" t="s">
        <v>161</v>
      </c>
      <c r="O84" s="66">
        <v>244000000</v>
      </c>
      <c r="P84" s="66">
        <v>121939567</v>
      </c>
      <c r="Q84" s="66">
        <v>122060433</v>
      </c>
      <c r="R84" s="66">
        <v>102946273</v>
      </c>
      <c r="S84" s="66">
        <v>92287059</v>
      </c>
      <c r="T84" s="66">
        <v>92287059</v>
      </c>
      <c r="U84" s="66">
        <v>92287059</v>
      </c>
      <c r="V84" s="67">
        <f t="shared" si="20"/>
        <v>0.42191095491803277</v>
      </c>
      <c r="W84" s="67">
        <f t="shared" si="21"/>
        <v>0.37822565163934424</v>
      </c>
    </row>
    <row r="85" spans="1:23" s="90" customFormat="1" ht="22.8" customHeight="1">
      <c r="A85" s="88" t="s">
        <v>162</v>
      </c>
      <c r="B85" s="93" t="s">
        <v>31</v>
      </c>
      <c r="C85" s="93" t="s">
        <v>66</v>
      </c>
      <c r="D85" s="93" t="s">
        <v>66</v>
      </c>
      <c r="E85" s="93" t="s">
        <v>66</v>
      </c>
      <c r="F85" s="93" t="s">
        <v>51</v>
      </c>
      <c r="G85" s="93" t="s">
        <v>57</v>
      </c>
      <c r="H85" s="93"/>
      <c r="I85" s="93"/>
      <c r="J85" s="93"/>
      <c r="K85" s="93" t="s">
        <v>32</v>
      </c>
      <c r="L85" s="93">
        <v>10</v>
      </c>
      <c r="M85" s="93" t="s">
        <v>33</v>
      </c>
      <c r="N85" s="89" t="s">
        <v>163</v>
      </c>
      <c r="O85" s="66">
        <v>695515421</v>
      </c>
      <c r="P85" s="66">
        <v>674035421</v>
      </c>
      <c r="Q85" s="66">
        <v>21480000</v>
      </c>
      <c r="R85" s="66">
        <v>674035421</v>
      </c>
      <c r="S85" s="66">
        <v>512529480</v>
      </c>
      <c r="T85" s="66">
        <v>512529480</v>
      </c>
      <c r="U85" s="66">
        <v>512529480</v>
      </c>
      <c r="V85" s="67">
        <f t="shared" si="20"/>
        <v>0.96911642883616234</v>
      </c>
      <c r="W85" s="67">
        <f t="shared" si="21"/>
        <v>0.73690599018364544</v>
      </c>
    </row>
    <row r="86" spans="1:23" s="90" customFormat="1" ht="22.8" customHeight="1">
      <c r="A86" s="88" t="s">
        <v>164</v>
      </c>
      <c r="B86" s="93" t="s">
        <v>31</v>
      </c>
      <c r="C86" s="93" t="s">
        <v>66</v>
      </c>
      <c r="D86" s="93" t="s">
        <v>66</v>
      </c>
      <c r="E86" s="93" t="s">
        <v>66</v>
      </c>
      <c r="F86" s="93" t="s">
        <v>51</v>
      </c>
      <c r="G86" s="93" t="s">
        <v>60</v>
      </c>
      <c r="H86" s="93"/>
      <c r="I86" s="93"/>
      <c r="J86" s="93"/>
      <c r="K86" s="93" t="s">
        <v>32</v>
      </c>
      <c r="L86" s="93">
        <v>10</v>
      </c>
      <c r="M86" s="93" t="s">
        <v>33</v>
      </c>
      <c r="N86" s="89" t="s">
        <v>165</v>
      </c>
      <c r="O86" s="66">
        <v>649101116.46000004</v>
      </c>
      <c r="P86" s="66">
        <v>642000000</v>
      </c>
      <c r="Q86" s="66">
        <v>7101116.46</v>
      </c>
      <c r="R86" s="66">
        <v>641999550</v>
      </c>
      <c r="S86" s="66">
        <v>641999550</v>
      </c>
      <c r="T86" s="66">
        <v>641999550</v>
      </c>
      <c r="U86" s="66">
        <v>641999550</v>
      </c>
      <c r="V86" s="67">
        <f t="shared" si="20"/>
        <v>0.98905938338431798</v>
      </c>
      <c r="W86" s="67">
        <f t="shared" si="21"/>
        <v>0.98905938338431798</v>
      </c>
    </row>
    <row r="87" spans="1:23" s="90" customFormat="1" ht="22.8" customHeight="1">
      <c r="A87" s="88" t="s">
        <v>166</v>
      </c>
      <c r="B87" s="93" t="s">
        <v>31</v>
      </c>
      <c r="C87" s="93" t="s">
        <v>66</v>
      </c>
      <c r="D87" s="93" t="s">
        <v>66</v>
      </c>
      <c r="E87" s="93" t="s">
        <v>66</v>
      </c>
      <c r="F87" s="93" t="s">
        <v>54</v>
      </c>
      <c r="G87" s="93"/>
      <c r="H87" s="93"/>
      <c r="I87" s="93"/>
      <c r="J87" s="93"/>
      <c r="K87" s="93" t="s">
        <v>32</v>
      </c>
      <c r="L87" s="93">
        <v>10</v>
      </c>
      <c r="M87" s="93" t="s">
        <v>33</v>
      </c>
      <c r="N87" s="89" t="s">
        <v>167</v>
      </c>
      <c r="O87" s="66">
        <v>1508735191.54</v>
      </c>
      <c r="P87" s="66">
        <v>1502398884.54</v>
      </c>
      <c r="Q87" s="66">
        <v>6336307</v>
      </c>
      <c r="R87" s="66">
        <v>1476976171.54</v>
      </c>
      <c r="S87" s="66">
        <v>1381157179.52</v>
      </c>
      <c r="T87" s="66">
        <v>1381157179.52</v>
      </c>
      <c r="U87" s="66">
        <v>1381157179.52</v>
      </c>
      <c r="V87" s="67">
        <f t="shared" si="20"/>
        <v>0.97894990441126861</v>
      </c>
      <c r="W87" s="67">
        <f t="shared" si="21"/>
        <v>0.91544042139709203</v>
      </c>
    </row>
    <row r="88" spans="1:23" s="90" customFormat="1" ht="22.8" customHeight="1">
      <c r="A88" s="88" t="s">
        <v>168</v>
      </c>
      <c r="B88" s="93" t="s">
        <v>31</v>
      </c>
      <c r="C88" s="93" t="s">
        <v>66</v>
      </c>
      <c r="D88" s="93" t="s">
        <v>66</v>
      </c>
      <c r="E88" s="93" t="s">
        <v>66</v>
      </c>
      <c r="F88" s="93" t="s">
        <v>54</v>
      </c>
      <c r="G88" s="93" t="s">
        <v>43</v>
      </c>
      <c r="H88" s="93"/>
      <c r="I88" s="93"/>
      <c r="J88" s="93"/>
      <c r="K88" s="93" t="s">
        <v>32</v>
      </c>
      <c r="L88" s="93">
        <v>10</v>
      </c>
      <c r="M88" s="93" t="s">
        <v>33</v>
      </c>
      <c r="N88" s="89" t="s">
        <v>169</v>
      </c>
      <c r="O88" s="66">
        <v>63284678</v>
      </c>
      <c r="P88" s="66">
        <v>63284678</v>
      </c>
      <c r="Q88" s="66">
        <v>0</v>
      </c>
      <c r="R88" s="66">
        <v>37865965</v>
      </c>
      <c r="S88" s="66">
        <v>33047063</v>
      </c>
      <c r="T88" s="66">
        <v>33047063</v>
      </c>
      <c r="U88" s="66">
        <v>33047063</v>
      </c>
      <c r="V88" s="67">
        <f t="shared" si="20"/>
        <v>0.5983433304345801</v>
      </c>
      <c r="W88" s="67">
        <f t="shared" si="21"/>
        <v>0.52219690522878226</v>
      </c>
    </row>
    <row r="89" spans="1:23" s="90" customFormat="1" ht="22.8" customHeight="1">
      <c r="A89" s="88" t="s">
        <v>170</v>
      </c>
      <c r="B89" s="93" t="s">
        <v>31</v>
      </c>
      <c r="C89" s="93" t="s">
        <v>66</v>
      </c>
      <c r="D89" s="93" t="s">
        <v>66</v>
      </c>
      <c r="E89" s="93" t="s">
        <v>66</v>
      </c>
      <c r="F89" s="93" t="s">
        <v>54</v>
      </c>
      <c r="G89" s="93" t="s">
        <v>48</v>
      </c>
      <c r="H89" s="93"/>
      <c r="I89" s="93"/>
      <c r="J89" s="93"/>
      <c r="K89" s="93" t="s">
        <v>32</v>
      </c>
      <c r="L89" s="93">
        <v>10</v>
      </c>
      <c r="M89" s="93" t="s">
        <v>33</v>
      </c>
      <c r="N89" s="89" t="s">
        <v>171</v>
      </c>
      <c r="O89" s="66">
        <v>1055415034.54</v>
      </c>
      <c r="P89" s="66">
        <v>1049141614.54</v>
      </c>
      <c r="Q89" s="66">
        <v>6273420</v>
      </c>
      <c r="R89" s="66">
        <v>1049137614.54</v>
      </c>
      <c r="S89" s="66">
        <v>1003288482.38</v>
      </c>
      <c r="T89" s="66">
        <v>1003288482.38</v>
      </c>
      <c r="U89" s="66">
        <v>1003288482.38</v>
      </c>
      <c r="V89" s="67">
        <f t="shared" si="20"/>
        <v>0.99405217872158136</v>
      </c>
      <c r="W89" s="67">
        <f t="shared" si="21"/>
        <v>0.95061037558298644</v>
      </c>
    </row>
    <row r="90" spans="1:23" s="90" customFormat="1" ht="22.8" customHeight="1">
      <c r="A90" s="88" t="s">
        <v>172</v>
      </c>
      <c r="B90" s="93" t="s">
        <v>31</v>
      </c>
      <c r="C90" s="93" t="s">
        <v>66</v>
      </c>
      <c r="D90" s="93" t="s">
        <v>66</v>
      </c>
      <c r="E90" s="93" t="s">
        <v>66</v>
      </c>
      <c r="F90" s="93" t="s">
        <v>54</v>
      </c>
      <c r="G90" s="93" t="s">
        <v>73</v>
      </c>
      <c r="H90" s="93"/>
      <c r="I90" s="93"/>
      <c r="J90" s="93"/>
      <c r="K90" s="93" t="s">
        <v>32</v>
      </c>
      <c r="L90" s="93">
        <v>10</v>
      </c>
      <c r="M90" s="93" t="s">
        <v>33</v>
      </c>
      <c r="N90" s="89" t="s">
        <v>173</v>
      </c>
      <c r="O90" s="66">
        <v>390035479</v>
      </c>
      <c r="P90" s="66">
        <v>389972592</v>
      </c>
      <c r="Q90" s="66">
        <v>62887</v>
      </c>
      <c r="R90" s="66">
        <v>389972592</v>
      </c>
      <c r="S90" s="66">
        <v>344821634.13999999</v>
      </c>
      <c r="T90" s="66">
        <v>344821634.13999999</v>
      </c>
      <c r="U90" s="66">
        <v>344821634.13999999</v>
      </c>
      <c r="V90" s="67">
        <f t="shared" si="20"/>
        <v>0.99983876594980226</v>
      </c>
      <c r="W90" s="67">
        <f t="shared" si="21"/>
        <v>0.88407761012941077</v>
      </c>
    </row>
    <row r="91" spans="1:23" s="90" customFormat="1" ht="22.8" customHeight="1">
      <c r="A91" s="88" t="s">
        <v>174</v>
      </c>
      <c r="B91" s="93" t="s">
        <v>31</v>
      </c>
      <c r="C91" s="93" t="s">
        <v>66</v>
      </c>
      <c r="D91" s="93" t="s">
        <v>66</v>
      </c>
      <c r="E91" s="93" t="s">
        <v>66</v>
      </c>
      <c r="F91" s="93" t="s">
        <v>57</v>
      </c>
      <c r="G91" s="93"/>
      <c r="H91" s="93"/>
      <c r="I91" s="93"/>
      <c r="J91" s="93"/>
      <c r="K91" s="93" t="s">
        <v>32</v>
      </c>
      <c r="L91" s="93">
        <v>10</v>
      </c>
      <c r="M91" s="93" t="s">
        <v>33</v>
      </c>
      <c r="N91" s="89" t="s">
        <v>175</v>
      </c>
      <c r="O91" s="66">
        <v>17747747132</v>
      </c>
      <c r="P91" s="66">
        <v>16646201822.440001</v>
      </c>
      <c r="Q91" s="66">
        <v>1101545309.5599999</v>
      </c>
      <c r="R91" s="66">
        <v>16530793617.129999</v>
      </c>
      <c r="S91" s="66">
        <v>13374981302.25</v>
      </c>
      <c r="T91" s="66">
        <v>13347931302.25</v>
      </c>
      <c r="U91" s="66">
        <v>13347931302.25</v>
      </c>
      <c r="V91" s="67">
        <f t="shared" si="20"/>
        <v>0.93143053561565692</v>
      </c>
      <c r="W91" s="67">
        <f t="shared" si="21"/>
        <v>0.75361572388724751</v>
      </c>
    </row>
    <row r="92" spans="1:23" s="90" customFormat="1" ht="22.8" customHeight="1">
      <c r="A92" s="88" t="s">
        <v>176</v>
      </c>
      <c r="B92" s="93" t="s">
        <v>31</v>
      </c>
      <c r="C92" s="93" t="s">
        <v>66</v>
      </c>
      <c r="D92" s="93" t="s">
        <v>66</v>
      </c>
      <c r="E92" s="93" t="s">
        <v>66</v>
      </c>
      <c r="F92" s="93" t="s">
        <v>57</v>
      </c>
      <c r="G92" s="93" t="s">
        <v>48</v>
      </c>
      <c r="H92" s="93"/>
      <c r="I92" s="93"/>
      <c r="J92" s="93"/>
      <c r="K92" s="93" t="s">
        <v>32</v>
      </c>
      <c r="L92" s="93">
        <v>10</v>
      </c>
      <c r="M92" s="93" t="s">
        <v>33</v>
      </c>
      <c r="N92" s="89" t="s">
        <v>177</v>
      </c>
      <c r="O92" s="66">
        <v>3286867040</v>
      </c>
      <c r="P92" s="66">
        <v>3185587756.6599998</v>
      </c>
      <c r="Q92" s="66">
        <v>101279283.34</v>
      </c>
      <c r="R92" s="66">
        <v>3125587756.6599998</v>
      </c>
      <c r="S92" s="66">
        <v>2565974417.0599999</v>
      </c>
      <c r="T92" s="66">
        <v>2565974417.0599999</v>
      </c>
      <c r="U92" s="66">
        <v>2565974417.0599999</v>
      </c>
      <c r="V92" s="67">
        <f t="shared" ref="V92:V155" si="22">+IFERROR(R92/O92,0)</f>
        <v>0.95093221557875973</v>
      </c>
      <c r="W92" s="67">
        <f t="shared" ref="W92:W155" si="23">+IFERROR(S92/O92,0)</f>
        <v>0.78067484502202433</v>
      </c>
    </row>
    <row r="93" spans="1:23" s="90" customFormat="1" ht="22.8" customHeight="1">
      <c r="A93" s="88" t="s">
        <v>178</v>
      </c>
      <c r="B93" s="93" t="s">
        <v>31</v>
      </c>
      <c r="C93" s="93" t="s">
        <v>66</v>
      </c>
      <c r="D93" s="93" t="s">
        <v>66</v>
      </c>
      <c r="E93" s="93" t="s">
        <v>66</v>
      </c>
      <c r="F93" s="93" t="s">
        <v>57</v>
      </c>
      <c r="G93" s="93" t="s">
        <v>73</v>
      </c>
      <c r="H93" s="93"/>
      <c r="I93" s="93"/>
      <c r="J93" s="93"/>
      <c r="K93" s="93" t="s">
        <v>32</v>
      </c>
      <c r="L93" s="93">
        <v>10</v>
      </c>
      <c r="M93" s="93" t="s">
        <v>33</v>
      </c>
      <c r="N93" s="89" t="s">
        <v>179</v>
      </c>
      <c r="O93" s="66">
        <v>5803705358</v>
      </c>
      <c r="P93" s="66">
        <v>5139061981.1300001</v>
      </c>
      <c r="Q93" s="66">
        <v>664643376.87</v>
      </c>
      <c r="R93" s="66">
        <v>5134411980.1300001</v>
      </c>
      <c r="S93" s="66">
        <v>3618743602.8000002</v>
      </c>
      <c r="T93" s="66">
        <v>3591693602.8000002</v>
      </c>
      <c r="U93" s="66">
        <v>3591693602.8000002</v>
      </c>
      <c r="V93" s="67">
        <f t="shared" si="22"/>
        <v>0.88467826387026594</v>
      </c>
      <c r="W93" s="67">
        <f t="shared" si="23"/>
        <v>0.62352297016798353</v>
      </c>
    </row>
    <row r="94" spans="1:23" s="90" customFormat="1" ht="22.8" customHeight="1">
      <c r="A94" s="88" t="s">
        <v>180</v>
      </c>
      <c r="B94" s="93" t="s">
        <v>31</v>
      </c>
      <c r="C94" s="93" t="s">
        <v>66</v>
      </c>
      <c r="D94" s="93" t="s">
        <v>66</v>
      </c>
      <c r="E94" s="93" t="s">
        <v>66</v>
      </c>
      <c r="F94" s="93" t="s">
        <v>57</v>
      </c>
      <c r="G94" s="93" t="s">
        <v>76</v>
      </c>
      <c r="H94" s="93"/>
      <c r="I94" s="93"/>
      <c r="J94" s="93"/>
      <c r="K94" s="93" t="s">
        <v>32</v>
      </c>
      <c r="L94" s="93">
        <v>10</v>
      </c>
      <c r="M94" s="93" t="s">
        <v>33</v>
      </c>
      <c r="N94" s="89" t="s">
        <v>181</v>
      </c>
      <c r="O94" s="66">
        <v>1626899105</v>
      </c>
      <c r="P94" s="66">
        <v>1554615980</v>
      </c>
      <c r="Q94" s="66">
        <v>72283125</v>
      </c>
      <c r="R94" s="66">
        <v>1551663288.6900001</v>
      </c>
      <c r="S94" s="66">
        <v>1152957026.6900001</v>
      </c>
      <c r="T94" s="66">
        <v>1152957026.6900001</v>
      </c>
      <c r="U94" s="66">
        <v>1152957026.6900001</v>
      </c>
      <c r="V94" s="67">
        <f t="shared" si="22"/>
        <v>0.95375508162812594</v>
      </c>
      <c r="W94" s="67">
        <f t="shared" si="23"/>
        <v>0.70868379185075525</v>
      </c>
    </row>
    <row r="95" spans="1:23" s="90" customFormat="1" ht="22.8" customHeight="1">
      <c r="A95" s="88" t="s">
        <v>182</v>
      </c>
      <c r="B95" s="93" t="s">
        <v>31</v>
      </c>
      <c r="C95" s="93" t="s">
        <v>66</v>
      </c>
      <c r="D95" s="93" t="s">
        <v>66</v>
      </c>
      <c r="E95" s="93" t="s">
        <v>66</v>
      </c>
      <c r="F95" s="93" t="s">
        <v>57</v>
      </c>
      <c r="G95" s="93" t="s">
        <v>79</v>
      </c>
      <c r="H95" s="93"/>
      <c r="I95" s="93"/>
      <c r="J95" s="93"/>
      <c r="K95" s="93" t="s">
        <v>32</v>
      </c>
      <c r="L95" s="93">
        <v>10</v>
      </c>
      <c r="M95" s="93" t="s">
        <v>33</v>
      </c>
      <c r="N95" s="89" t="s">
        <v>183</v>
      </c>
      <c r="O95" s="66">
        <v>6969210665</v>
      </c>
      <c r="P95" s="66">
        <v>6720003139</v>
      </c>
      <c r="Q95" s="66">
        <v>249207526</v>
      </c>
      <c r="R95" s="66">
        <v>6672197626</v>
      </c>
      <c r="S95" s="66">
        <v>6012773539.0500002</v>
      </c>
      <c r="T95" s="66">
        <v>6012773539.0500002</v>
      </c>
      <c r="U95" s="66">
        <v>6012773539.0500002</v>
      </c>
      <c r="V95" s="67">
        <f t="shared" si="22"/>
        <v>0.95738211208169866</v>
      </c>
      <c r="W95" s="67">
        <f t="shared" si="23"/>
        <v>0.86276248890662577</v>
      </c>
    </row>
    <row r="96" spans="1:23" s="90" customFormat="1" ht="22.8" customHeight="1">
      <c r="A96" s="88" t="s">
        <v>184</v>
      </c>
      <c r="B96" s="93" t="s">
        <v>31</v>
      </c>
      <c r="C96" s="93" t="s">
        <v>66</v>
      </c>
      <c r="D96" s="93" t="s">
        <v>66</v>
      </c>
      <c r="E96" s="93" t="s">
        <v>66</v>
      </c>
      <c r="F96" s="93" t="s">
        <v>57</v>
      </c>
      <c r="G96" s="93" t="s">
        <v>54</v>
      </c>
      <c r="H96" s="93"/>
      <c r="I96" s="93"/>
      <c r="J96" s="93"/>
      <c r="K96" s="93" t="s">
        <v>32</v>
      </c>
      <c r="L96" s="93">
        <v>10</v>
      </c>
      <c r="M96" s="93" t="s">
        <v>33</v>
      </c>
      <c r="N96" s="89" t="s">
        <v>185</v>
      </c>
      <c r="O96" s="66">
        <v>61064964</v>
      </c>
      <c r="P96" s="66">
        <v>46932965.649999999</v>
      </c>
      <c r="Q96" s="66">
        <v>14131998.35</v>
      </c>
      <c r="R96" s="66">
        <v>46932965.649999999</v>
      </c>
      <c r="S96" s="66">
        <v>24532716.649999999</v>
      </c>
      <c r="T96" s="66">
        <v>24532716.649999999</v>
      </c>
      <c r="U96" s="66">
        <v>24532716.649999999</v>
      </c>
      <c r="V96" s="67">
        <f t="shared" si="22"/>
        <v>0.76857436041393556</v>
      </c>
      <c r="W96" s="67">
        <f t="shared" si="23"/>
        <v>0.40174782793616315</v>
      </c>
    </row>
    <row r="97" spans="1:23" s="90" customFormat="1" ht="22.8" customHeight="1">
      <c r="A97" s="88" t="s">
        <v>186</v>
      </c>
      <c r="B97" s="93" t="s">
        <v>31</v>
      </c>
      <c r="C97" s="93" t="s">
        <v>66</v>
      </c>
      <c r="D97" s="93" t="s">
        <v>66</v>
      </c>
      <c r="E97" s="93" t="s">
        <v>66</v>
      </c>
      <c r="F97" s="93" t="s">
        <v>60</v>
      </c>
      <c r="G97" s="93"/>
      <c r="H97" s="93"/>
      <c r="I97" s="93"/>
      <c r="J97" s="93"/>
      <c r="K97" s="93" t="s">
        <v>32</v>
      </c>
      <c r="L97" s="93">
        <v>10</v>
      </c>
      <c r="M97" s="93" t="s">
        <v>33</v>
      </c>
      <c r="N97" s="89" t="s">
        <v>187</v>
      </c>
      <c r="O97" s="66">
        <v>621645689</v>
      </c>
      <c r="P97" s="66">
        <v>423871653</v>
      </c>
      <c r="Q97" s="66">
        <v>197774036</v>
      </c>
      <c r="R97" s="66">
        <v>383270836</v>
      </c>
      <c r="S97" s="66">
        <v>343855336</v>
      </c>
      <c r="T97" s="66">
        <v>343855336</v>
      </c>
      <c r="U97" s="66">
        <v>343855336</v>
      </c>
      <c r="V97" s="67">
        <f t="shared" si="22"/>
        <v>0.6165422567580936</v>
      </c>
      <c r="W97" s="67">
        <f t="shared" si="23"/>
        <v>0.55313716814016223</v>
      </c>
    </row>
    <row r="98" spans="1:23" s="90" customFormat="1" ht="22.8" customHeight="1">
      <c r="A98" s="88" t="s">
        <v>188</v>
      </c>
      <c r="B98" s="93" t="s">
        <v>31</v>
      </c>
      <c r="C98" s="93" t="s">
        <v>66</v>
      </c>
      <c r="D98" s="93" t="s">
        <v>66</v>
      </c>
      <c r="E98" s="93" t="s">
        <v>66</v>
      </c>
      <c r="F98" s="93" t="s">
        <v>60</v>
      </c>
      <c r="G98" s="93" t="s">
        <v>73</v>
      </c>
      <c r="H98" s="93"/>
      <c r="I98" s="93"/>
      <c r="J98" s="93"/>
      <c r="K98" s="93" t="s">
        <v>32</v>
      </c>
      <c r="L98" s="93">
        <v>10</v>
      </c>
      <c r="M98" s="93" t="s">
        <v>33</v>
      </c>
      <c r="N98" s="89" t="s">
        <v>189</v>
      </c>
      <c r="O98" s="66">
        <v>230000000</v>
      </c>
      <c r="P98" s="66">
        <v>212484500</v>
      </c>
      <c r="Q98" s="66">
        <v>17515500</v>
      </c>
      <c r="R98" s="66">
        <v>212484500</v>
      </c>
      <c r="S98" s="66">
        <v>173069000</v>
      </c>
      <c r="T98" s="66">
        <v>173069000</v>
      </c>
      <c r="U98" s="66">
        <v>173069000</v>
      </c>
      <c r="V98" s="67">
        <f t="shared" si="22"/>
        <v>0.92384565217391301</v>
      </c>
      <c r="W98" s="67">
        <f t="shared" si="23"/>
        <v>0.75247391304347822</v>
      </c>
    </row>
    <row r="99" spans="1:23" s="90" customFormat="1" ht="22.8" customHeight="1">
      <c r="A99" s="88" t="s">
        <v>190</v>
      </c>
      <c r="B99" s="93" t="s">
        <v>31</v>
      </c>
      <c r="C99" s="93" t="s">
        <v>66</v>
      </c>
      <c r="D99" s="93" t="s">
        <v>66</v>
      </c>
      <c r="E99" s="93" t="s">
        <v>66</v>
      </c>
      <c r="F99" s="93" t="s">
        <v>60</v>
      </c>
      <c r="G99" s="93" t="s">
        <v>76</v>
      </c>
      <c r="H99" s="93"/>
      <c r="I99" s="93"/>
      <c r="J99" s="93"/>
      <c r="K99" s="93" t="s">
        <v>32</v>
      </c>
      <c r="L99" s="93">
        <v>10</v>
      </c>
      <c r="M99" s="93" t="s">
        <v>33</v>
      </c>
      <c r="N99" s="89" t="s">
        <v>191</v>
      </c>
      <c r="O99" s="66">
        <v>184921800</v>
      </c>
      <c r="P99" s="66">
        <v>166500000</v>
      </c>
      <c r="Q99" s="66">
        <v>18421800</v>
      </c>
      <c r="R99" s="66">
        <v>166499183</v>
      </c>
      <c r="S99" s="66">
        <v>166499183</v>
      </c>
      <c r="T99" s="66">
        <v>166499183</v>
      </c>
      <c r="U99" s="66">
        <v>166499183</v>
      </c>
      <c r="V99" s="67">
        <f t="shared" si="22"/>
        <v>0.90037617522650115</v>
      </c>
      <c r="W99" s="67">
        <f t="shared" si="23"/>
        <v>0.90037617522650115</v>
      </c>
    </row>
    <row r="100" spans="1:23" s="90" customFormat="1" ht="22.8" customHeight="1">
      <c r="A100" s="88" t="s">
        <v>192</v>
      </c>
      <c r="B100" s="93" t="s">
        <v>31</v>
      </c>
      <c r="C100" s="93" t="s">
        <v>66</v>
      </c>
      <c r="D100" s="93" t="s">
        <v>66</v>
      </c>
      <c r="E100" s="93" t="s">
        <v>66</v>
      </c>
      <c r="F100" s="93" t="s">
        <v>60</v>
      </c>
      <c r="G100" s="93" t="s">
        <v>54</v>
      </c>
      <c r="H100" s="93"/>
      <c r="I100" s="93"/>
      <c r="J100" s="93"/>
      <c r="K100" s="93" t="s">
        <v>32</v>
      </c>
      <c r="L100" s="93">
        <v>10</v>
      </c>
      <c r="M100" s="93" t="s">
        <v>33</v>
      </c>
      <c r="N100" s="89" t="s">
        <v>193</v>
      </c>
      <c r="O100" s="66">
        <v>206723889</v>
      </c>
      <c r="P100" s="66">
        <v>44887153</v>
      </c>
      <c r="Q100" s="66">
        <v>161836736</v>
      </c>
      <c r="R100" s="66">
        <v>4287153</v>
      </c>
      <c r="S100" s="66">
        <v>4287153</v>
      </c>
      <c r="T100" s="66">
        <v>4287153</v>
      </c>
      <c r="U100" s="66">
        <v>4287153</v>
      </c>
      <c r="V100" s="67">
        <f t="shared" si="22"/>
        <v>2.0738546574073015E-2</v>
      </c>
      <c r="W100" s="67">
        <f t="shared" si="23"/>
        <v>2.0738546574073015E-2</v>
      </c>
    </row>
    <row r="101" spans="1:23" s="90" customFormat="1" ht="22.8" customHeight="1">
      <c r="A101" s="88" t="s">
        <v>194</v>
      </c>
      <c r="B101" s="93" t="s">
        <v>31</v>
      </c>
      <c r="C101" s="93" t="s">
        <v>66</v>
      </c>
      <c r="D101" s="93" t="s">
        <v>66</v>
      </c>
      <c r="E101" s="93" t="s">
        <v>66</v>
      </c>
      <c r="F101" s="93" t="s">
        <v>63</v>
      </c>
      <c r="G101" s="93"/>
      <c r="H101" s="93"/>
      <c r="I101" s="93"/>
      <c r="J101" s="93"/>
      <c r="K101" s="93" t="s">
        <v>32</v>
      </c>
      <c r="L101" s="93">
        <v>10</v>
      </c>
      <c r="M101" s="93" t="s">
        <v>33</v>
      </c>
      <c r="N101" s="89" t="s">
        <v>195</v>
      </c>
      <c r="O101" s="66">
        <v>1181400000</v>
      </c>
      <c r="P101" s="66">
        <v>1101960626</v>
      </c>
      <c r="Q101" s="66">
        <v>79439374</v>
      </c>
      <c r="R101" s="66">
        <v>1040344097</v>
      </c>
      <c r="S101" s="66">
        <v>1018771463</v>
      </c>
      <c r="T101" s="66">
        <v>1018771463</v>
      </c>
      <c r="U101" s="66">
        <v>1018771463</v>
      </c>
      <c r="V101" s="67">
        <f t="shared" si="22"/>
        <v>0.88060275689859491</v>
      </c>
      <c r="W101" s="67">
        <f t="shared" si="23"/>
        <v>0.86234252835618752</v>
      </c>
    </row>
    <row r="102" spans="1:23" s="90" customFormat="1" ht="22.8" customHeight="1">
      <c r="A102" s="88" t="s">
        <v>196</v>
      </c>
      <c r="B102" s="93" t="s">
        <v>31</v>
      </c>
      <c r="C102" s="93" t="s">
        <v>90</v>
      </c>
      <c r="D102" s="93"/>
      <c r="E102" s="93"/>
      <c r="F102" s="93"/>
      <c r="G102" s="93"/>
      <c r="H102" s="93"/>
      <c r="I102" s="93"/>
      <c r="J102" s="93"/>
      <c r="K102" s="93" t="s">
        <v>32</v>
      </c>
      <c r="L102" s="93">
        <v>10</v>
      </c>
      <c r="M102" s="93" t="s">
        <v>33</v>
      </c>
      <c r="N102" s="89" t="s">
        <v>197</v>
      </c>
      <c r="O102" s="66">
        <v>233311124200</v>
      </c>
      <c r="P102" s="66">
        <v>226005784958.17001</v>
      </c>
      <c r="Q102" s="66">
        <v>7305339241.8299999</v>
      </c>
      <c r="R102" s="66">
        <v>219462980176.19</v>
      </c>
      <c r="S102" s="66">
        <v>197055313800.79999</v>
      </c>
      <c r="T102" s="66">
        <v>196988322794.17999</v>
      </c>
      <c r="U102" s="66">
        <v>196988322794.17999</v>
      </c>
      <c r="V102" s="67">
        <f t="shared" si="22"/>
        <v>0.94064516181432034</v>
      </c>
      <c r="W102" s="67">
        <f t="shared" si="23"/>
        <v>0.84460316445039862</v>
      </c>
    </row>
    <row r="103" spans="1:23" s="90" customFormat="1" ht="22.8" customHeight="1">
      <c r="A103" s="88" t="s">
        <v>198</v>
      </c>
      <c r="B103" s="93" t="s">
        <v>31</v>
      </c>
      <c r="C103" s="93" t="s">
        <v>90</v>
      </c>
      <c r="D103" s="93" t="s">
        <v>90</v>
      </c>
      <c r="E103" s="93"/>
      <c r="F103" s="93"/>
      <c r="G103" s="93"/>
      <c r="H103" s="93"/>
      <c r="I103" s="93"/>
      <c r="J103" s="93"/>
      <c r="K103" s="93" t="s">
        <v>32</v>
      </c>
      <c r="L103" s="93">
        <v>10</v>
      </c>
      <c r="M103" s="93" t="s">
        <v>33</v>
      </c>
      <c r="N103" s="89" t="s">
        <v>199</v>
      </c>
      <c r="O103" s="66">
        <v>232805124200</v>
      </c>
      <c r="P103" s="66">
        <v>225499784958.17001</v>
      </c>
      <c r="Q103" s="66">
        <v>7305339241.8299999</v>
      </c>
      <c r="R103" s="66">
        <v>219220056283.19</v>
      </c>
      <c r="S103" s="66">
        <v>196812389907.79999</v>
      </c>
      <c r="T103" s="66">
        <v>196745398901.17999</v>
      </c>
      <c r="U103" s="66">
        <v>196745398901.17999</v>
      </c>
      <c r="V103" s="67">
        <f t="shared" si="22"/>
        <v>0.94164618170028236</v>
      </c>
      <c r="W103" s="67">
        <f t="shared" si="23"/>
        <v>0.84539543785436999</v>
      </c>
    </row>
    <row r="104" spans="1:23" s="90" customFormat="1" ht="22.8" customHeight="1">
      <c r="A104" s="88" t="s">
        <v>200</v>
      </c>
      <c r="B104" s="93" t="s">
        <v>31</v>
      </c>
      <c r="C104" s="93" t="s">
        <v>90</v>
      </c>
      <c r="D104" s="93" t="s">
        <v>90</v>
      </c>
      <c r="E104" s="93" t="s">
        <v>36</v>
      </c>
      <c r="F104" s="93"/>
      <c r="G104" s="93"/>
      <c r="H104" s="93"/>
      <c r="I104" s="93"/>
      <c r="J104" s="93"/>
      <c r="K104" s="93" t="s">
        <v>32</v>
      </c>
      <c r="L104" s="93">
        <v>10</v>
      </c>
      <c r="M104" s="93" t="s">
        <v>33</v>
      </c>
      <c r="N104" s="89" t="s">
        <v>201</v>
      </c>
      <c r="O104" s="66">
        <v>232805124200</v>
      </c>
      <c r="P104" s="66">
        <v>225499784958.17001</v>
      </c>
      <c r="Q104" s="66">
        <v>7305339241.8299999</v>
      </c>
      <c r="R104" s="66">
        <v>219220056283.19</v>
      </c>
      <c r="S104" s="66">
        <v>196812389907.79999</v>
      </c>
      <c r="T104" s="66">
        <v>196745398901.17999</v>
      </c>
      <c r="U104" s="66">
        <v>196745398901.17999</v>
      </c>
      <c r="V104" s="67">
        <f t="shared" si="22"/>
        <v>0.94164618170028236</v>
      </c>
      <c r="W104" s="67">
        <f t="shared" si="23"/>
        <v>0.84539543785436999</v>
      </c>
    </row>
    <row r="105" spans="1:23" s="90" customFormat="1" ht="22.8" customHeight="1">
      <c r="A105" s="88" t="s">
        <v>202</v>
      </c>
      <c r="B105" s="93" t="s">
        <v>31</v>
      </c>
      <c r="C105" s="93" t="s">
        <v>90</v>
      </c>
      <c r="D105" s="93" t="s">
        <v>90</v>
      </c>
      <c r="E105" s="93" t="s">
        <v>36</v>
      </c>
      <c r="F105" s="93" t="s">
        <v>54</v>
      </c>
      <c r="G105" s="93"/>
      <c r="H105" s="93"/>
      <c r="I105" s="93"/>
      <c r="J105" s="93"/>
      <c r="K105" s="93" t="s">
        <v>32</v>
      </c>
      <c r="L105" s="93">
        <v>10</v>
      </c>
      <c r="M105" s="93" t="s">
        <v>33</v>
      </c>
      <c r="N105" s="89" t="s">
        <v>203</v>
      </c>
      <c r="O105" s="66">
        <v>232478124200</v>
      </c>
      <c r="P105" s="66">
        <v>225174929668.81</v>
      </c>
      <c r="Q105" s="66">
        <v>7303194531.1899996</v>
      </c>
      <c r="R105" s="66">
        <v>218949681649.82999</v>
      </c>
      <c r="S105" s="66">
        <v>196547512958.10999</v>
      </c>
      <c r="T105" s="66">
        <v>196486017458.10999</v>
      </c>
      <c r="U105" s="66">
        <v>196486017458.10999</v>
      </c>
      <c r="V105" s="67">
        <f t="shared" si="22"/>
        <v>0.94180767503727991</v>
      </c>
      <c r="W105" s="67">
        <f t="shared" si="23"/>
        <v>0.84544519461547685</v>
      </c>
    </row>
    <row r="106" spans="1:23" s="90" customFormat="1" ht="22.8" customHeight="1">
      <c r="A106" s="88" t="s">
        <v>204</v>
      </c>
      <c r="B106" s="93" t="s">
        <v>31</v>
      </c>
      <c r="C106" s="93" t="s">
        <v>90</v>
      </c>
      <c r="D106" s="93" t="s">
        <v>90</v>
      </c>
      <c r="E106" s="93" t="s">
        <v>36</v>
      </c>
      <c r="F106" s="93" t="s">
        <v>205</v>
      </c>
      <c r="G106" s="93"/>
      <c r="H106" s="93"/>
      <c r="I106" s="93"/>
      <c r="J106" s="93"/>
      <c r="K106" s="93" t="s">
        <v>32</v>
      </c>
      <c r="L106" s="93">
        <v>10</v>
      </c>
      <c r="M106" s="93" t="s">
        <v>33</v>
      </c>
      <c r="N106" s="89" t="s">
        <v>206</v>
      </c>
      <c r="O106" s="66">
        <v>327000000</v>
      </c>
      <c r="P106" s="66">
        <v>324855289.36000001</v>
      </c>
      <c r="Q106" s="66">
        <v>2144710.64</v>
      </c>
      <c r="R106" s="66">
        <v>270374633.36000001</v>
      </c>
      <c r="S106" s="66">
        <v>264876949.69</v>
      </c>
      <c r="T106" s="66">
        <v>259381443.06999999</v>
      </c>
      <c r="U106" s="66">
        <v>259381443.06999999</v>
      </c>
      <c r="V106" s="67">
        <f t="shared" si="22"/>
        <v>0.82683374116207953</v>
      </c>
      <c r="W106" s="67">
        <f t="shared" si="23"/>
        <v>0.81002125287461768</v>
      </c>
    </row>
    <row r="107" spans="1:23" s="90" customFormat="1" ht="22.8" customHeight="1">
      <c r="A107" s="88" t="s">
        <v>207</v>
      </c>
      <c r="B107" s="93" t="s">
        <v>31</v>
      </c>
      <c r="C107" s="93" t="s">
        <v>90</v>
      </c>
      <c r="D107" s="93" t="s">
        <v>90</v>
      </c>
      <c r="E107" s="93" t="s">
        <v>36</v>
      </c>
      <c r="F107" s="93" t="s">
        <v>208</v>
      </c>
      <c r="G107" s="93"/>
      <c r="H107" s="93"/>
      <c r="I107" s="93"/>
      <c r="J107" s="93"/>
      <c r="K107" s="93" t="s">
        <v>32</v>
      </c>
      <c r="L107" s="93">
        <v>10</v>
      </c>
      <c r="M107" s="93" t="s">
        <v>33</v>
      </c>
      <c r="N107" s="89" t="s">
        <v>209</v>
      </c>
      <c r="O107" s="66">
        <v>0</v>
      </c>
      <c r="P107" s="66">
        <v>0</v>
      </c>
      <c r="Q107" s="66">
        <v>0</v>
      </c>
      <c r="R107" s="66">
        <v>0</v>
      </c>
      <c r="S107" s="66">
        <v>0</v>
      </c>
      <c r="T107" s="66">
        <v>0</v>
      </c>
      <c r="U107" s="66">
        <v>0</v>
      </c>
      <c r="V107" s="67">
        <f t="shared" si="22"/>
        <v>0</v>
      </c>
      <c r="W107" s="67">
        <f t="shared" si="23"/>
        <v>0</v>
      </c>
    </row>
    <row r="108" spans="1:23" s="90" customFormat="1" ht="22.8" customHeight="1">
      <c r="A108" s="88" t="s">
        <v>210</v>
      </c>
      <c r="B108" s="93" t="s">
        <v>31</v>
      </c>
      <c r="C108" s="93" t="s">
        <v>90</v>
      </c>
      <c r="D108" s="93" t="s">
        <v>211</v>
      </c>
      <c r="E108" s="93"/>
      <c r="F108" s="93"/>
      <c r="G108" s="93"/>
      <c r="H108" s="93"/>
      <c r="I108" s="93"/>
      <c r="J108" s="93"/>
      <c r="K108" s="93" t="s">
        <v>32</v>
      </c>
      <c r="L108" s="93">
        <v>10</v>
      </c>
      <c r="M108" s="93" t="s">
        <v>33</v>
      </c>
      <c r="N108" s="89" t="s">
        <v>212</v>
      </c>
      <c r="O108" s="66">
        <v>506000000</v>
      </c>
      <c r="P108" s="66">
        <v>506000000</v>
      </c>
      <c r="Q108" s="66">
        <v>0</v>
      </c>
      <c r="R108" s="66">
        <v>242923893</v>
      </c>
      <c r="S108" s="66">
        <v>242923893</v>
      </c>
      <c r="T108" s="66">
        <v>242923893</v>
      </c>
      <c r="U108" s="66">
        <v>242923893</v>
      </c>
      <c r="V108" s="67">
        <f t="shared" si="22"/>
        <v>0.48008674505928856</v>
      </c>
      <c r="W108" s="67">
        <f t="shared" si="23"/>
        <v>0.48008674505928856</v>
      </c>
    </row>
    <row r="109" spans="1:23" s="90" customFormat="1" ht="22.8" customHeight="1">
      <c r="A109" s="88" t="s">
        <v>213</v>
      </c>
      <c r="B109" s="93" t="s">
        <v>31</v>
      </c>
      <c r="C109" s="93" t="s">
        <v>90</v>
      </c>
      <c r="D109" s="93" t="s">
        <v>211</v>
      </c>
      <c r="E109" s="93" t="s">
        <v>66</v>
      </c>
      <c r="F109" s="93"/>
      <c r="G109" s="93"/>
      <c r="H109" s="93"/>
      <c r="I109" s="93"/>
      <c r="J109" s="93"/>
      <c r="K109" s="93" t="s">
        <v>32</v>
      </c>
      <c r="L109" s="93">
        <v>10</v>
      </c>
      <c r="M109" s="93" t="s">
        <v>33</v>
      </c>
      <c r="N109" s="89" t="s">
        <v>214</v>
      </c>
      <c r="O109" s="66">
        <v>506000000</v>
      </c>
      <c r="P109" s="66">
        <v>506000000</v>
      </c>
      <c r="Q109" s="66">
        <v>0</v>
      </c>
      <c r="R109" s="66">
        <v>242923893</v>
      </c>
      <c r="S109" s="66">
        <v>242923893</v>
      </c>
      <c r="T109" s="66">
        <v>242923893</v>
      </c>
      <c r="U109" s="66">
        <v>242923893</v>
      </c>
      <c r="V109" s="67">
        <f t="shared" si="22"/>
        <v>0.48008674505928856</v>
      </c>
      <c r="W109" s="67">
        <f t="shared" si="23"/>
        <v>0.48008674505928856</v>
      </c>
    </row>
    <row r="110" spans="1:23" s="90" customFormat="1" ht="22.8" customHeight="1">
      <c r="A110" s="88" t="s">
        <v>215</v>
      </c>
      <c r="B110" s="93" t="s">
        <v>31</v>
      </c>
      <c r="C110" s="93" t="s">
        <v>90</v>
      </c>
      <c r="D110" s="93" t="s">
        <v>211</v>
      </c>
      <c r="E110" s="93" t="s">
        <v>66</v>
      </c>
      <c r="F110" s="93" t="s">
        <v>216</v>
      </c>
      <c r="G110" s="93"/>
      <c r="H110" s="93"/>
      <c r="I110" s="93"/>
      <c r="J110" s="93"/>
      <c r="K110" s="93" t="s">
        <v>32</v>
      </c>
      <c r="L110" s="93">
        <v>10</v>
      </c>
      <c r="M110" s="93" t="s">
        <v>33</v>
      </c>
      <c r="N110" s="89" t="s">
        <v>217</v>
      </c>
      <c r="O110" s="66">
        <v>506000000</v>
      </c>
      <c r="P110" s="66">
        <v>506000000</v>
      </c>
      <c r="Q110" s="66">
        <v>0</v>
      </c>
      <c r="R110" s="66">
        <v>242923893</v>
      </c>
      <c r="S110" s="66">
        <v>242923893</v>
      </c>
      <c r="T110" s="66">
        <v>242923893</v>
      </c>
      <c r="U110" s="66">
        <v>242923893</v>
      </c>
      <c r="V110" s="67">
        <f t="shared" si="22"/>
        <v>0.48008674505928856</v>
      </c>
      <c r="W110" s="67">
        <f t="shared" si="23"/>
        <v>0.48008674505928856</v>
      </c>
    </row>
    <row r="111" spans="1:23" s="90" customFormat="1" ht="22.8" customHeight="1">
      <c r="A111" s="88" t="s">
        <v>218</v>
      </c>
      <c r="B111" s="93" t="s">
        <v>31</v>
      </c>
      <c r="C111" s="93" t="s">
        <v>90</v>
      </c>
      <c r="D111" s="93" t="s">
        <v>211</v>
      </c>
      <c r="E111" s="93" t="s">
        <v>66</v>
      </c>
      <c r="F111" s="93" t="s">
        <v>216</v>
      </c>
      <c r="G111" s="93" t="s">
        <v>43</v>
      </c>
      <c r="H111" s="93"/>
      <c r="I111" s="93"/>
      <c r="J111" s="93"/>
      <c r="K111" s="93" t="s">
        <v>32</v>
      </c>
      <c r="L111" s="93">
        <v>10</v>
      </c>
      <c r="M111" s="93" t="s">
        <v>33</v>
      </c>
      <c r="N111" s="89" t="s">
        <v>219</v>
      </c>
      <c r="O111" s="66">
        <v>240000000</v>
      </c>
      <c r="P111" s="66">
        <v>240000000</v>
      </c>
      <c r="Q111" s="66">
        <v>0</v>
      </c>
      <c r="R111" s="66">
        <v>134128694</v>
      </c>
      <c r="S111" s="66">
        <v>134128694</v>
      </c>
      <c r="T111" s="66">
        <v>134128694</v>
      </c>
      <c r="U111" s="66">
        <v>134128694</v>
      </c>
      <c r="V111" s="67">
        <f t="shared" si="22"/>
        <v>0.55886955833333329</v>
      </c>
      <c r="W111" s="67">
        <f t="shared" si="23"/>
        <v>0.55886955833333329</v>
      </c>
    </row>
    <row r="112" spans="1:23" s="90" customFormat="1" ht="22.8" customHeight="1">
      <c r="A112" s="88" t="s">
        <v>220</v>
      </c>
      <c r="B112" s="93" t="s">
        <v>31</v>
      </c>
      <c r="C112" s="93" t="s">
        <v>90</v>
      </c>
      <c r="D112" s="93" t="s">
        <v>211</v>
      </c>
      <c r="E112" s="93" t="s">
        <v>66</v>
      </c>
      <c r="F112" s="93" t="s">
        <v>216</v>
      </c>
      <c r="G112" s="93" t="s">
        <v>48</v>
      </c>
      <c r="H112" s="93"/>
      <c r="I112" s="93"/>
      <c r="J112" s="93"/>
      <c r="K112" s="93" t="s">
        <v>32</v>
      </c>
      <c r="L112" s="93">
        <v>10</v>
      </c>
      <c r="M112" s="93" t="s">
        <v>33</v>
      </c>
      <c r="N112" s="89" t="s">
        <v>221</v>
      </c>
      <c r="O112" s="66">
        <v>266000000</v>
      </c>
      <c r="P112" s="66">
        <v>266000000</v>
      </c>
      <c r="Q112" s="66">
        <v>0</v>
      </c>
      <c r="R112" s="66">
        <v>108795199</v>
      </c>
      <c r="S112" s="66">
        <v>108795199</v>
      </c>
      <c r="T112" s="66">
        <v>108795199</v>
      </c>
      <c r="U112" s="66">
        <v>108795199</v>
      </c>
      <c r="V112" s="67">
        <f t="shared" si="22"/>
        <v>0.40900450751879697</v>
      </c>
      <c r="W112" s="67">
        <f t="shared" si="23"/>
        <v>0.40900450751879697</v>
      </c>
    </row>
    <row r="113" spans="1:23" s="90" customFormat="1" ht="22.8" customHeight="1">
      <c r="A113" s="88" t="s">
        <v>222</v>
      </c>
      <c r="B113" s="93" t="s">
        <v>31</v>
      </c>
      <c r="C113" s="93" t="s">
        <v>223</v>
      </c>
      <c r="D113" s="93"/>
      <c r="E113" s="93"/>
      <c r="F113" s="93"/>
      <c r="G113" s="93"/>
      <c r="H113" s="93"/>
      <c r="I113" s="93"/>
      <c r="J113" s="93"/>
      <c r="K113" s="93" t="s">
        <v>32</v>
      </c>
      <c r="L113" s="93">
        <v>10</v>
      </c>
      <c r="M113" s="93" t="s">
        <v>33</v>
      </c>
      <c r="N113" s="89" t="s">
        <v>224</v>
      </c>
      <c r="O113" s="66">
        <v>295000000</v>
      </c>
      <c r="P113" s="66">
        <v>293562018</v>
      </c>
      <c r="Q113" s="66">
        <v>1437982</v>
      </c>
      <c r="R113" s="66">
        <v>293515966</v>
      </c>
      <c r="S113" s="66">
        <v>292764966</v>
      </c>
      <c r="T113" s="66">
        <v>292764966</v>
      </c>
      <c r="U113" s="66">
        <v>292764966</v>
      </c>
      <c r="V113" s="67">
        <f t="shared" si="22"/>
        <v>0.99496937627118642</v>
      </c>
      <c r="W113" s="67">
        <f t="shared" si="23"/>
        <v>0.99242361355932207</v>
      </c>
    </row>
    <row r="114" spans="1:23" s="90" customFormat="1" ht="22.8" customHeight="1">
      <c r="A114" s="88" t="s">
        <v>225</v>
      </c>
      <c r="B114" s="93" t="s">
        <v>31</v>
      </c>
      <c r="C114" s="93" t="s">
        <v>223</v>
      </c>
      <c r="D114" s="93" t="s">
        <v>36</v>
      </c>
      <c r="E114" s="93"/>
      <c r="F114" s="93"/>
      <c r="G114" s="93"/>
      <c r="H114" s="93"/>
      <c r="I114" s="93"/>
      <c r="J114" s="93"/>
      <c r="K114" s="93" t="s">
        <v>32</v>
      </c>
      <c r="L114" s="93">
        <v>10</v>
      </c>
      <c r="M114" s="93" t="s">
        <v>33</v>
      </c>
      <c r="N114" s="89" t="s">
        <v>226</v>
      </c>
      <c r="O114" s="66">
        <v>295000000</v>
      </c>
      <c r="P114" s="66">
        <v>293562018</v>
      </c>
      <c r="Q114" s="66">
        <v>1437982</v>
      </c>
      <c r="R114" s="66">
        <v>293515966</v>
      </c>
      <c r="S114" s="66">
        <v>292764966</v>
      </c>
      <c r="T114" s="66">
        <v>292764966</v>
      </c>
      <c r="U114" s="66">
        <v>292764966</v>
      </c>
      <c r="V114" s="67">
        <f t="shared" si="22"/>
        <v>0.99496937627118642</v>
      </c>
      <c r="W114" s="67">
        <f t="shared" si="23"/>
        <v>0.99242361355932207</v>
      </c>
    </row>
    <row r="115" spans="1:23" s="90" customFormat="1" ht="22.8" customHeight="1">
      <c r="A115" s="88" t="s">
        <v>227</v>
      </c>
      <c r="B115" s="93" t="s">
        <v>31</v>
      </c>
      <c r="C115" s="93" t="s">
        <v>223</v>
      </c>
      <c r="D115" s="93" t="s">
        <v>36</v>
      </c>
      <c r="E115" s="93" t="s">
        <v>66</v>
      </c>
      <c r="F115" s="93"/>
      <c r="G115" s="93"/>
      <c r="H115" s="93"/>
      <c r="I115" s="93"/>
      <c r="J115" s="93"/>
      <c r="K115" s="93" t="s">
        <v>32</v>
      </c>
      <c r="L115" s="93">
        <v>10</v>
      </c>
      <c r="M115" s="93" t="s">
        <v>33</v>
      </c>
      <c r="N115" s="89" t="s">
        <v>228</v>
      </c>
      <c r="O115" s="66">
        <v>295000000</v>
      </c>
      <c r="P115" s="66">
        <v>293562018</v>
      </c>
      <c r="Q115" s="66">
        <v>1437982</v>
      </c>
      <c r="R115" s="66">
        <v>293515966</v>
      </c>
      <c r="S115" s="66">
        <v>292764966</v>
      </c>
      <c r="T115" s="66">
        <v>292764966</v>
      </c>
      <c r="U115" s="66">
        <v>292764966</v>
      </c>
      <c r="V115" s="67">
        <f t="shared" si="22"/>
        <v>0.99496937627118642</v>
      </c>
      <c r="W115" s="67">
        <f t="shared" si="23"/>
        <v>0.99242361355932207</v>
      </c>
    </row>
    <row r="116" spans="1:23" s="90" customFormat="1" ht="22.8" customHeight="1">
      <c r="A116" s="88" t="s">
        <v>229</v>
      </c>
      <c r="B116" s="93" t="s">
        <v>31</v>
      </c>
      <c r="C116" s="93" t="s">
        <v>223</v>
      </c>
      <c r="D116" s="93" t="s">
        <v>36</v>
      </c>
      <c r="E116" s="93" t="s">
        <v>66</v>
      </c>
      <c r="F116" s="93" t="s">
        <v>43</v>
      </c>
      <c r="G116" s="93"/>
      <c r="H116" s="93"/>
      <c r="I116" s="93"/>
      <c r="J116" s="93"/>
      <c r="K116" s="93" t="s">
        <v>32</v>
      </c>
      <c r="L116" s="93">
        <v>10</v>
      </c>
      <c r="M116" s="93" t="s">
        <v>33</v>
      </c>
      <c r="N116" s="89" t="s">
        <v>230</v>
      </c>
      <c r="O116" s="66">
        <v>288820000</v>
      </c>
      <c r="P116" s="66">
        <v>288080118</v>
      </c>
      <c r="Q116" s="66">
        <v>739882</v>
      </c>
      <c r="R116" s="66">
        <v>288080118</v>
      </c>
      <c r="S116" s="66">
        <v>287329118</v>
      </c>
      <c r="T116" s="66">
        <v>287329118</v>
      </c>
      <c r="U116" s="66">
        <v>287329118</v>
      </c>
      <c r="V116" s="67">
        <f t="shared" si="22"/>
        <v>0.9974382591233294</v>
      </c>
      <c r="W116" s="67">
        <f t="shared" si="23"/>
        <v>0.99483802368257046</v>
      </c>
    </row>
    <row r="117" spans="1:23" s="90" customFormat="1" ht="22.8" customHeight="1">
      <c r="A117" s="88" t="s">
        <v>231</v>
      </c>
      <c r="B117" s="93" t="s">
        <v>31</v>
      </c>
      <c r="C117" s="93" t="s">
        <v>223</v>
      </c>
      <c r="D117" s="93" t="s">
        <v>36</v>
      </c>
      <c r="E117" s="93" t="s">
        <v>66</v>
      </c>
      <c r="F117" s="93" t="s">
        <v>51</v>
      </c>
      <c r="G117" s="93"/>
      <c r="H117" s="93"/>
      <c r="I117" s="93"/>
      <c r="J117" s="93"/>
      <c r="K117" s="93" t="s">
        <v>32</v>
      </c>
      <c r="L117" s="93">
        <v>10</v>
      </c>
      <c r="M117" s="93" t="s">
        <v>33</v>
      </c>
      <c r="N117" s="89" t="s">
        <v>232</v>
      </c>
      <c r="O117" s="66">
        <v>6180000</v>
      </c>
      <c r="P117" s="66">
        <v>5481900</v>
      </c>
      <c r="Q117" s="66">
        <v>698100</v>
      </c>
      <c r="R117" s="66">
        <v>5435848</v>
      </c>
      <c r="S117" s="66">
        <v>5435848</v>
      </c>
      <c r="T117" s="66">
        <v>5435848</v>
      </c>
      <c r="U117" s="66">
        <v>5435848</v>
      </c>
      <c r="V117" s="67">
        <f t="shared" si="22"/>
        <v>0.87958705501618129</v>
      </c>
      <c r="W117" s="67">
        <f t="shared" si="23"/>
        <v>0.87958705501618129</v>
      </c>
    </row>
    <row r="118" spans="1:23" s="90" customFormat="1" ht="22.8" customHeight="1">
      <c r="A118" s="88" t="s">
        <v>31</v>
      </c>
      <c r="B118" s="93" t="s">
        <v>31</v>
      </c>
      <c r="C118" s="93"/>
      <c r="D118" s="93"/>
      <c r="E118" s="93"/>
      <c r="F118" s="93"/>
      <c r="G118" s="93"/>
      <c r="H118" s="93"/>
      <c r="I118" s="93"/>
      <c r="J118" s="93"/>
      <c r="K118" s="93" t="s">
        <v>32</v>
      </c>
      <c r="L118" s="93">
        <v>11</v>
      </c>
      <c r="M118" s="93" t="s">
        <v>33</v>
      </c>
      <c r="N118" s="89" t="s">
        <v>34</v>
      </c>
      <c r="O118" s="66">
        <v>46123352347</v>
      </c>
      <c r="P118" s="66">
        <v>40311469613.629997</v>
      </c>
      <c r="Q118" s="66">
        <v>5811882733.3699999</v>
      </c>
      <c r="R118" s="66">
        <v>32643108639.610001</v>
      </c>
      <c r="S118" s="66">
        <v>21345964001.080002</v>
      </c>
      <c r="T118" s="66">
        <v>21337964001.080002</v>
      </c>
      <c r="U118" s="66">
        <v>21337964001.080002</v>
      </c>
      <c r="V118" s="67">
        <f t="shared" si="22"/>
        <v>0.70773495373939799</v>
      </c>
      <c r="W118" s="67">
        <f t="shared" si="23"/>
        <v>0.46280165935224798</v>
      </c>
    </row>
    <row r="119" spans="1:23" s="90" customFormat="1" ht="22.8" customHeight="1">
      <c r="A119" s="88" t="s">
        <v>103</v>
      </c>
      <c r="B119" s="93" t="s">
        <v>31</v>
      </c>
      <c r="C119" s="93" t="s">
        <v>66</v>
      </c>
      <c r="D119" s="93"/>
      <c r="E119" s="93"/>
      <c r="F119" s="93"/>
      <c r="G119" s="93"/>
      <c r="H119" s="93"/>
      <c r="I119" s="93"/>
      <c r="J119" s="93"/>
      <c r="K119" s="93" t="s">
        <v>32</v>
      </c>
      <c r="L119" s="93">
        <v>11</v>
      </c>
      <c r="M119" s="93" t="s">
        <v>33</v>
      </c>
      <c r="N119" s="89" t="s">
        <v>104</v>
      </c>
      <c r="O119" s="66">
        <v>40414201325</v>
      </c>
      <c r="P119" s="66">
        <v>35046295722.629997</v>
      </c>
      <c r="Q119" s="66">
        <v>5367905602.3699999</v>
      </c>
      <c r="R119" s="66">
        <v>27480666795.610001</v>
      </c>
      <c r="S119" s="66">
        <v>16188053989.08</v>
      </c>
      <c r="T119" s="66">
        <v>16180053989.08</v>
      </c>
      <c r="U119" s="66">
        <v>16180053989.08</v>
      </c>
      <c r="V119" s="67">
        <f t="shared" si="22"/>
        <v>0.67997550105266125</v>
      </c>
      <c r="W119" s="67">
        <f t="shared" si="23"/>
        <v>0.40055360389037703</v>
      </c>
    </row>
    <row r="120" spans="1:23" s="90" customFormat="1" ht="22.8" customHeight="1">
      <c r="A120" s="88" t="s">
        <v>105</v>
      </c>
      <c r="B120" s="93" t="s">
        <v>31</v>
      </c>
      <c r="C120" s="93" t="s">
        <v>66</v>
      </c>
      <c r="D120" s="93" t="s">
        <v>36</v>
      </c>
      <c r="E120" s="93"/>
      <c r="F120" s="93"/>
      <c r="G120" s="93"/>
      <c r="H120" s="93"/>
      <c r="I120" s="93"/>
      <c r="J120" s="93"/>
      <c r="K120" s="93" t="s">
        <v>32</v>
      </c>
      <c r="L120" s="93">
        <v>11</v>
      </c>
      <c r="M120" s="93" t="s">
        <v>33</v>
      </c>
      <c r="N120" s="89" t="s">
        <v>106</v>
      </c>
      <c r="O120" s="66">
        <v>5016635248</v>
      </c>
      <c r="P120" s="66">
        <v>1193213000</v>
      </c>
      <c r="Q120" s="66">
        <v>3823422248</v>
      </c>
      <c r="R120" s="66">
        <v>1193213000</v>
      </c>
      <c r="S120" s="66">
        <v>0</v>
      </c>
      <c r="T120" s="66">
        <v>0</v>
      </c>
      <c r="U120" s="66">
        <v>0</v>
      </c>
      <c r="V120" s="67">
        <f t="shared" si="22"/>
        <v>0.23785125707030474</v>
      </c>
      <c r="W120" s="67">
        <f t="shared" si="23"/>
        <v>0</v>
      </c>
    </row>
    <row r="121" spans="1:23" s="90" customFormat="1" ht="22.8" customHeight="1">
      <c r="A121" s="88" t="s">
        <v>107</v>
      </c>
      <c r="B121" s="93" t="s">
        <v>31</v>
      </c>
      <c r="C121" s="93" t="s">
        <v>66</v>
      </c>
      <c r="D121" s="93" t="s">
        <v>36</v>
      </c>
      <c r="E121" s="93" t="s">
        <v>36</v>
      </c>
      <c r="F121" s="93"/>
      <c r="G121" s="93"/>
      <c r="H121" s="93"/>
      <c r="I121" s="93"/>
      <c r="J121" s="93"/>
      <c r="K121" s="93" t="s">
        <v>32</v>
      </c>
      <c r="L121" s="93">
        <v>11</v>
      </c>
      <c r="M121" s="93" t="s">
        <v>33</v>
      </c>
      <c r="N121" s="89" t="s">
        <v>108</v>
      </c>
      <c r="O121" s="66">
        <v>5016635248</v>
      </c>
      <c r="P121" s="66">
        <v>1193213000</v>
      </c>
      <c r="Q121" s="66">
        <v>3823422248</v>
      </c>
      <c r="R121" s="66">
        <v>1193213000</v>
      </c>
      <c r="S121" s="66">
        <v>0</v>
      </c>
      <c r="T121" s="66">
        <v>0</v>
      </c>
      <c r="U121" s="66">
        <v>0</v>
      </c>
      <c r="V121" s="67">
        <f t="shared" si="22"/>
        <v>0.23785125707030474</v>
      </c>
      <c r="W121" s="67">
        <f t="shared" si="23"/>
        <v>0</v>
      </c>
    </row>
    <row r="122" spans="1:23" s="90" customFormat="1" ht="22.8" customHeight="1">
      <c r="A122" s="88" t="s">
        <v>109</v>
      </c>
      <c r="B122" s="93" t="s">
        <v>31</v>
      </c>
      <c r="C122" s="93" t="s">
        <v>66</v>
      </c>
      <c r="D122" s="93" t="s">
        <v>36</v>
      </c>
      <c r="E122" s="93" t="s">
        <v>36</v>
      </c>
      <c r="F122" s="93" t="s">
        <v>76</v>
      </c>
      <c r="G122" s="93"/>
      <c r="H122" s="93"/>
      <c r="I122" s="93"/>
      <c r="J122" s="93"/>
      <c r="K122" s="93" t="s">
        <v>32</v>
      </c>
      <c r="L122" s="93">
        <v>11</v>
      </c>
      <c r="M122" s="93" t="s">
        <v>33</v>
      </c>
      <c r="N122" s="89" t="s">
        <v>110</v>
      </c>
      <c r="O122" s="66">
        <v>1516635248</v>
      </c>
      <c r="P122" s="66">
        <v>1193213000</v>
      </c>
      <c r="Q122" s="66">
        <v>323422248</v>
      </c>
      <c r="R122" s="66">
        <v>1193213000</v>
      </c>
      <c r="S122" s="66">
        <v>0</v>
      </c>
      <c r="T122" s="66">
        <v>0</v>
      </c>
      <c r="U122" s="66">
        <v>0</v>
      </c>
      <c r="V122" s="67">
        <f t="shared" si="22"/>
        <v>0.78675014415859068</v>
      </c>
      <c r="W122" s="67">
        <f t="shared" si="23"/>
        <v>0</v>
      </c>
    </row>
    <row r="123" spans="1:23" s="90" customFormat="1" ht="22.8" customHeight="1">
      <c r="A123" s="88" t="s">
        <v>111</v>
      </c>
      <c r="B123" s="93" t="s">
        <v>31</v>
      </c>
      <c r="C123" s="93" t="s">
        <v>66</v>
      </c>
      <c r="D123" s="93" t="s">
        <v>36</v>
      </c>
      <c r="E123" s="93" t="s">
        <v>36</v>
      </c>
      <c r="F123" s="93" t="s">
        <v>76</v>
      </c>
      <c r="G123" s="93" t="s">
        <v>79</v>
      </c>
      <c r="H123" s="93"/>
      <c r="I123" s="93"/>
      <c r="J123" s="93"/>
      <c r="K123" s="93" t="s">
        <v>32</v>
      </c>
      <c r="L123" s="93">
        <v>11</v>
      </c>
      <c r="M123" s="93" t="s">
        <v>33</v>
      </c>
      <c r="N123" s="89" t="s">
        <v>112</v>
      </c>
      <c r="O123" s="66">
        <v>1516635248</v>
      </c>
      <c r="P123" s="66">
        <v>1193213000</v>
      </c>
      <c r="Q123" s="66">
        <v>323422248</v>
      </c>
      <c r="R123" s="66">
        <v>1193213000</v>
      </c>
      <c r="S123" s="66">
        <v>0</v>
      </c>
      <c r="T123" s="66">
        <v>0</v>
      </c>
      <c r="U123" s="66">
        <v>0</v>
      </c>
      <c r="V123" s="67">
        <f t="shared" si="22"/>
        <v>0.78675014415859068</v>
      </c>
      <c r="W123" s="67">
        <f t="shared" si="23"/>
        <v>0</v>
      </c>
    </row>
    <row r="124" spans="1:23" s="90" customFormat="1" ht="22.8" customHeight="1">
      <c r="A124" s="88" t="s">
        <v>233</v>
      </c>
      <c r="B124" s="93" t="s">
        <v>31</v>
      </c>
      <c r="C124" s="93" t="s">
        <v>66</v>
      </c>
      <c r="D124" s="93" t="s">
        <v>36</v>
      </c>
      <c r="E124" s="93" t="s">
        <v>36</v>
      </c>
      <c r="F124" s="93" t="s">
        <v>76</v>
      </c>
      <c r="G124" s="93" t="s">
        <v>54</v>
      </c>
      <c r="H124" s="93"/>
      <c r="I124" s="93"/>
      <c r="J124" s="93"/>
      <c r="K124" s="93" t="s">
        <v>32</v>
      </c>
      <c r="L124" s="93">
        <v>11</v>
      </c>
      <c r="M124" s="93" t="s">
        <v>33</v>
      </c>
      <c r="N124" s="89" t="s">
        <v>147</v>
      </c>
      <c r="O124" s="66">
        <v>0</v>
      </c>
      <c r="P124" s="66">
        <v>0</v>
      </c>
      <c r="Q124" s="66">
        <v>0</v>
      </c>
      <c r="R124" s="66">
        <v>0</v>
      </c>
      <c r="S124" s="66">
        <v>0</v>
      </c>
      <c r="T124" s="66">
        <v>0</v>
      </c>
      <c r="U124" s="66">
        <v>0</v>
      </c>
      <c r="V124" s="67">
        <f t="shared" si="22"/>
        <v>0</v>
      </c>
      <c r="W124" s="67">
        <f t="shared" si="23"/>
        <v>0</v>
      </c>
    </row>
    <row r="125" spans="1:23" s="90" customFormat="1" ht="22.8" customHeight="1">
      <c r="A125" s="88" t="s">
        <v>117</v>
      </c>
      <c r="B125" s="93" t="s">
        <v>31</v>
      </c>
      <c r="C125" s="93" t="s">
        <v>66</v>
      </c>
      <c r="D125" s="93" t="s">
        <v>36</v>
      </c>
      <c r="E125" s="93" t="s">
        <v>36</v>
      </c>
      <c r="F125" s="93" t="s">
        <v>51</v>
      </c>
      <c r="G125" s="93"/>
      <c r="H125" s="93"/>
      <c r="I125" s="93"/>
      <c r="J125" s="93"/>
      <c r="K125" s="93" t="s">
        <v>32</v>
      </c>
      <c r="L125" s="93">
        <v>11</v>
      </c>
      <c r="M125" s="93" t="s">
        <v>33</v>
      </c>
      <c r="N125" s="89" t="s">
        <v>118</v>
      </c>
      <c r="O125" s="66">
        <v>3500000000</v>
      </c>
      <c r="P125" s="66">
        <v>0</v>
      </c>
      <c r="Q125" s="66">
        <v>3500000000</v>
      </c>
      <c r="R125" s="66">
        <v>0</v>
      </c>
      <c r="S125" s="66">
        <v>0</v>
      </c>
      <c r="T125" s="66">
        <v>0</v>
      </c>
      <c r="U125" s="66">
        <v>0</v>
      </c>
      <c r="V125" s="67">
        <f t="shared" si="22"/>
        <v>0</v>
      </c>
      <c r="W125" s="67">
        <f t="shared" si="23"/>
        <v>0</v>
      </c>
    </row>
    <row r="126" spans="1:23" s="90" customFormat="1" ht="22.8" customHeight="1">
      <c r="A126" s="88" t="s">
        <v>119</v>
      </c>
      <c r="B126" s="93" t="s">
        <v>31</v>
      </c>
      <c r="C126" s="93" t="s">
        <v>66</v>
      </c>
      <c r="D126" s="93" t="s">
        <v>36</v>
      </c>
      <c r="E126" s="93" t="s">
        <v>36</v>
      </c>
      <c r="F126" s="93" t="s">
        <v>51</v>
      </c>
      <c r="G126" s="93" t="s">
        <v>48</v>
      </c>
      <c r="H126" s="93"/>
      <c r="I126" s="93"/>
      <c r="J126" s="93"/>
      <c r="K126" s="93" t="s">
        <v>32</v>
      </c>
      <c r="L126" s="93">
        <v>11</v>
      </c>
      <c r="M126" s="93" t="s">
        <v>33</v>
      </c>
      <c r="N126" s="89" t="s">
        <v>120</v>
      </c>
      <c r="O126" s="66">
        <v>3500000000</v>
      </c>
      <c r="P126" s="66">
        <v>0</v>
      </c>
      <c r="Q126" s="66">
        <v>3500000000</v>
      </c>
      <c r="R126" s="66">
        <v>0</v>
      </c>
      <c r="S126" s="66">
        <v>0</v>
      </c>
      <c r="T126" s="66">
        <v>0</v>
      </c>
      <c r="U126" s="66">
        <v>0</v>
      </c>
      <c r="V126" s="67">
        <f t="shared" si="22"/>
        <v>0</v>
      </c>
      <c r="W126" s="67">
        <f t="shared" si="23"/>
        <v>0</v>
      </c>
    </row>
    <row r="127" spans="1:23" s="90" customFormat="1" ht="22.8" customHeight="1">
      <c r="A127" s="88" t="s">
        <v>121</v>
      </c>
      <c r="B127" s="93" t="s">
        <v>31</v>
      </c>
      <c r="C127" s="93" t="s">
        <v>66</v>
      </c>
      <c r="D127" s="93" t="s">
        <v>66</v>
      </c>
      <c r="E127" s="93"/>
      <c r="F127" s="93"/>
      <c r="G127" s="93"/>
      <c r="H127" s="93"/>
      <c r="I127" s="93"/>
      <c r="J127" s="93"/>
      <c r="K127" s="93" t="s">
        <v>32</v>
      </c>
      <c r="L127" s="93">
        <v>11</v>
      </c>
      <c r="M127" s="93" t="s">
        <v>33</v>
      </c>
      <c r="N127" s="89" t="s">
        <v>122</v>
      </c>
      <c r="O127" s="66">
        <v>35397566077</v>
      </c>
      <c r="P127" s="66">
        <v>33853082722.630001</v>
      </c>
      <c r="Q127" s="66">
        <v>1544483354.3699999</v>
      </c>
      <c r="R127" s="66">
        <v>26287453795.610001</v>
      </c>
      <c r="S127" s="66">
        <v>16188053989.08</v>
      </c>
      <c r="T127" s="66">
        <v>16180053989.08</v>
      </c>
      <c r="U127" s="66">
        <v>16180053989.08</v>
      </c>
      <c r="V127" s="67">
        <f t="shared" si="22"/>
        <v>0.7426345003051098</v>
      </c>
      <c r="W127" s="67">
        <f t="shared" si="23"/>
        <v>0.45732110376928953</v>
      </c>
    </row>
    <row r="128" spans="1:23" s="90" customFormat="1" ht="22.8" customHeight="1">
      <c r="A128" s="88" t="s">
        <v>123</v>
      </c>
      <c r="B128" s="93" t="s">
        <v>31</v>
      </c>
      <c r="C128" s="93" t="s">
        <v>66</v>
      </c>
      <c r="D128" s="93" t="s">
        <v>66</v>
      </c>
      <c r="E128" s="93" t="s">
        <v>36</v>
      </c>
      <c r="F128" s="93"/>
      <c r="G128" s="93"/>
      <c r="H128" s="93"/>
      <c r="I128" s="93"/>
      <c r="J128" s="93"/>
      <c r="K128" s="93" t="s">
        <v>32</v>
      </c>
      <c r="L128" s="93">
        <v>11</v>
      </c>
      <c r="M128" s="93" t="s">
        <v>33</v>
      </c>
      <c r="N128" s="89" t="s">
        <v>124</v>
      </c>
      <c r="O128" s="66">
        <v>15239865696</v>
      </c>
      <c r="P128" s="66">
        <v>14772389913.629999</v>
      </c>
      <c r="Q128" s="66">
        <v>467475782.37</v>
      </c>
      <c r="R128" s="66">
        <v>7545593094.6599998</v>
      </c>
      <c r="S128" s="66">
        <v>2020579176.8599999</v>
      </c>
      <c r="T128" s="66">
        <v>2020579176.8599999</v>
      </c>
      <c r="U128" s="66">
        <v>2020579176.8599999</v>
      </c>
      <c r="V128" s="67">
        <f t="shared" si="22"/>
        <v>0.49512202044145887</v>
      </c>
      <c r="W128" s="67">
        <f t="shared" si="23"/>
        <v>0.13258510390877923</v>
      </c>
    </row>
    <row r="129" spans="1:23" s="90" customFormat="1" ht="22.8" customHeight="1">
      <c r="A129" s="88" t="s">
        <v>125</v>
      </c>
      <c r="B129" s="93" t="s">
        <v>31</v>
      </c>
      <c r="C129" s="93" t="s">
        <v>66</v>
      </c>
      <c r="D129" s="93" t="s">
        <v>66</v>
      </c>
      <c r="E129" s="93" t="s">
        <v>36</v>
      </c>
      <c r="F129" s="93" t="s">
        <v>48</v>
      </c>
      <c r="G129" s="93"/>
      <c r="H129" s="93"/>
      <c r="I129" s="93"/>
      <c r="J129" s="93"/>
      <c r="K129" s="93" t="s">
        <v>32</v>
      </c>
      <c r="L129" s="93">
        <v>11</v>
      </c>
      <c r="M129" s="93" t="s">
        <v>33</v>
      </c>
      <c r="N129" s="89" t="s">
        <v>126</v>
      </c>
      <c r="O129" s="66">
        <v>472509448</v>
      </c>
      <c r="P129" s="66">
        <v>438019970</v>
      </c>
      <c r="Q129" s="66">
        <v>34489478</v>
      </c>
      <c r="R129" s="66">
        <v>398019970</v>
      </c>
      <c r="S129" s="66">
        <v>169304775</v>
      </c>
      <c r="T129" s="66">
        <v>169304775</v>
      </c>
      <c r="U129" s="66">
        <v>169304775</v>
      </c>
      <c r="V129" s="67">
        <f t="shared" si="22"/>
        <v>0.84235346337455674</v>
      </c>
      <c r="W129" s="67">
        <f t="shared" si="23"/>
        <v>0.35830981944725049</v>
      </c>
    </row>
    <row r="130" spans="1:23" s="90" customFormat="1" ht="22.8" customHeight="1">
      <c r="A130" s="88" t="s">
        <v>234</v>
      </c>
      <c r="B130" s="93" t="s">
        <v>31</v>
      </c>
      <c r="C130" s="93" t="s">
        <v>66</v>
      </c>
      <c r="D130" s="93" t="s">
        <v>66</v>
      </c>
      <c r="E130" s="93" t="s">
        <v>36</v>
      </c>
      <c r="F130" s="93" t="s">
        <v>48</v>
      </c>
      <c r="G130" s="93" t="s">
        <v>73</v>
      </c>
      <c r="H130" s="93"/>
      <c r="I130" s="93"/>
      <c r="J130" s="93"/>
      <c r="K130" s="93" t="s">
        <v>32</v>
      </c>
      <c r="L130" s="93">
        <v>11</v>
      </c>
      <c r="M130" s="93" t="s">
        <v>33</v>
      </c>
      <c r="N130" s="89" t="s">
        <v>235</v>
      </c>
      <c r="O130" s="66">
        <v>46015000</v>
      </c>
      <c r="P130" s="66">
        <v>46014775</v>
      </c>
      <c r="Q130" s="66">
        <v>225</v>
      </c>
      <c r="R130" s="66">
        <v>46014775</v>
      </c>
      <c r="S130" s="66">
        <v>46014775</v>
      </c>
      <c r="T130" s="66">
        <v>46014775</v>
      </c>
      <c r="U130" s="66">
        <v>46014775</v>
      </c>
      <c r="V130" s="67">
        <f t="shared" si="22"/>
        <v>0.99999511029012278</v>
      </c>
      <c r="W130" s="67">
        <f t="shared" si="23"/>
        <v>0.99999511029012278</v>
      </c>
    </row>
    <row r="131" spans="1:23" s="90" customFormat="1" ht="22.8" customHeight="1">
      <c r="A131" s="88" t="s">
        <v>127</v>
      </c>
      <c r="B131" s="93" t="s">
        <v>31</v>
      </c>
      <c r="C131" s="93" t="s">
        <v>66</v>
      </c>
      <c r="D131" s="93" t="s">
        <v>66</v>
      </c>
      <c r="E131" s="93" t="s">
        <v>36</v>
      </c>
      <c r="F131" s="93" t="s">
        <v>48</v>
      </c>
      <c r="G131" s="93" t="s">
        <v>54</v>
      </c>
      <c r="H131" s="93"/>
      <c r="I131" s="93"/>
      <c r="J131" s="93"/>
      <c r="K131" s="93" t="s">
        <v>32</v>
      </c>
      <c r="L131" s="93">
        <v>11</v>
      </c>
      <c r="M131" s="93" t="s">
        <v>33</v>
      </c>
      <c r="N131" s="89" t="s">
        <v>128</v>
      </c>
      <c r="O131" s="66">
        <v>402494448</v>
      </c>
      <c r="P131" s="66">
        <v>392005195</v>
      </c>
      <c r="Q131" s="66">
        <v>10489253</v>
      </c>
      <c r="R131" s="66">
        <v>352005195</v>
      </c>
      <c r="S131" s="66">
        <v>123290000</v>
      </c>
      <c r="T131" s="66">
        <v>123290000</v>
      </c>
      <c r="U131" s="66">
        <v>123290000</v>
      </c>
      <c r="V131" s="67">
        <f t="shared" si="22"/>
        <v>0.87455913180695599</v>
      </c>
      <c r="W131" s="67">
        <f t="shared" si="23"/>
        <v>0.30631478424765751</v>
      </c>
    </row>
    <row r="132" spans="1:23" s="90" customFormat="1" ht="22.8" customHeight="1">
      <c r="A132" s="88" t="s">
        <v>129</v>
      </c>
      <c r="B132" s="93" t="s">
        <v>31</v>
      </c>
      <c r="C132" s="93" t="s">
        <v>66</v>
      </c>
      <c r="D132" s="93" t="s">
        <v>66</v>
      </c>
      <c r="E132" s="93" t="s">
        <v>36</v>
      </c>
      <c r="F132" s="93" t="s">
        <v>48</v>
      </c>
      <c r="G132" s="93" t="s">
        <v>57</v>
      </c>
      <c r="H132" s="93"/>
      <c r="I132" s="93"/>
      <c r="J132" s="93"/>
      <c r="K132" s="93" t="s">
        <v>32</v>
      </c>
      <c r="L132" s="93">
        <v>11</v>
      </c>
      <c r="M132" s="93" t="s">
        <v>33</v>
      </c>
      <c r="N132" s="89" t="s">
        <v>130</v>
      </c>
      <c r="O132" s="66">
        <v>24000000</v>
      </c>
      <c r="P132" s="66">
        <v>0</v>
      </c>
      <c r="Q132" s="66">
        <v>24000000</v>
      </c>
      <c r="R132" s="66">
        <v>0</v>
      </c>
      <c r="S132" s="66">
        <v>0</v>
      </c>
      <c r="T132" s="66">
        <v>0</v>
      </c>
      <c r="U132" s="66">
        <v>0</v>
      </c>
      <c r="V132" s="67">
        <f t="shared" si="22"/>
        <v>0</v>
      </c>
      <c r="W132" s="67">
        <f t="shared" si="23"/>
        <v>0</v>
      </c>
    </row>
    <row r="133" spans="1:23" s="90" customFormat="1" ht="22.8" customHeight="1">
      <c r="A133" s="88" t="s">
        <v>131</v>
      </c>
      <c r="B133" s="93" t="s">
        <v>31</v>
      </c>
      <c r="C133" s="93" t="s">
        <v>66</v>
      </c>
      <c r="D133" s="93" t="s">
        <v>66</v>
      </c>
      <c r="E133" s="93" t="s">
        <v>36</v>
      </c>
      <c r="F133" s="93" t="s">
        <v>73</v>
      </c>
      <c r="G133" s="93"/>
      <c r="H133" s="93"/>
      <c r="I133" s="93"/>
      <c r="J133" s="93"/>
      <c r="K133" s="93" t="s">
        <v>32</v>
      </c>
      <c r="L133" s="93">
        <v>11</v>
      </c>
      <c r="M133" s="93" t="s">
        <v>33</v>
      </c>
      <c r="N133" s="89" t="s">
        <v>132</v>
      </c>
      <c r="O133" s="66">
        <v>1435131444</v>
      </c>
      <c r="P133" s="66">
        <v>1146539654</v>
      </c>
      <c r="Q133" s="66">
        <v>288591790</v>
      </c>
      <c r="R133" s="66">
        <v>1058629696.03</v>
      </c>
      <c r="S133" s="66">
        <v>371893981.23000002</v>
      </c>
      <c r="T133" s="66">
        <v>371893981.23000002</v>
      </c>
      <c r="U133" s="66">
        <v>371893981.23000002</v>
      </c>
      <c r="V133" s="67">
        <f t="shared" si="22"/>
        <v>0.73765347449944108</v>
      </c>
      <c r="W133" s="67">
        <f t="shared" si="23"/>
        <v>0.25913583232031812</v>
      </c>
    </row>
    <row r="134" spans="1:23" s="90" customFormat="1" ht="22.8" customHeight="1">
      <c r="A134" s="88" t="s">
        <v>133</v>
      </c>
      <c r="B134" s="93" t="s">
        <v>31</v>
      </c>
      <c r="C134" s="93" t="s">
        <v>66</v>
      </c>
      <c r="D134" s="93" t="s">
        <v>66</v>
      </c>
      <c r="E134" s="93" t="s">
        <v>36</v>
      </c>
      <c r="F134" s="93" t="s">
        <v>73</v>
      </c>
      <c r="G134" s="93" t="s">
        <v>48</v>
      </c>
      <c r="H134" s="93"/>
      <c r="I134" s="93"/>
      <c r="J134" s="93"/>
      <c r="K134" s="93" t="s">
        <v>32</v>
      </c>
      <c r="L134" s="93">
        <v>11</v>
      </c>
      <c r="M134" s="93" t="s">
        <v>33</v>
      </c>
      <c r="N134" s="89" t="s">
        <v>134</v>
      </c>
      <c r="O134" s="66">
        <v>258060900</v>
      </c>
      <c r="P134" s="66">
        <v>248141952</v>
      </c>
      <c r="Q134" s="66">
        <v>9918948</v>
      </c>
      <c r="R134" s="66">
        <v>248141951.03</v>
      </c>
      <c r="S134" s="66">
        <v>186140273.53</v>
      </c>
      <c r="T134" s="66">
        <v>186140273.53</v>
      </c>
      <c r="U134" s="66">
        <v>186140273.53</v>
      </c>
      <c r="V134" s="67">
        <f t="shared" si="22"/>
        <v>0.96156353415027229</v>
      </c>
      <c r="W134" s="67">
        <f t="shared" si="23"/>
        <v>0.72130366719638661</v>
      </c>
    </row>
    <row r="135" spans="1:23" s="90" customFormat="1" ht="22.8" customHeight="1">
      <c r="A135" s="88" t="s">
        <v>135</v>
      </c>
      <c r="B135" s="93" t="s">
        <v>31</v>
      </c>
      <c r="C135" s="93" t="s">
        <v>66</v>
      </c>
      <c r="D135" s="93" t="s">
        <v>66</v>
      </c>
      <c r="E135" s="93" t="s">
        <v>36</v>
      </c>
      <c r="F135" s="93" t="s">
        <v>73</v>
      </c>
      <c r="G135" s="93" t="s">
        <v>73</v>
      </c>
      <c r="H135" s="93"/>
      <c r="I135" s="93"/>
      <c r="J135" s="93"/>
      <c r="K135" s="93" t="s">
        <v>32</v>
      </c>
      <c r="L135" s="93">
        <v>11</v>
      </c>
      <c r="M135" s="93" t="s">
        <v>33</v>
      </c>
      <c r="N135" s="89" t="s">
        <v>136</v>
      </c>
      <c r="O135" s="66">
        <v>161150000</v>
      </c>
      <c r="P135" s="66">
        <v>161150000</v>
      </c>
      <c r="Q135" s="66">
        <v>0</v>
      </c>
      <c r="R135" s="66">
        <v>141150000</v>
      </c>
      <c r="S135" s="66">
        <v>50542230.700000003</v>
      </c>
      <c r="T135" s="66">
        <v>50542230.700000003</v>
      </c>
      <c r="U135" s="66">
        <v>50542230.700000003</v>
      </c>
      <c r="V135" s="67">
        <f t="shared" si="22"/>
        <v>0.87589202606267458</v>
      </c>
      <c r="W135" s="67">
        <f t="shared" si="23"/>
        <v>0.3136346925224946</v>
      </c>
    </row>
    <row r="136" spans="1:23" s="90" customFormat="1" ht="22.8" customHeight="1">
      <c r="A136" s="88" t="s">
        <v>137</v>
      </c>
      <c r="B136" s="93" t="s">
        <v>31</v>
      </c>
      <c r="C136" s="93" t="s">
        <v>66</v>
      </c>
      <c r="D136" s="93" t="s">
        <v>66</v>
      </c>
      <c r="E136" s="93" t="s">
        <v>36</v>
      </c>
      <c r="F136" s="93" t="s">
        <v>73</v>
      </c>
      <c r="G136" s="93" t="s">
        <v>79</v>
      </c>
      <c r="H136" s="93"/>
      <c r="I136" s="93"/>
      <c r="J136" s="93"/>
      <c r="K136" s="93" t="s">
        <v>32</v>
      </c>
      <c r="L136" s="93">
        <v>11</v>
      </c>
      <c r="M136" s="93" t="s">
        <v>33</v>
      </c>
      <c r="N136" s="89" t="s">
        <v>138</v>
      </c>
      <c r="O136" s="66">
        <v>94689470</v>
      </c>
      <c r="P136" s="66">
        <v>14689470</v>
      </c>
      <c r="Q136" s="66">
        <v>80000000</v>
      </c>
      <c r="R136" s="66">
        <v>0</v>
      </c>
      <c r="S136" s="66">
        <v>0</v>
      </c>
      <c r="T136" s="66">
        <v>0</v>
      </c>
      <c r="U136" s="66">
        <v>0</v>
      </c>
      <c r="V136" s="67">
        <f t="shared" si="22"/>
        <v>0</v>
      </c>
      <c r="W136" s="67">
        <f t="shared" si="23"/>
        <v>0</v>
      </c>
    </row>
    <row r="137" spans="1:23" s="90" customFormat="1" ht="22.8" customHeight="1">
      <c r="A137" s="88" t="s">
        <v>236</v>
      </c>
      <c r="B137" s="93" t="s">
        <v>31</v>
      </c>
      <c r="C137" s="93" t="s">
        <v>66</v>
      </c>
      <c r="D137" s="93" t="s">
        <v>66</v>
      </c>
      <c r="E137" s="93" t="s">
        <v>36</v>
      </c>
      <c r="F137" s="93" t="s">
        <v>73</v>
      </c>
      <c r="G137" s="93" t="s">
        <v>51</v>
      </c>
      <c r="H137" s="93"/>
      <c r="I137" s="93"/>
      <c r="J137" s="93"/>
      <c r="K137" s="93" t="s">
        <v>32</v>
      </c>
      <c r="L137" s="93">
        <v>11</v>
      </c>
      <c r="M137" s="93" t="s">
        <v>33</v>
      </c>
      <c r="N137" s="89" t="s">
        <v>237</v>
      </c>
      <c r="O137" s="66">
        <v>12325614</v>
      </c>
      <c r="P137" s="66">
        <v>1948371</v>
      </c>
      <c r="Q137" s="66">
        <v>10377243</v>
      </c>
      <c r="R137" s="66">
        <v>1948371</v>
      </c>
      <c r="S137" s="66">
        <v>1948371</v>
      </c>
      <c r="T137" s="66">
        <v>1948371</v>
      </c>
      <c r="U137" s="66">
        <v>1948371</v>
      </c>
      <c r="V137" s="67">
        <f t="shared" si="22"/>
        <v>0.15807496486584766</v>
      </c>
      <c r="W137" s="67">
        <f t="shared" si="23"/>
        <v>0.15807496486584766</v>
      </c>
    </row>
    <row r="138" spans="1:23" s="90" customFormat="1" ht="22.8" customHeight="1">
      <c r="A138" s="88" t="s">
        <v>139</v>
      </c>
      <c r="B138" s="93" t="s">
        <v>31</v>
      </c>
      <c r="C138" s="93" t="s">
        <v>66</v>
      </c>
      <c r="D138" s="93" t="s">
        <v>66</v>
      </c>
      <c r="E138" s="93" t="s">
        <v>36</v>
      </c>
      <c r="F138" s="93" t="s">
        <v>73</v>
      </c>
      <c r="G138" s="93" t="s">
        <v>57</v>
      </c>
      <c r="H138" s="93"/>
      <c r="I138" s="93"/>
      <c r="J138" s="93"/>
      <c r="K138" s="93" t="s">
        <v>32</v>
      </c>
      <c r="L138" s="93">
        <v>11</v>
      </c>
      <c r="M138" s="93" t="s">
        <v>33</v>
      </c>
      <c r="N138" s="89" t="s">
        <v>140</v>
      </c>
      <c r="O138" s="66">
        <v>908905460</v>
      </c>
      <c r="P138" s="66">
        <v>720609861</v>
      </c>
      <c r="Q138" s="66">
        <v>188295599</v>
      </c>
      <c r="R138" s="66">
        <v>667389374</v>
      </c>
      <c r="S138" s="66">
        <v>133263106</v>
      </c>
      <c r="T138" s="66">
        <v>133263106</v>
      </c>
      <c r="U138" s="66">
        <v>133263106</v>
      </c>
      <c r="V138" s="67">
        <f t="shared" si="22"/>
        <v>0.73427809972667568</v>
      </c>
      <c r="W138" s="67">
        <f t="shared" si="23"/>
        <v>0.14661932606280084</v>
      </c>
    </row>
    <row r="139" spans="1:23" s="90" customFormat="1" ht="22.8" customHeight="1">
      <c r="A139" s="88" t="s">
        <v>141</v>
      </c>
      <c r="B139" s="93" t="s">
        <v>31</v>
      </c>
      <c r="C139" s="93" t="s">
        <v>66</v>
      </c>
      <c r="D139" s="93" t="s">
        <v>66</v>
      </c>
      <c r="E139" s="93" t="s">
        <v>36</v>
      </c>
      <c r="F139" s="93" t="s">
        <v>76</v>
      </c>
      <c r="G139" s="93"/>
      <c r="H139" s="93"/>
      <c r="I139" s="93"/>
      <c r="J139" s="93"/>
      <c r="K139" s="93" t="s">
        <v>32</v>
      </c>
      <c r="L139" s="93">
        <v>11</v>
      </c>
      <c r="M139" s="93" t="s">
        <v>33</v>
      </c>
      <c r="N139" s="89" t="s">
        <v>142</v>
      </c>
      <c r="O139" s="66">
        <v>13332224804</v>
      </c>
      <c r="P139" s="66">
        <v>13187830289.629999</v>
      </c>
      <c r="Q139" s="66">
        <v>144394514.37</v>
      </c>
      <c r="R139" s="66">
        <v>6088943428.6300001</v>
      </c>
      <c r="S139" s="66">
        <v>1479380420.6300001</v>
      </c>
      <c r="T139" s="66">
        <v>1479380420.6300001</v>
      </c>
      <c r="U139" s="66">
        <v>1479380420.6300001</v>
      </c>
      <c r="V139" s="67">
        <f t="shared" si="22"/>
        <v>0.45670872777386451</v>
      </c>
      <c r="W139" s="67">
        <f t="shared" si="23"/>
        <v>0.11096275695757464</v>
      </c>
    </row>
    <row r="140" spans="1:23" s="90" customFormat="1" ht="22.8" customHeight="1">
      <c r="A140" s="88" t="s">
        <v>143</v>
      </c>
      <c r="B140" s="93" t="s">
        <v>31</v>
      </c>
      <c r="C140" s="93" t="s">
        <v>66</v>
      </c>
      <c r="D140" s="93" t="s">
        <v>66</v>
      </c>
      <c r="E140" s="93" t="s">
        <v>36</v>
      </c>
      <c r="F140" s="93" t="s">
        <v>76</v>
      </c>
      <c r="G140" s="93" t="s">
        <v>79</v>
      </c>
      <c r="H140" s="93"/>
      <c r="I140" s="93"/>
      <c r="J140" s="93"/>
      <c r="K140" s="93" t="s">
        <v>32</v>
      </c>
      <c r="L140" s="93">
        <v>11</v>
      </c>
      <c r="M140" s="93" t="s">
        <v>33</v>
      </c>
      <c r="N140" s="89" t="s">
        <v>112</v>
      </c>
      <c r="O140" s="66">
        <v>4760000000</v>
      </c>
      <c r="P140" s="66">
        <v>4738098765</v>
      </c>
      <c r="Q140" s="66">
        <v>21901235</v>
      </c>
      <c r="R140" s="66">
        <v>4570935163</v>
      </c>
      <c r="S140" s="66">
        <v>483793033</v>
      </c>
      <c r="T140" s="66">
        <v>483793033</v>
      </c>
      <c r="U140" s="66">
        <v>483793033</v>
      </c>
      <c r="V140" s="67">
        <f t="shared" si="22"/>
        <v>0.96028049642857138</v>
      </c>
      <c r="W140" s="67">
        <f t="shared" si="23"/>
        <v>0.10163719180672269</v>
      </c>
    </row>
    <row r="141" spans="1:23" s="90" customFormat="1" ht="22.8" customHeight="1">
      <c r="A141" s="88" t="s">
        <v>144</v>
      </c>
      <c r="B141" s="93" t="s">
        <v>31</v>
      </c>
      <c r="C141" s="93" t="s">
        <v>66</v>
      </c>
      <c r="D141" s="93" t="s">
        <v>66</v>
      </c>
      <c r="E141" s="93" t="s">
        <v>36</v>
      </c>
      <c r="F141" s="93" t="s">
        <v>76</v>
      </c>
      <c r="G141" s="93" t="s">
        <v>51</v>
      </c>
      <c r="H141" s="93"/>
      <c r="I141" s="93"/>
      <c r="J141" s="93"/>
      <c r="K141" s="93" t="s">
        <v>32</v>
      </c>
      <c r="L141" s="93">
        <v>11</v>
      </c>
      <c r="M141" s="93" t="s">
        <v>33</v>
      </c>
      <c r="N141" s="89" t="s">
        <v>145</v>
      </c>
      <c r="O141" s="66">
        <v>60898000</v>
      </c>
      <c r="P141" s="66">
        <v>60382000</v>
      </c>
      <c r="Q141" s="66">
        <v>516000</v>
      </c>
      <c r="R141" s="66">
        <v>60382000</v>
      </c>
      <c r="S141" s="66">
        <v>4597800</v>
      </c>
      <c r="T141" s="66">
        <v>4597800</v>
      </c>
      <c r="U141" s="66">
        <v>4597800</v>
      </c>
      <c r="V141" s="67">
        <f t="shared" si="22"/>
        <v>0.99152681533055276</v>
      </c>
      <c r="W141" s="67">
        <f t="shared" si="23"/>
        <v>7.5500016420900526E-2</v>
      </c>
    </row>
    <row r="142" spans="1:23" s="90" customFormat="1" ht="22.8" customHeight="1">
      <c r="A142" s="88" t="s">
        <v>146</v>
      </c>
      <c r="B142" s="93" t="s">
        <v>31</v>
      </c>
      <c r="C142" s="93" t="s">
        <v>66</v>
      </c>
      <c r="D142" s="93" t="s">
        <v>66</v>
      </c>
      <c r="E142" s="93" t="s">
        <v>36</v>
      </c>
      <c r="F142" s="93" t="s">
        <v>76</v>
      </c>
      <c r="G142" s="93" t="s">
        <v>54</v>
      </c>
      <c r="H142" s="93"/>
      <c r="I142" s="93"/>
      <c r="J142" s="93"/>
      <c r="K142" s="93" t="s">
        <v>32</v>
      </c>
      <c r="L142" s="93">
        <v>11</v>
      </c>
      <c r="M142" s="93" t="s">
        <v>33</v>
      </c>
      <c r="N142" s="89" t="s">
        <v>147</v>
      </c>
      <c r="O142" s="66">
        <v>8511326804</v>
      </c>
      <c r="P142" s="66">
        <v>8389349524.6300001</v>
      </c>
      <c r="Q142" s="66">
        <v>121977279.37</v>
      </c>
      <c r="R142" s="66">
        <v>1457626265.6300001</v>
      </c>
      <c r="S142" s="66">
        <v>990989587.63</v>
      </c>
      <c r="T142" s="66">
        <v>990989587.63</v>
      </c>
      <c r="U142" s="66">
        <v>990989587.63</v>
      </c>
      <c r="V142" s="67">
        <f t="shared" si="22"/>
        <v>0.17125723159225553</v>
      </c>
      <c r="W142" s="67">
        <f t="shared" si="23"/>
        <v>0.11643185727098067</v>
      </c>
    </row>
    <row r="143" spans="1:23" s="90" customFormat="1" ht="22.8" customHeight="1">
      <c r="A143" s="88" t="s">
        <v>148</v>
      </c>
      <c r="B143" s="93" t="s">
        <v>31</v>
      </c>
      <c r="C143" s="93" t="s">
        <v>66</v>
      </c>
      <c r="D143" s="93" t="s">
        <v>66</v>
      </c>
      <c r="E143" s="93" t="s">
        <v>66</v>
      </c>
      <c r="F143" s="93"/>
      <c r="G143" s="93"/>
      <c r="H143" s="93"/>
      <c r="I143" s="93"/>
      <c r="J143" s="93"/>
      <c r="K143" s="93" t="s">
        <v>32</v>
      </c>
      <c r="L143" s="93">
        <v>11</v>
      </c>
      <c r="M143" s="93" t="s">
        <v>33</v>
      </c>
      <c r="N143" s="89" t="s">
        <v>149</v>
      </c>
      <c r="O143" s="66">
        <v>20157700381</v>
      </c>
      <c r="P143" s="66">
        <v>19080692809</v>
      </c>
      <c r="Q143" s="66">
        <v>1077007572</v>
      </c>
      <c r="R143" s="66">
        <v>18741860700.950001</v>
      </c>
      <c r="S143" s="66">
        <v>14167474812.219999</v>
      </c>
      <c r="T143" s="66">
        <v>14159474812.219999</v>
      </c>
      <c r="U143" s="66">
        <v>14159474812.219999</v>
      </c>
      <c r="V143" s="67">
        <f t="shared" si="22"/>
        <v>0.92976184518624339</v>
      </c>
      <c r="W143" s="67">
        <f t="shared" si="23"/>
        <v>0.70283189770861987</v>
      </c>
    </row>
    <row r="144" spans="1:23" s="90" customFormat="1" ht="22.8" customHeight="1">
      <c r="A144" s="88" t="s">
        <v>150</v>
      </c>
      <c r="B144" s="93" t="s">
        <v>31</v>
      </c>
      <c r="C144" s="93" t="s">
        <v>66</v>
      </c>
      <c r="D144" s="93" t="s">
        <v>66</v>
      </c>
      <c r="E144" s="93" t="s">
        <v>66</v>
      </c>
      <c r="F144" s="93" t="s">
        <v>79</v>
      </c>
      <c r="G144" s="93"/>
      <c r="H144" s="93"/>
      <c r="I144" s="93"/>
      <c r="J144" s="93"/>
      <c r="K144" s="93" t="s">
        <v>32</v>
      </c>
      <c r="L144" s="93">
        <v>11</v>
      </c>
      <c r="M144" s="93" t="s">
        <v>33</v>
      </c>
      <c r="N144" s="89" t="s">
        <v>151</v>
      </c>
      <c r="O144" s="66">
        <v>8181634273</v>
      </c>
      <c r="P144" s="66">
        <v>8027519295</v>
      </c>
      <c r="Q144" s="66">
        <v>154114978</v>
      </c>
      <c r="R144" s="66">
        <v>8005519295</v>
      </c>
      <c r="S144" s="66">
        <v>8005519295</v>
      </c>
      <c r="T144" s="66">
        <v>8005519295</v>
      </c>
      <c r="U144" s="66">
        <v>8005519295</v>
      </c>
      <c r="V144" s="67">
        <f t="shared" si="22"/>
        <v>0.97847435217421141</v>
      </c>
      <c r="W144" s="67">
        <f t="shared" si="23"/>
        <v>0.97847435217421141</v>
      </c>
    </row>
    <row r="145" spans="1:23" s="90" customFormat="1" ht="22.8" customHeight="1">
      <c r="A145" s="88" t="s">
        <v>152</v>
      </c>
      <c r="B145" s="93" t="s">
        <v>31</v>
      </c>
      <c r="C145" s="93" t="s">
        <v>66</v>
      </c>
      <c r="D145" s="93" t="s">
        <v>66</v>
      </c>
      <c r="E145" s="93" t="s">
        <v>66</v>
      </c>
      <c r="F145" s="93" t="s">
        <v>79</v>
      </c>
      <c r="G145" s="93" t="s">
        <v>76</v>
      </c>
      <c r="H145" s="93"/>
      <c r="I145" s="93"/>
      <c r="J145" s="93"/>
      <c r="K145" s="93" t="s">
        <v>32</v>
      </c>
      <c r="L145" s="93">
        <v>11</v>
      </c>
      <c r="M145" s="93" t="s">
        <v>33</v>
      </c>
      <c r="N145" s="89" t="s">
        <v>153</v>
      </c>
      <c r="O145" s="66">
        <v>8181634273</v>
      </c>
      <c r="P145" s="66">
        <v>8027519295</v>
      </c>
      <c r="Q145" s="66">
        <v>154114978</v>
      </c>
      <c r="R145" s="66">
        <v>8005519295</v>
      </c>
      <c r="S145" s="66">
        <v>8005519295</v>
      </c>
      <c r="T145" s="66">
        <v>8005519295</v>
      </c>
      <c r="U145" s="66">
        <v>8005519295</v>
      </c>
      <c r="V145" s="67">
        <f t="shared" si="22"/>
        <v>0.97847435217421141</v>
      </c>
      <c r="W145" s="67">
        <f t="shared" si="23"/>
        <v>0.97847435217421141</v>
      </c>
    </row>
    <row r="146" spans="1:23" s="90" customFormat="1" ht="22.8" customHeight="1">
      <c r="A146" s="88" t="s">
        <v>154</v>
      </c>
      <c r="B146" s="93" t="s">
        <v>31</v>
      </c>
      <c r="C146" s="93" t="s">
        <v>66</v>
      </c>
      <c r="D146" s="93" t="s">
        <v>66</v>
      </c>
      <c r="E146" s="93" t="s">
        <v>66</v>
      </c>
      <c r="F146" s="93" t="s">
        <v>51</v>
      </c>
      <c r="G146" s="93"/>
      <c r="H146" s="93"/>
      <c r="I146" s="93"/>
      <c r="J146" s="93"/>
      <c r="K146" s="93" t="s">
        <v>32</v>
      </c>
      <c r="L146" s="93">
        <v>11</v>
      </c>
      <c r="M146" s="93" t="s">
        <v>33</v>
      </c>
      <c r="N146" s="89" t="s">
        <v>155</v>
      </c>
      <c r="O146" s="66">
        <v>890700000</v>
      </c>
      <c r="P146" s="66">
        <v>590000000</v>
      </c>
      <c r="Q146" s="66">
        <v>300700000</v>
      </c>
      <c r="R146" s="66">
        <v>502743505</v>
      </c>
      <c r="S146" s="66">
        <v>394386728</v>
      </c>
      <c r="T146" s="66">
        <v>394386728</v>
      </c>
      <c r="U146" s="66">
        <v>394386728</v>
      </c>
      <c r="V146" s="67">
        <f t="shared" si="22"/>
        <v>0.56443640395194794</v>
      </c>
      <c r="W146" s="67">
        <f t="shared" si="23"/>
        <v>0.44278289884360617</v>
      </c>
    </row>
    <row r="147" spans="1:23" s="90" customFormat="1" ht="22.8" customHeight="1">
      <c r="A147" s="88" t="s">
        <v>156</v>
      </c>
      <c r="B147" s="93" t="s">
        <v>31</v>
      </c>
      <c r="C147" s="93" t="s">
        <v>66</v>
      </c>
      <c r="D147" s="93" t="s">
        <v>66</v>
      </c>
      <c r="E147" s="93" t="s">
        <v>66</v>
      </c>
      <c r="F147" s="93" t="s">
        <v>51</v>
      </c>
      <c r="G147" s="93" t="s">
        <v>73</v>
      </c>
      <c r="H147" s="93"/>
      <c r="I147" s="93"/>
      <c r="J147" s="93"/>
      <c r="K147" s="93" t="s">
        <v>32</v>
      </c>
      <c r="L147" s="93">
        <v>11</v>
      </c>
      <c r="M147" s="93" t="s">
        <v>33</v>
      </c>
      <c r="N147" s="89" t="s">
        <v>157</v>
      </c>
      <c r="O147" s="66">
        <v>250700000</v>
      </c>
      <c r="P147" s="66">
        <v>250000000</v>
      </c>
      <c r="Q147" s="66">
        <v>700000</v>
      </c>
      <c r="R147" s="66">
        <v>233236213</v>
      </c>
      <c r="S147" s="66">
        <v>185897512</v>
      </c>
      <c r="T147" s="66">
        <v>185897512</v>
      </c>
      <c r="U147" s="66">
        <v>185897512</v>
      </c>
      <c r="V147" s="67">
        <f t="shared" si="22"/>
        <v>0.9303399002792182</v>
      </c>
      <c r="W147" s="67">
        <f t="shared" si="23"/>
        <v>0.74151380933386513</v>
      </c>
    </row>
    <row r="148" spans="1:23" s="90" customFormat="1" ht="22.8" customHeight="1">
      <c r="A148" s="88" t="s">
        <v>158</v>
      </c>
      <c r="B148" s="93" t="s">
        <v>31</v>
      </c>
      <c r="C148" s="93" t="s">
        <v>66</v>
      </c>
      <c r="D148" s="93" t="s">
        <v>66</v>
      </c>
      <c r="E148" s="93" t="s">
        <v>66</v>
      </c>
      <c r="F148" s="93" t="s">
        <v>51</v>
      </c>
      <c r="G148" s="93" t="s">
        <v>76</v>
      </c>
      <c r="H148" s="93"/>
      <c r="I148" s="93"/>
      <c r="J148" s="93"/>
      <c r="K148" s="93" t="s">
        <v>32</v>
      </c>
      <c r="L148" s="93">
        <v>11</v>
      </c>
      <c r="M148" s="93" t="s">
        <v>33</v>
      </c>
      <c r="N148" s="89" t="s">
        <v>159</v>
      </c>
      <c r="O148" s="66">
        <v>395000000</v>
      </c>
      <c r="P148" s="66">
        <v>95000000</v>
      </c>
      <c r="Q148" s="66">
        <v>300000000</v>
      </c>
      <c r="R148" s="66">
        <v>70750700</v>
      </c>
      <c r="S148" s="66">
        <v>48407200</v>
      </c>
      <c r="T148" s="66">
        <v>48407200</v>
      </c>
      <c r="U148" s="66">
        <v>48407200</v>
      </c>
      <c r="V148" s="67">
        <f t="shared" si="22"/>
        <v>0.17911569620253165</v>
      </c>
      <c r="W148" s="67">
        <f t="shared" si="23"/>
        <v>0.12254987341772151</v>
      </c>
    </row>
    <row r="149" spans="1:23" s="90" customFormat="1" ht="22.8" customHeight="1">
      <c r="A149" s="88" t="s">
        <v>160</v>
      </c>
      <c r="B149" s="93" t="s">
        <v>31</v>
      </c>
      <c r="C149" s="93" t="s">
        <v>66</v>
      </c>
      <c r="D149" s="93" t="s">
        <v>66</v>
      </c>
      <c r="E149" s="93" t="s">
        <v>66</v>
      </c>
      <c r="F149" s="93" t="s">
        <v>51</v>
      </c>
      <c r="G149" s="93" t="s">
        <v>54</v>
      </c>
      <c r="H149" s="93"/>
      <c r="I149" s="93"/>
      <c r="J149" s="93"/>
      <c r="K149" s="93" t="s">
        <v>32</v>
      </c>
      <c r="L149" s="93">
        <v>11</v>
      </c>
      <c r="M149" s="93" t="s">
        <v>33</v>
      </c>
      <c r="N149" s="89" t="s">
        <v>161</v>
      </c>
      <c r="O149" s="66">
        <v>175000000</v>
      </c>
      <c r="P149" s="66">
        <v>175000000</v>
      </c>
      <c r="Q149" s="66">
        <v>0</v>
      </c>
      <c r="R149" s="66">
        <v>132235693</v>
      </c>
      <c r="S149" s="66">
        <v>93561117</v>
      </c>
      <c r="T149" s="66">
        <v>93561117</v>
      </c>
      <c r="U149" s="66">
        <v>93561117</v>
      </c>
      <c r="V149" s="67">
        <f t="shared" si="22"/>
        <v>0.75563253142857145</v>
      </c>
      <c r="W149" s="67">
        <f t="shared" si="23"/>
        <v>0.53463495428571428</v>
      </c>
    </row>
    <row r="150" spans="1:23" s="90" customFormat="1" ht="22.8" customHeight="1">
      <c r="A150" s="88" t="s">
        <v>164</v>
      </c>
      <c r="B150" s="93" t="s">
        <v>31</v>
      </c>
      <c r="C150" s="93" t="s">
        <v>66</v>
      </c>
      <c r="D150" s="93" t="s">
        <v>66</v>
      </c>
      <c r="E150" s="93" t="s">
        <v>66</v>
      </c>
      <c r="F150" s="93" t="s">
        <v>51</v>
      </c>
      <c r="G150" s="93" t="s">
        <v>60</v>
      </c>
      <c r="H150" s="93"/>
      <c r="I150" s="93"/>
      <c r="J150" s="93"/>
      <c r="K150" s="93" t="s">
        <v>32</v>
      </c>
      <c r="L150" s="93">
        <v>11</v>
      </c>
      <c r="M150" s="93" t="s">
        <v>33</v>
      </c>
      <c r="N150" s="89" t="s">
        <v>165</v>
      </c>
      <c r="O150" s="66">
        <v>70000000</v>
      </c>
      <c r="P150" s="66">
        <v>70000000</v>
      </c>
      <c r="Q150" s="66">
        <v>0</v>
      </c>
      <c r="R150" s="66">
        <v>66520899</v>
      </c>
      <c r="S150" s="66">
        <v>66520899</v>
      </c>
      <c r="T150" s="66">
        <v>66520899</v>
      </c>
      <c r="U150" s="66">
        <v>66520899</v>
      </c>
      <c r="V150" s="67">
        <f t="shared" si="22"/>
        <v>0.95029855714285716</v>
      </c>
      <c r="W150" s="67">
        <f t="shared" si="23"/>
        <v>0.95029855714285716</v>
      </c>
    </row>
    <row r="151" spans="1:23" s="90" customFormat="1" ht="22.8" customHeight="1">
      <c r="A151" s="88" t="s">
        <v>166</v>
      </c>
      <c r="B151" s="93" t="s">
        <v>31</v>
      </c>
      <c r="C151" s="93" t="s">
        <v>66</v>
      </c>
      <c r="D151" s="93" t="s">
        <v>66</v>
      </c>
      <c r="E151" s="93" t="s">
        <v>66</v>
      </c>
      <c r="F151" s="93" t="s">
        <v>54</v>
      </c>
      <c r="G151" s="93"/>
      <c r="H151" s="93"/>
      <c r="I151" s="93"/>
      <c r="J151" s="93"/>
      <c r="K151" s="93" t="s">
        <v>32</v>
      </c>
      <c r="L151" s="93">
        <v>11</v>
      </c>
      <c r="M151" s="93" t="s">
        <v>33</v>
      </c>
      <c r="N151" s="89" t="s">
        <v>167</v>
      </c>
      <c r="O151" s="66">
        <v>1825243731</v>
      </c>
      <c r="P151" s="66">
        <v>1574878731</v>
      </c>
      <c r="Q151" s="66">
        <v>250365000</v>
      </c>
      <c r="R151" s="66">
        <v>1554878731</v>
      </c>
      <c r="S151" s="66">
        <v>1397710030</v>
      </c>
      <c r="T151" s="66">
        <v>1397710030</v>
      </c>
      <c r="U151" s="66">
        <v>1397710030</v>
      </c>
      <c r="V151" s="67">
        <f t="shared" si="22"/>
        <v>0.8518745768534296</v>
      </c>
      <c r="W151" s="67">
        <f t="shared" si="23"/>
        <v>0.7657662405635185</v>
      </c>
    </row>
    <row r="152" spans="1:23" s="90" customFormat="1" ht="22.8" customHeight="1">
      <c r="A152" s="88" t="s">
        <v>168</v>
      </c>
      <c r="B152" s="93" t="s">
        <v>31</v>
      </c>
      <c r="C152" s="93" t="s">
        <v>66</v>
      </c>
      <c r="D152" s="93" t="s">
        <v>66</v>
      </c>
      <c r="E152" s="93" t="s">
        <v>66</v>
      </c>
      <c r="F152" s="93" t="s">
        <v>54</v>
      </c>
      <c r="G152" s="93" t="s">
        <v>43</v>
      </c>
      <c r="H152" s="93"/>
      <c r="I152" s="93"/>
      <c r="J152" s="93"/>
      <c r="K152" s="93" t="s">
        <v>32</v>
      </c>
      <c r="L152" s="93">
        <v>11</v>
      </c>
      <c r="M152" s="93" t="s">
        <v>33</v>
      </c>
      <c r="N152" s="89" t="s">
        <v>169</v>
      </c>
      <c r="O152" s="66">
        <v>1532405028</v>
      </c>
      <c r="P152" s="66">
        <v>1532405028</v>
      </c>
      <c r="Q152" s="66">
        <v>0</v>
      </c>
      <c r="R152" s="66">
        <v>1512405028</v>
      </c>
      <c r="S152" s="66">
        <v>1355236327</v>
      </c>
      <c r="T152" s="66">
        <v>1355236327</v>
      </c>
      <c r="U152" s="66">
        <v>1355236327</v>
      </c>
      <c r="V152" s="67">
        <f t="shared" si="22"/>
        <v>0.98694862021817897</v>
      </c>
      <c r="W152" s="67">
        <f t="shared" si="23"/>
        <v>0.88438519988985576</v>
      </c>
    </row>
    <row r="153" spans="1:23" s="90" customFormat="1" ht="22.8" customHeight="1">
      <c r="A153" s="88" t="s">
        <v>170</v>
      </c>
      <c r="B153" s="93" t="s">
        <v>31</v>
      </c>
      <c r="C153" s="93" t="s">
        <v>66</v>
      </c>
      <c r="D153" s="93" t="s">
        <v>66</v>
      </c>
      <c r="E153" s="93" t="s">
        <v>66</v>
      </c>
      <c r="F153" s="93" t="s">
        <v>54</v>
      </c>
      <c r="G153" s="93" t="s">
        <v>48</v>
      </c>
      <c r="H153" s="93"/>
      <c r="I153" s="93"/>
      <c r="J153" s="93"/>
      <c r="K153" s="93" t="s">
        <v>32</v>
      </c>
      <c r="L153" s="93">
        <v>11</v>
      </c>
      <c r="M153" s="93" t="s">
        <v>33</v>
      </c>
      <c r="N153" s="89" t="s">
        <v>171</v>
      </c>
      <c r="O153" s="66">
        <v>292838703</v>
      </c>
      <c r="P153" s="66">
        <v>42473703</v>
      </c>
      <c r="Q153" s="66">
        <v>250365000</v>
      </c>
      <c r="R153" s="66">
        <v>42473703</v>
      </c>
      <c r="S153" s="66">
        <v>42473703</v>
      </c>
      <c r="T153" s="66">
        <v>42473703</v>
      </c>
      <c r="U153" s="66">
        <v>42473703</v>
      </c>
      <c r="V153" s="67">
        <f t="shared" si="22"/>
        <v>0.14504128916320191</v>
      </c>
      <c r="W153" s="67">
        <f t="shared" si="23"/>
        <v>0.14504128916320191</v>
      </c>
    </row>
    <row r="154" spans="1:23" s="90" customFormat="1" ht="22.8" customHeight="1">
      <c r="A154" s="88" t="s">
        <v>172</v>
      </c>
      <c r="B154" s="93" t="s">
        <v>31</v>
      </c>
      <c r="C154" s="93" t="s">
        <v>66</v>
      </c>
      <c r="D154" s="93" t="s">
        <v>66</v>
      </c>
      <c r="E154" s="93" t="s">
        <v>66</v>
      </c>
      <c r="F154" s="93" t="s">
        <v>54</v>
      </c>
      <c r="G154" s="93" t="s">
        <v>73</v>
      </c>
      <c r="H154" s="93"/>
      <c r="I154" s="93"/>
      <c r="J154" s="93"/>
      <c r="K154" s="93" t="s">
        <v>32</v>
      </c>
      <c r="L154" s="93">
        <v>11</v>
      </c>
      <c r="M154" s="93" t="s">
        <v>33</v>
      </c>
      <c r="N154" s="89" t="s">
        <v>173</v>
      </c>
      <c r="O154" s="66">
        <v>0</v>
      </c>
      <c r="P154" s="66">
        <v>0</v>
      </c>
      <c r="Q154" s="66">
        <v>0</v>
      </c>
      <c r="R154" s="66">
        <v>0</v>
      </c>
      <c r="S154" s="66">
        <v>0</v>
      </c>
      <c r="T154" s="66">
        <v>0</v>
      </c>
      <c r="U154" s="66">
        <v>0</v>
      </c>
      <c r="V154" s="67">
        <f t="shared" si="22"/>
        <v>0</v>
      </c>
      <c r="W154" s="67">
        <f t="shared" si="23"/>
        <v>0</v>
      </c>
    </row>
    <row r="155" spans="1:23" s="90" customFormat="1" ht="22.8" customHeight="1">
      <c r="A155" s="88" t="s">
        <v>174</v>
      </c>
      <c r="B155" s="93" t="s">
        <v>31</v>
      </c>
      <c r="C155" s="93" t="s">
        <v>66</v>
      </c>
      <c r="D155" s="93" t="s">
        <v>66</v>
      </c>
      <c r="E155" s="93" t="s">
        <v>66</v>
      </c>
      <c r="F155" s="93" t="s">
        <v>57</v>
      </c>
      <c r="G155" s="93"/>
      <c r="H155" s="93"/>
      <c r="I155" s="93"/>
      <c r="J155" s="93"/>
      <c r="K155" s="93" t="s">
        <v>32</v>
      </c>
      <c r="L155" s="93">
        <v>11</v>
      </c>
      <c r="M155" s="93" t="s">
        <v>33</v>
      </c>
      <c r="N155" s="89" t="s">
        <v>175</v>
      </c>
      <c r="O155" s="66">
        <v>4428522377</v>
      </c>
      <c r="P155" s="66">
        <v>4089794783</v>
      </c>
      <c r="Q155" s="66">
        <v>338727594</v>
      </c>
      <c r="R155" s="66">
        <v>4010686269.9499998</v>
      </c>
      <c r="S155" s="66">
        <v>3044165448.2199998</v>
      </c>
      <c r="T155" s="66">
        <v>3036165448.2199998</v>
      </c>
      <c r="U155" s="66">
        <v>3036165448.2199998</v>
      </c>
      <c r="V155" s="67">
        <f t="shared" si="22"/>
        <v>0.90564886626291508</v>
      </c>
      <c r="W155" s="67">
        <f t="shared" si="23"/>
        <v>0.68739981173634701</v>
      </c>
    </row>
    <row r="156" spans="1:23" s="90" customFormat="1" ht="22.8" customHeight="1">
      <c r="A156" s="88" t="s">
        <v>176</v>
      </c>
      <c r="B156" s="93" t="s">
        <v>31</v>
      </c>
      <c r="C156" s="93" t="s">
        <v>66</v>
      </c>
      <c r="D156" s="93" t="s">
        <v>66</v>
      </c>
      <c r="E156" s="93" t="s">
        <v>66</v>
      </c>
      <c r="F156" s="93" t="s">
        <v>57</v>
      </c>
      <c r="G156" s="93" t="s">
        <v>48</v>
      </c>
      <c r="H156" s="93"/>
      <c r="I156" s="93"/>
      <c r="J156" s="93"/>
      <c r="K156" s="93" t="s">
        <v>32</v>
      </c>
      <c r="L156" s="93">
        <v>11</v>
      </c>
      <c r="M156" s="93" t="s">
        <v>33</v>
      </c>
      <c r="N156" s="89" t="s">
        <v>177</v>
      </c>
      <c r="O156" s="66">
        <v>991893335</v>
      </c>
      <c r="P156" s="66">
        <v>983893335</v>
      </c>
      <c r="Q156" s="66">
        <v>8000000</v>
      </c>
      <c r="R156" s="66">
        <v>981226668</v>
      </c>
      <c r="S156" s="66">
        <v>751852664.23000002</v>
      </c>
      <c r="T156" s="66">
        <v>743852664.23000002</v>
      </c>
      <c r="U156" s="66">
        <v>743852664.23000002</v>
      </c>
      <c r="V156" s="67">
        <f t="shared" ref="V156:V219" si="24">+IFERROR(R156/O156,0)</f>
        <v>0.98924615518260339</v>
      </c>
      <c r="W156" s="67">
        <f t="shared" ref="W156:W219" si="25">+IFERROR(S156/O156,0)</f>
        <v>0.75799749600091826</v>
      </c>
    </row>
    <row r="157" spans="1:23" s="90" customFormat="1" ht="22.8" customHeight="1">
      <c r="A157" s="88" t="s">
        <v>178</v>
      </c>
      <c r="B157" s="93" t="s">
        <v>31</v>
      </c>
      <c r="C157" s="93" t="s">
        <v>66</v>
      </c>
      <c r="D157" s="93" t="s">
        <v>66</v>
      </c>
      <c r="E157" s="93" t="s">
        <v>66</v>
      </c>
      <c r="F157" s="93" t="s">
        <v>57</v>
      </c>
      <c r="G157" s="93" t="s">
        <v>73</v>
      </c>
      <c r="H157" s="93"/>
      <c r="I157" s="93"/>
      <c r="J157" s="93"/>
      <c r="K157" s="93" t="s">
        <v>32</v>
      </c>
      <c r="L157" s="93">
        <v>11</v>
      </c>
      <c r="M157" s="93" t="s">
        <v>33</v>
      </c>
      <c r="N157" s="89" t="s">
        <v>179</v>
      </c>
      <c r="O157" s="66">
        <v>1073768328</v>
      </c>
      <c r="P157" s="66">
        <v>902378540</v>
      </c>
      <c r="Q157" s="66">
        <v>171389788</v>
      </c>
      <c r="R157" s="66">
        <v>900378539.95000005</v>
      </c>
      <c r="S157" s="66">
        <v>595284540.28999996</v>
      </c>
      <c r="T157" s="66">
        <v>595284540.28999996</v>
      </c>
      <c r="U157" s="66">
        <v>595284540.28999996</v>
      </c>
      <c r="V157" s="67">
        <f t="shared" si="24"/>
        <v>0.83852216206362162</v>
      </c>
      <c r="W157" s="67">
        <f t="shared" si="25"/>
        <v>0.55438824629776184</v>
      </c>
    </row>
    <row r="158" spans="1:23" s="90" customFormat="1" ht="22.8" customHeight="1">
      <c r="A158" s="88" t="s">
        <v>180</v>
      </c>
      <c r="B158" s="93" t="s">
        <v>31</v>
      </c>
      <c r="C158" s="93" t="s">
        <v>66</v>
      </c>
      <c r="D158" s="93" t="s">
        <v>66</v>
      </c>
      <c r="E158" s="93" t="s">
        <v>66</v>
      </c>
      <c r="F158" s="93" t="s">
        <v>57</v>
      </c>
      <c r="G158" s="93" t="s">
        <v>76</v>
      </c>
      <c r="H158" s="93"/>
      <c r="I158" s="93"/>
      <c r="J158" s="93"/>
      <c r="K158" s="93" t="s">
        <v>32</v>
      </c>
      <c r="L158" s="93">
        <v>11</v>
      </c>
      <c r="M158" s="93" t="s">
        <v>33</v>
      </c>
      <c r="N158" s="89" t="s">
        <v>181</v>
      </c>
      <c r="O158" s="66">
        <v>1311693547</v>
      </c>
      <c r="P158" s="66">
        <v>1311693547</v>
      </c>
      <c r="Q158" s="66">
        <v>0</v>
      </c>
      <c r="R158" s="66">
        <v>1311693547</v>
      </c>
      <c r="S158" s="66">
        <v>1292657387.0699999</v>
      </c>
      <c r="T158" s="66">
        <v>1292657387.0699999</v>
      </c>
      <c r="U158" s="66">
        <v>1292657387.0699999</v>
      </c>
      <c r="V158" s="67">
        <f t="shared" si="24"/>
        <v>1</v>
      </c>
      <c r="W158" s="67">
        <f t="shared" si="25"/>
        <v>0.98548734193780396</v>
      </c>
    </row>
    <row r="159" spans="1:23" s="90" customFormat="1" ht="22.8" customHeight="1">
      <c r="A159" s="88" t="s">
        <v>182</v>
      </c>
      <c r="B159" s="93" t="s">
        <v>31</v>
      </c>
      <c r="C159" s="93" t="s">
        <v>66</v>
      </c>
      <c r="D159" s="93" t="s">
        <v>66</v>
      </c>
      <c r="E159" s="93" t="s">
        <v>66</v>
      </c>
      <c r="F159" s="93" t="s">
        <v>57</v>
      </c>
      <c r="G159" s="93" t="s">
        <v>79</v>
      </c>
      <c r="H159" s="93"/>
      <c r="I159" s="93"/>
      <c r="J159" s="93"/>
      <c r="K159" s="93" t="s">
        <v>32</v>
      </c>
      <c r="L159" s="93">
        <v>11</v>
      </c>
      <c r="M159" s="93" t="s">
        <v>33</v>
      </c>
      <c r="N159" s="89" t="s">
        <v>183</v>
      </c>
      <c r="O159" s="66">
        <v>266000000</v>
      </c>
      <c r="P159" s="66">
        <v>265125000</v>
      </c>
      <c r="Q159" s="66">
        <v>875000</v>
      </c>
      <c r="R159" s="66">
        <v>252000000</v>
      </c>
      <c r="S159" s="66">
        <v>0</v>
      </c>
      <c r="T159" s="66">
        <v>0</v>
      </c>
      <c r="U159" s="66">
        <v>0</v>
      </c>
      <c r="V159" s="67">
        <f t="shared" si="24"/>
        <v>0.94736842105263153</v>
      </c>
      <c r="W159" s="67">
        <f t="shared" si="25"/>
        <v>0</v>
      </c>
    </row>
    <row r="160" spans="1:23" s="90" customFormat="1" ht="22.8" customHeight="1">
      <c r="A160" s="88" t="s">
        <v>184</v>
      </c>
      <c r="B160" s="93" t="s">
        <v>31</v>
      </c>
      <c r="C160" s="93" t="s">
        <v>66</v>
      </c>
      <c r="D160" s="93" t="s">
        <v>66</v>
      </c>
      <c r="E160" s="93" t="s">
        <v>66</v>
      </c>
      <c r="F160" s="93" t="s">
        <v>57</v>
      </c>
      <c r="G160" s="93" t="s">
        <v>54</v>
      </c>
      <c r="H160" s="93"/>
      <c r="I160" s="93"/>
      <c r="J160" s="93"/>
      <c r="K160" s="93" t="s">
        <v>32</v>
      </c>
      <c r="L160" s="93">
        <v>11</v>
      </c>
      <c r="M160" s="93" t="s">
        <v>33</v>
      </c>
      <c r="N160" s="89" t="s">
        <v>185</v>
      </c>
      <c r="O160" s="66">
        <v>785167167</v>
      </c>
      <c r="P160" s="66">
        <v>626704361</v>
      </c>
      <c r="Q160" s="66">
        <v>158462806</v>
      </c>
      <c r="R160" s="66">
        <v>565387515</v>
      </c>
      <c r="S160" s="66">
        <v>404370856.63</v>
      </c>
      <c r="T160" s="66">
        <v>404370856.63</v>
      </c>
      <c r="U160" s="66">
        <v>404370856.63</v>
      </c>
      <c r="V160" s="67">
        <f t="shared" si="24"/>
        <v>0.72008552925137792</v>
      </c>
      <c r="W160" s="67">
        <f t="shared" si="25"/>
        <v>0.51501243763800941</v>
      </c>
    </row>
    <row r="161" spans="1:23" s="90" customFormat="1" ht="22.8" customHeight="1">
      <c r="A161" s="88" t="s">
        <v>186</v>
      </c>
      <c r="B161" s="93" t="s">
        <v>31</v>
      </c>
      <c r="C161" s="93" t="s">
        <v>66</v>
      </c>
      <c r="D161" s="93" t="s">
        <v>66</v>
      </c>
      <c r="E161" s="93" t="s">
        <v>66</v>
      </c>
      <c r="F161" s="93" t="s">
        <v>60</v>
      </c>
      <c r="G161" s="93"/>
      <c r="H161" s="93"/>
      <c r="I161" s="93"/>
      <c r="J161" s="93"/>
      <c r="K161" s="93" t="s">
        <v>32</v>
      </c>
      <c r="L161" s="93">
        <v>11</v>
      </c>
      <c r="M161" s="93" t="s">
        <v>33</v>
      </c>
      <c r="N161" s="89" t="s">
        <v>187</v>
      </c>
      <c r="O161" s="66">
        <v>3468000000</v>
      </c>
      <c r="P161" s="66">
        <v>3438500000</v>
      </c>
      <c r="Q161" s="66">
        <v>29500000</v>
      </c>
      <c r="R161" s="66">
        <v>3438500000</v>
      </c>
      <c r="S161" s="66">
        <v>367918669</v>
      </c>
      <c r="T161" s="66">
        <v>367918669</v>
      </c>
      <c r="U161" s="66">
        <v>367918669</v>
      </c>
      <c r="V161" s="67">
        <f t="shared" si="24"/>
        <v>0.9914936562860438</v>
      </c>
      <c r="W161" s="67">
        <f t="shared" si="25"/>
        <v>0.10608958160322952</v>
      </c>
    </row>
    <row r="162" spans="1:23" s="90" customFormat="1" ht="22.8" customHeight="1">
      <c r="A162" s="88" t="s">
        <v>238</v>
      </c>
      <c r="B162" s="93" t="s">
        <v>31</v>
      </c>
      <c r="C162" s="93" t="s">
        <v>66</v>
      </c>
      <c r="D162" s="93" t="s">
        <v>66</v>
      </c>
      <c r="E162" s="93" t="s">
        <v>66</v>
      </c>
      <c r="F162" s="93" t="s">
        <v>60</v>
      </c>
      <c r="G162" s="93" t="s">
        <v>51</v>
      </c>
      <c r="H162" s="93"/>
      <c r="I162" s="93"/>
      <c r="J162" s="93"/>
      <c r="K162" s="93" t="s">
        <v>32</v>
      </c>
      <c r="L162" s="93">
        <v>11</v>
      </c>
      <c r="M162" s="93" t="s">
        <v>33</v>
      </c>
      <c r="N162" s="89" t="s">
        <v>239</v>
      </c>
      <c r="O162" s="66">
        <v>0</v>
      </c>
      <c r="P162" s="66">
        <v>0</v>
      </c>
      <c r="Q162" s="66">
        <v>0</v>
      </c>
      <c r="R162" s="66">
        <v>0</v>
      </c>
      <c r="S162" s="66">
        <v>0</v>
      </c>
      <c r="T162" s="66">
        <v>0</v>
      </c>
      <c r="U162" s="66">
        <v>0</v>
      </c>
      <c r="V162" s="67">
        <f t="shared" si="24"/>
        <v>0</v>
      </c>
      <c r="W162" s="67">
        <f t="shared" si="25"/>
        <v>0</v>
      </c>
    </row>
    <row r="163" spans="1:23" s="90" customFormat="1" ht="22.8" customHeight="1">
      <c r="A163" s="88" t="s">
        <v>192</v>
      </c>
      <c r="B163" s="93" t="s">
        <v>31</v>
      </c>
      <c r="C163" s="93" t="s">
        <v>66</v>
      </c>
      <c r="D163" s="93" t="s">
        <v>66</v>
      </c>
      <c r="E163" s="93" t="s">
        <v>66</v>
      </c>
      <c r="F163" s="93" t="s">
        <v>60</v>
      </c>
      <c r="G163" s="93" t="s">
        <v>54</v>
      </c>
      <c r="H163" s="93"/>
      <c r="I163" s="93"/>
      <c r="J163" s="93"/>
      <c r="K163" s="93" t="s">
        <v>32</v>
      </c>
      <c r="L163" s="93">
        <v>11</v>
      </c>
      <c r="M163" s="93" t="s">
        <v>33</v>
      </c>
      <c r="N163" s="89" t="s">
        <v>193</v>
      </c>
      <c r="O163" s="66">
        <v>3468000000</v>
      </c>
      <c r="P163" s="66">
        <v>3438500000</v>
      </c>
      <c r="Q163" s="66">
        <v>29500000</v>
      </c>
      <c r="R163" s="66">
        <v>3438500000</v>
      </c>
      <c r="S163" s="66">
        <v>367918669</v>
      </c>
      <c r="T163" s="66">
        <v>367918669</v>
      </c>
      <c r="U163" s="66">
        <v>367918669</v>
      </c>
      <c r="V163" s="67">
        <f t="shared" si="24"/>
        <v>0.9914936562860438</v>
      </c>
      <c r="W163" s="67">
        <f t="shared" si="25"/>
        <v>0.10608958160322952</v>
      </c>
    </row>
    <row r="164" spans="1:23" s="90" customFormat="1" ht="22.8" customHeight="1">
      <c r="A164" s="88" t="s">
        <v>194</v>
      </c>
      <c r="B164" s="93" t="s">
        <v>31</v>
      </c>
      <c r="C164" s="93" t="s">
        <v>66</v>
      </c>
      <c r="D164" s="93" t="s">
        <v>66</v>
      </c>
      <c r="E164" s="93" t="s">
        <v>66</v>
      </c>
      <c r="F164" s="93" t="s">
        <v>63</v>
      </c>
      <c r="G164" s="93"/>
      <c r="H164" s="93"/>
      <c r="I164" s="93"/>
      <c r="J164" s="93"/>
      <c r="K164" s="93" t="s">
        <v>32</v>
      </c>
      <c r="L164" s="93">
        <v>11</v>
      </c>
      <c r="M164" s="93" t="s">
        <v>33</v>
      </c>
      <c r="N164" s="89" t="s">
        <v>195</v>
      </c>
      <c r="O164" s="66">
        <v>1363600000</v>
      </c>
      <c r="P164" s="66">
        <v>1360000000</v>
      </c>
      <c r="Q164" s="66">
        <v>3600000</v>
      </c>
      <c r="R164" s="66">
        <v>1229532900</v>
      </c>
      <c r="S164" s="66">
        <v>957774642</v>
      </c>
      <c r="T164" s="66">
        <v>957774642</v>
      </c>
      <c r="U164" s="66">
        <v>957774642</v>
      </c>
      <c r="V164" s="67">
        <f t="shared" si="24"/>
        <v>0.9016815048401291</v>
      </c>
      <c r="W164" s="67">
        <f t="shared" si="25"/>
        <v>0.70238680111469642</v>
      </c>
    </row>
    <row r="165" spans="1:23" s="90" customFormat="1" ht="22.8" customHeight="1">
      <c r="A165" s="88" t="s">
        <v>196</v>
      </c>
      <c r="B165" s="93" t="s">
        <v>31</v>
      </c>
      <c r="C165" s="93" t="s">
        <v>90</v>
      </c>
      <c r="D165" s="93"/>
      <c r="E165" s="93"/>
      <c r="F165" s="93"/>
      <c r="G165" s="93"/>
      <c r="H165" s="93"/>
      <c r="I165" s="93"/>
      <c r="J165" s="93"/>
      <c r="K165" s="93" t="s">
        <v>32</v>
      </c>
      <c r="L165" s="93">
        <v>11</v>
      </c>
      <c r="M165" s="93" t="s">
        <v>33</v>
      </c>
      <c r="N165" s="89" t="s">
        <v>197</v>
      </c>
      <c r="O165" s="66">
        <v>3105073822</v>
      </c>
      <c r="P165" s="66">
        <v>2754254784</v>
      </c>
      <c r="Q165" s="66">
        <v>350819038</v>
      </c>
      <c r="R165" s="66">
        <v>2678532196</v>
      </c>
      <c r="S165" s="66">
        <v>2678532196</v>
      </c>
      <c r="T165" s="66">
        <v>2678532196</v>
      </c>
      <c r="U165" s="66">
        <v>2678532196</v>
      </c>
      <c r="V165" s="67">
        <f t="shared" si="24"/>
        <v>0.86263076163346686</v>
      </c>
      <c r="W165" s="67">
        <f t="shared" si="25"/>
        <v>0.86263076163346686</v>
      </c>
    </row>
    <row r="166" spans="1:23" s="90" customFormat="1" ht="22.8" customHeight="1">
      <c r="A166" s="88" t="s">
        <v>198</v>
      </c>
      <c r="B166" s="93" t="s">
        <v>31</v>
      </c>
      <c r="C166" s="93" t="s">
        <v>90</v>
      </c>
      <c r="D166" s="93" t="s">
        <v>90</v>
      </c>
      <c r="E166" s="93"/>
      <c r="F166" s="93"/>
      <c r="G166" s="93"/>
      <c r="H166" s="93"/>
      <c r="I166" s="93"/>
      <c r="J166" s="93"/>
      <c r="K166" s="93" t="s">
        <v>32</v>
      </c>
      <c r="L166" s="93">
        <v>11</v>
      </c>
      <c r="M166" s="93" t="s">
        <v>33</v>
      </c>
      <c r="N166" s="89" t="s">
        <v>199</v>
      </c>
      <c r="O166" s="66">
        <v>0</v>
      </c>
      <c r="P166" s="66">
        <v>0</v>
      </c>
      <c r="Q166" s="66">
        <v>0</v>
      </c>
      <c r="R166" s="66">
        <v>0</v>
      </c>
      <c r="S166" s="66">
        <v>0</v>
      </c>
      <c r="T166" s="66">
        <v>0</v>
      </c>
      <c r="U166" s="66">
        <v>0</v>
      </c>
      <c r="V166" s="67">
        <f t="shared" si="24"/>
        <v>0</v>
      </c>
      <c r="W166" s="67">
        <f t="shared" si="25"/>
        <v>0</v>
      </c>
    </row>
    <row r="167" spans="1:23" s="90" customFormat="1" ht="22.8" customHeight="1">
      <c r="A167" s="88" t="s">
        <v>200</v>
      </c>
      <c r="B167" s="93" t="s">
        <v>31</v>
      </c>
      <c r="C167" s="93" t="s">
        <v>90</v>
      </c>
      <c r="D167" s="93" t="s">
        <v>90</v>
      </c>
      <c r="E167" s="93" t="s">
        <v>36</v>
      </c>
      <c r="F167" s="93"/>
      <c r="G167" s="93"/>
      <c r="H167" s="93"/>
      <c r="I167" s="93"/>
      <c r="J167" s="93"/>
      <c r="K167" s="93" t="s">
        <v>32</v>
      </c>
      <c r="L167" s="93">
        <v>11</v>
      </c>
      <c r="M167" s="93" t="s">
        <v>33</v>
      </c>
      <c r="N167" s="89" t="s">
        <v>201</v>
      </c>
      <c r="O167" s="66">
        <v>0</v>
      </c>
      <c r="P167" s="66">
        <v>0</v>
      </c>
      <c r="Q167" s="66">
        <v>0</v>
      </c>
      <c r="R167" s="66">
        <v>0</v>
      </c>
      <c r="S167" s="66">
        <v>0</v>
      </c>
      <c r="T167" s="66">
        <v>0</v>
      </c>
      <c r="U167" s="66">
        <v>0</v>
      </c>
      <c r="V167" s="67">
        <f t="shared" si="24"/>
        <v>0</v>
      </c>
      <c r="W167" s="67">
        <f t="shared" si="25"/>
        <v>0</v>
      </c>
    </row>
    <row r="168" spans="1:23" s="90" customFormat="1" ht="22.8" customHeight="1">
      <c r="A168" s="88" t="s">
        <v>207</v>
      </c>
      <c r="B168" s="93" t="s">
        <v>31</v>
      </c>
      <c r="C168" s="93" t="s">
        <v>90</v>
      </c>
      <c r="D168" s="93" t="s">
        <v>90</v>
      </c>
      <c r="E168" s="93" t="s">
        <v>36</v>
      </c>
      <c r="F168" s="93" t="s">
        <v>208</v>
      </c>
      <c r="G168" s="93"/>
      <c r="H168" s="93"/>
      <c r="I168" s="93"/>
      <c r="J168" s="93"/>
      <c r="K168" s="93" t="s">
        <v>32</v>
      </c>
      <c r="L168" s="93">
        <v>11</v>
      </c>
      <c r="M168" s="93" t="s">
        <v>33</v>
      </c>
      <c r="N168" s="89" t="s">
        <v>209</v>
      </c>
      <c r="O168" s="66">
        <v>0</v>
      </c>
      <c r="P168" s="66">
        <v>0</v>
      </c>
      <c r="Q168" s="66">
        <v>0</v>
      </c>
      <c r="R168" s="66">
        <v>0</v>
      </c>
      <c r="S168" s="66">
        <v>0</v>
      </c>
      <c r="T168" s="66">
        <v>0</v>
      </c>
      <c r="U168" s="66">
        <v>0</v>
      </c>
      <c r="V168" s="67">
        <f t="shared" si="24"/>
        <v>0</v>
      </c>
      <c r="W168" s="67">
        <f t="shared" si="25"/>
        <v>0</v>
      </c>
    </row>
    <row r="169" spans="1:23" s="90" customFormat="1" ht="22.8" customHeight="1">
      <c r="A169" s="88" t="s">
        <v>240</v>
      </c>
      <c r="B169" s="93" t="s">
        <v>31</v>
      </c>
      <c r="C169" s="93" t="s">
        <v>90</v>
      </c>
      <c r="D169" s="93" t="s">
        <v>241</v>
      </c>
      <c r="E169" s="93"/>
      <c r="F169" s="93"/>
      <c r="G169" s="93"/>
      <c r="H169" s="93"/>
      <c r="I169" s="93"/>
      <c r="J169" s="93"/>
      <c r="K169" s="93" t="s">
        <v>32</v>
      </c>
      <c r="L169" s="93">
        <v>11</v>
      </c>
      <c r="M169" s="93" t="s">
        <v>33</v>
      </c>
      <c r="N169" s="89" t="s">
        <v>242</v>
      </c>
      <c r="O169" s="66">
        <v>3105073822</v>
      </c>
      <c r="P169" s="66">
        <v>2754254784</v>
      </c>
      <c r="Q169" s="66">
        <v>350819038</v>
      </c>
      <c r="R169" s="66">
        <v>2678532196</v>
      </c>
      <c r="S169" s="66">
        <v>2678532196</v>
      </c>
      <c r="T169" s="66">
        <v>2678532196</v>
      </c>
      <c r="U169" s="66">
        <v>2678532196</v>
      </c>
      <c r="V169" s="67">
        <f t="shared" si="24"/>
        <v>0.86263076163346686</v>
      </c>
      <c r="W169" s="67">
        <f t="shared" si="25"/>
        <v>0.86263076163346686</v>
      </c>
    </row>
    <row r="170" spans="1:23" s="90" customFormat="1" ht="22.8" customHeight="1">
      <c r="A170" s="88" t="s">
        <v>243</v>
      </c>
      <c r="B170" s="93" t="s">
        <v>31</v>
      </c>
      <c r="C170" s="93" t="s">
        <v>90</v>
      </c>
      <c r="D170" s="93" t="s">
        <v>241</v>
      </c>
      <c r="E170" s="93" t="s">
        <v>36</v>
      </c>
      <c r="F170" s="93"/>
      <c r="G170" s="93"/>
      <c r="H170" s="93"/>
      <c r="I170" s="93"/>
      <c r="J170" s="93"/>
      <c r="K170" s="93" t="s">
        <v>32</v>
      </c>
      <c r="L170" s="93">
        <v>11</v>
      </c>
      <c r="M170" s="93" t="s">
        <v>33</v>
      </c>
      <c r="N170" s="89" t="s">
        <v>244</v>
      </c>
      <c r="O170" s="66">
        <v>3105073822</v>
      </c>
      <c r="P170" s="66">
        <v>2754254784</v>
      </c>
      <c r="Q170" s="66">
        <v>350819038</v>
      </c>
      <c r="R170" s="66">
        <v>2678532196</v>
      </c>
      <c r="S170" s="66">
        <v>2678532196</v>
      </c>
      <c r="T170" s="66">
        <v>2678532196</v>
      </c>
      <c r="U170" s="66">
        <v>2678532196</v>
      </c>
      <c r="V170" s="67">
        <f t="shared" si="24"/>
        <v>0.86263076163346686</v>
      </c>
      <c r="W170" s="67">
        <f t="shared" si="25"/>
        <v>0.86263076163346686</v>
      </c>
    </row>
    <row r="171" spans="1:23" s="90" customFormat="1" ht="22.8" customHeight="1">
      <c r="A171" s="88" t="s">
        <v>245</v>
      </c>
      <c r="B171" s="93" t="s">
        <v>31</v>
      </c>
      <c r="C171" s="93" t="s">
        <v>90</v>
      </c>
      <c r="D171" s="93" t="s">
        <v>241</v>
      </c>
      <c r="E171" s="93" t="s">
        <v>36</v>
      </c>
      <c r="F171" s="93" t="s">
        <v>43</v>
      </c>
      <c r="G171" s="93"/>
      <c r="H171" s="93"/>
      <c r="I171" s="93"/>
      <c r="J171" s="93"/>
      <c r="K171" s="93" t="s">
        <v>32</v>
      </c>
      <c r="L171" s="93">
        <v>11</v>
      </c>
      <c r="M171" s="93" t="s">
        <v>33</v>
      </c>
      <c r="N171" s="89" t="s">
        <v>246</v>
      </c>
      <c r="O171" s="66">
        <v>3105073822</v>
      </c>
      <c r="P171" s="66">
        <v>2754254784</v>
      </c>
      <c r="Q171" s="66">
        <v>350819038</v>
      </c>
      <c r="R171" s="66">
        <v>2678532196</v>
      </c>
      <c r="S171" s="66">
        <v>2678532196</v>
      </c>
      <c r="T171" s="66">
        <v>2678532196</v>
      </c>
      <c r="U171" s="66">
        <v>2678532196</v>
      </c>
      <c r="V171" s="67">
        <f t="shared" si="24"/>
        <v>0.86263076163346686</v>
      </c>
      <c r="W171" s="67">
        <f t="shared" si="25"/>
        <v>0.86263076163346686</v>
      </c>
    </row>
    <row r="172" spans="1:23" s="90" customFormat="1" ht="22.8" customHeight="1">
      <c r="A172" s="88" t="s">
        <v>222</v>
      </c>
      <c r="B172" s="93" t="s">
        <v>31</v>
      </c>
      <c r="C172" s="93" t="s">
        <v>223</v>
      </c>
      <c r="D172" s="93"/>
      <c r="E172" s="93"/>
      <c r="F172" s="93"/>
      <c r="G172" s="93"/>
      <c r="H172" s="93"/>
      <c r="I172" s="93"/>
      <c r="J172" s="93"/>
      <c r="K172" s="93" t="s">
        <v>32</v>
      </c>
      <c r="L172" s="93">
        <v>11</v>
      </c>
      <c r="M172" s="93" t="s">
        <v>33</v>
      </c>
      <c r="N172" s="89" t="s">
        <v>224</v>
      </c>
      <c r="O172" s="66">
        <v>2604077200</v>
      </c>
      <c r="P172" s="66">
        <v>2510919107</v>
      </c>
      <c r="Q172" s="66">
        <v>93158093</v>
      </c>
      <c r="R172" s="66">
        <v>2483909648</v>
      </c>
      <c r="S172" s="66">
        <v>2479377816</v>
      </c>
      <c r="T172" s="66">
        <v>2479377816</v>
      </c>
      <c r="U172" s="66">
        <v>2479377816</v>
      </c>
      <c r="V172" s="67">
        <f t="shared" si="24"/>
        <v>0.95385407467950645</v>
      </c>
      <c r="W172" s="67">
        <f t="shared" si="25"/>
        <v>0.95211379140372643</v>
      </c>
    </row>
    <row r="173" spans="1:23" s="90" customFormat="1" ht="22.8" customHeight="1">
      <c r="A173" s="88" t="s">
        <v>225</v>
      </c>
      <c r="B173" s="93" t="s">
        <v>31</v>
      </c>
      <c r="C173" s="93" t="s">
        <v>223</v>
      </c>
      <c r="D173" s="93" t="s">
        <v>36</v>
      </c>
      <c r="E173" s="93"/>
      <c r="F173" s="93"/>
      <c r="G173" s="93"/>
      <c r="H173" s="93"/>
      <c r="I173" s="93"/>
      <c r="J173" s="93"/>
      <c r="K173" s="93" t="s">
        <v>32</v>
      </c>
      <c r="L173" s="93">
        <v>11</v>
      </c>
      <c r="M173" s="93" t="s">
        <v>33</v>
      </c>
      <c r="N173" s="89" t="s">
        <v>226</v>
      </c>
      <c r="O173" s="66">
        <v>1831854649</v>
      </c>
      <c r="P173" s="66">
        <v>1738696556</v>
      </c>
      <c r="Q173" s="66">
        <v>93158093</v>
      </c>
      <c r="R173" s="66">
        <v>1722926538</v>
      </c>
      <c r="S173" s="66">
        <v>1719955578</v>
      </c>
      <c r="T173" s="66">
        <v>1719955578</v>
      </c>
      <c r="U173" s="66">
        <v>1719955578</v>
      </c>
      <c r="V173" s="67">
        <f t="shared" si="24"/>
        <v>0.94053670630502084</v>
      </c>
      <c r="W173" s="67">
        <f t="shared" si="25"/>
        <v>0.93891487457201628</v>
      </c>
    </row>
    <row r="174" spans="1:23" s="90" customFormat="1" ht="22.8" customHeight="1">
      <c r="A174" s="88" t="s">
        <v>227</v>
      </c>
      <c r="B174" s="93" t="s">
        <v>31</v>
      </c>
      <c r="C174" s="93" t="s">
        <v>223</v>
      </c>
      <c r="D174" s="93" t="s">
        <v>36</v>
      </c>
      <c r="E174" s="93" t="s">
        <v>66</v>
      </c>
      <c r="F174" s="93"/>
      <c r="G174" s="93"/>
      <c r="H174" s="93"/>
      <c r="I174" s="93"/>
      <c r="J174" s="93"/>
      <c r="K174" s="93" t="s">
        <v>32</v>
      </c>
      <c r="L174" s="93">
        <v>11</v>
      </c>
      <c r="M174" s="93" t="s">
        <v>33</v>
      </c>
      <c r="N174" s="89" t="s">
        <v>228</v>
      </c>
      <c r="O174" s="66">
        <v>1831854649</v>
      </c>
      <c r="P174" s="66">
        <v>1738696556</v>
      </c>
      <c r="Q174" s="66">
        <v>93158093</v>
      </c>
      <c r="R174" s="66">
        <v>1722926538</v>
      </c>
      <c r="S174" s="66">
        <v>1719955578</v>
      </c>
      <c r="T174" s="66">
        <v>1719955578</v>
      </c>
      <c r="U174" s="66">
        <v>1719955578</v>
      </c>
      <c r="V174" s="67">
        <f t="shared" si="24"/>
        <v>0.94053670630502084</v>
      </c>
      <c r="W174" s="67">
        <f t="shared" si="25"/>
        <v>0.93891487457201628</v>
      </c>
    </row>
    <row r="175" spans="1:23" s="90" customFormat="1" ht="22.8" customHeight="1">
      <c r="A175" s="88" t="s">
        <v>229</v>
      </c>
      <c r="B175" s="93" t="s">
        <v>31</v>
      </c>
      <c r="C175" s="93" t="s">
        <v>223</v>
      </c>
      <c r="D175" s="93" t="s">
        <v>36</v>
      </c>
      <c r="E175" s="93" t="s">
        <v>66</v>
      </c>
      <c r="F175" s="93" t="s">
        <v>43</v>
      </c>
      <c r="G175" s="93"/>
      <c r="H175" s="93"/>
      <c r="I175" s="93"/>
      <c r="J175" s="93"/>
      <c r="K175" s="93" t="s">
        <v>32</v>
      </c>
      <c r="L175" s="93">
        <v>11</v>
      </c>
      <c r="M175" s="93" t="s">
        <v>33</v>
      </c>
      <c r="N175" s="89" t="s">
        <v>230</v>
      </c>
      <c r="O175" s="66">
        <v>380931649</v>
      </c>
      <c r="P175" s="66">
        <v>312773556</v>
      </c>
      <c r="Q175" s="66">
        <v>68158093</v>
      </c>
      <c r="R175" s="66">
        <v>297003538</v>
      </c>
      <c r="S175" s="66">
        <v>294032578</v>
      </c>
      <c r="T175" s="66">
        <v>294032578</v>
      </c>
      <c r="U175" s="66">
        <v>294032578</v>
      </c>
      <c r="V175" s="67">
        <f t="shared" si="24"/>
        <v>0.77967671832906693</v>
      </c>
      <c r="W175" s="67">
        <f t="shared" si="25"/>
        <v>0.77187752388618147</v>
      </c>
    </row>
    <row r="176" spans="1:23" s="90" customFormat="1" ht="22.8" customHeight="1">
      <c r="A176" s="88" t="s">
        <v>247</v>
      </c>
      <c r="B176" s="93" t="s">
        <v>31</v>
      </c>
      <c r="C176" s="93" t="s">
        <v>223</v>
      </c>
      <c r="D176" s="93" t="s">
        <v>36</v>
      </c>
      <c r="E176" s="93" t="s">
        <v>66</v>
      </c>
      <c r="F176" s="93" t="s">
        <v>48</v>
      </c>
      <c r="G176" s="93"/>
      <c r="H176" s="93"/>
      <c r="I176" s="93"/>
      <c r="J176" s="93"/>
      <c r="K176" s="93" t="s">
        <v>32</v>
      </c>
      <c r="L176" s="93">
        <v>11</v>
      </c>
      <c r="M176" s="93" t="s">
        <v>33</v>
      </c>
      <c r="N176" s="89" t="s">
        <v>248</v>
      </c>
      <c r="O176" s="66">
        <v>1442103000</v>
      </c>
      <c r="P176" s="66">
        <v>1417103000</v>
      </c>
      <c r="Q176" s="66">
        <v>25000000</v>
      </c>
      <c r="R176" s="66">
        <v>1417103000</v>
      </c>
      <c r="S176" s="66">
        <v>1417103000</v>
      </c>
      <c r="T176" s="66">
        <v>1417103000</v>
      </c>
      <c r="U176" s="66">
        <v>1417103000</v>
      </c>
      <c r="V176" s="67">
        <f t="shared" si="24"/>
        <v>0.98266420637083485</v>
      </c>
      <c r="W176" s="67">
        <f t="shared" si="25"/>
        <v>0.98266420637083485</v>
      </c>
    </row>
    <row r="177" spans="1:23" s="90" customFormat="1" ht="22.8" customHeight="1">
      <c r="A177" s="88" t="s">
        <v>231</v>
      </c>
      <c r="B177" s="93" t="s">
        <v>31</v>
      </c>
      <c r="C177" s="93" t="s">
        <v>223</v>
      </c>
      <c r="D177" s="93" t="s">
        <v>36</v>
      </c>
      <c r="E177" s="93" t="s">
        <v>66</v>
      </c>
      <c r="F177" s="93" t="s">
        <v>51</v>
      </c>
      <c r="G177" s="93"/>
      <c r="H177" s="93"/>
      <c r="I177" s="93"/>
      <c r="J177" s="93"/>
      <c r="K177" s="93" t="s">
        <v>32</v>
      </c>
      <c r="L177" s="93">
        <v>11</v>
      </c>
      <c r="M177" s="93" t="s">
        <v>33</v>
      </c>
      <c r="N177" s="89" t="s">
        <v>232</v>
      </c>
      <c r="O177" s="66">
        <v>8820000</v>
      </c>
      <c r="P177" s="66">
        <v>8820000</v>
      </c>
      <c r="Q177" s="66">
        <v>0</v>
      </c>
      <c r="R177" s="66">
        <v>8820000</v>
      </c>
      <c r="S177" s="66">
        <v>8820000</v>
      </c>
      <c r="T177" s="66">
        <v>8820000</v>
      </c>
      <c r="U177" s="66">
        <v>8820000</v>
      </c>
      <c r="V177" s="67">
        <f t="shared" si="24"/>
        <v>1</v>
      </c>
      <c r="W177" s="67">
        <f t="shared" si="25"/>
        <v>1</v>
      </c>
    </row>
    <row r="178" spans="1:23" s="90" customFormat="1" ht="22.8" customHeight="1">
      <c r="A178" s="88" t="s">
        <v>249</v>
      </c>
      <c r="B178" s="93" t="s">
        <v>31</v>
      </c>
      <c r="C178" s="93" t="s">
        <v>223</v>
      </c>
      <c r="D178" s="93" t="s">
        <v>211</v>
      </c>
      <c r="E178" s="93"/>
      <c r="F178" s="93"/>
      <c r="G178" s="93"/>
      <c r="H178" s="93"/>
      <c r="I178" s="93"/>
      <c r="J178" s="93"/>
      <c r="K178" s="93" t="s">
        <v>32</v>
      </c>
      <c r="L178" s="93">
        <v>11</v>
      </c>
      <c r="M178" s="93" t="s">
        <v>33</v>
      </c>
      <c r="N178" s="89" t="s">
        <v>250</v>
      </c>
      <c r="O178" s="66">
        <v>0</v>
      </c>
      <c r="P178" s="66">
        <v>0</v>
      </c>
      <c r="Q178" s="66">
        <v>0</v>
      </c>
      <c r="R178" s="66">
        <v>0</v>
      </c>
      <c r="S178" s="66">
        <v>0</v>
      </c>
      <c r="T178" s="66">
        <v>0</v>
      </c>
      <c r="U178" s="66">
        <v>0</v>
      </c>
      <c r="V178" s="67">
        <f t="shared" si="24"/>
        <v>0</v>
      </c>
      <c r="W178" s="67">
        <f t="shared" si="25"/>
        <v>0</v>
      </c>
    </row>
    <row r="179" spans="1:23" s="90" customFormat="1" ht="22.8" customHeight="1">
      <c r="A179" s="88" t="s">
        <v>251</v>
      </c>
      <c r="B179" s="93" t="s">
        <v>31</v>
      </c>
      <c r="C179" s="93" t="s">
        <v>223</v>
      </c>
      <c r="D179" s="93" t="s">
        <v>211</v>
      </c>
      <c r="E179" s="93" t="s">
        <v>36</v>
      </c>
      <c r="F179" s="93"/>
      <c r="G179" s="93"/>
      <c r="H179" s="93"/>
      <c r="I179" s="93"/>
      <c r="J179" s="93"/>
      <c r="K179" s="93" t="s">
        <v>32</v>
      </c>
      <c r="L179" s="93">
        <v>11</v>
      </c>
      <c r="M179" s="93" t="s">
        <v>33</v>
      </c>
      <c r="N179" s="89" t="s">
        <v>252</v>
      </c>
      <c r="O179" s="66">
        <v>0</v>
      </c>
      <c r="P179" s="66">
        <v>0</v>
      </c>
      <c r="Q179" s="66">
        <v>0</v>
      </c>
      <c r="R179" s="66">
        <v>0</v>
      </c>
      <c r="S179" s="66">
        <v>0</v>
      </c>
      <c r="T179" s="66">
        <v>0</v>
      </c>
      <c r="U179" s="66">
        <v>0</v>
      </c>
      <c r="V179" s="67">
        <f t="shared" si="24"/>
        <v>0</v>
      </c>
      <c r="W179" s="67">
        <f t="shared" si="25"/>
        <v>0</v>
      </c>
    </row>
    <row r="180" spans="1:23" s="90" customFormat="1" ht="22.8" customHeight="1">
      <c r="A180" s="88" t="s">
        <v>253</v>
      </c>
      <c r="B180" s="93" t="s">
        <v>31</v>
      </c>
      <c r="C180" s="93" t="s">
        <v>223</v>
      </c>
      <c r="D180" s="93" t="s">
        <v>254</v>
      </c>
      <c r="E180" s="93"/>
      <c r="F180" s="93"/>
      <c r="G180" s="93"/>
      <c r="H180" s="93"/>
      <c r="I180" s="93"/>
      <c r="J180" s="93"/>
      <c r="K180" s="93" t="s">
        <v>32</v>
      </c>
      <c r="L180" s="93">
        <v>11</v>
      </c>
      <c r="M180" s="93" t="s">
        <v>33</v>
      </c>
      <c r="N180" s="89" t="s">
        <v>255</v>
      </c>
      <c r="O180" s="66">
        <v>772222551</v>
      </c>
      <c r="P180" s="66">
        <v>772222551</v>
      </c>
      <c r="Q180" s="66">
        <v>0</v>
      </c>
      <c r="R180" s="66">
        <v>760983110</v>
      </c>
      <c r="S180" s="66">
        <v>759422238</v>
      </c>
      <c r="T180" s="66">
        <v>759422238</v>
      </c>
      <c r="U180" s="66">
        <v>759422238</v>
      </c>
      <c r="V180" s="67">
        <f t="shared" si="24"/>
        <v>0.98544533439816628</v>
      </c>
      <c r="W180" s="67">
        <f t="shared" si="25"/>
        <v>0.98342406216520861</v>
      </c>
    </row>
    <row r="181" spans="1:23" s="90" customFormat="1" ht="22.8" customHeight="1">
      <c r="A181" s="88" t="s">
        <v>256</v>
      </c>
      <c r="B181" s="93" t="s">
        <v>31</v>
      </c>
      <c r="C181" s="93" t="s">
        <v>223</v>
      </c>
      <c r="D181" s="93" t="s">
        <v>254</v>
      </c>
      <c r="E181" s="93" t="s">
        <v>66</v>
      </c>
      <c r="F181" s="93"/>
      <c r="G181" s="93"/>
      <c r="H181" s="93"/>
      <c r="I181" s="93"/>
      <c r="J181" s="93"/>
      <c r="K181" s="93" t="s">
        <v>32</v>
      </c>
      <c r="L181" s="93">
        <v>11</v>
      </c>
      <c r="M181" s="93" t="s">
        <v>33</v>
      </c>
      <c r="N181" s="89" t="s">
        <v>257</v>
      </c>
      <c r="O181" s="66">
        <v>772222551</v>
      </c>
      <c r="P181" s="66">
        <v>772222551</v>
      </c>
      <c r="Q181" s="66">
        <v>0</v>
      </c>
      <c r="R181" s="66">
        <v>760983110</v>
      </c>
      <c r="S181" s="66">
        <v>759422238</v>
      </c>
      <c r="T181" s="66">
        <v>759422238</v>
      </c>
      <c r="U181" s="66">
        <v>759422238</v>
      </c>
      <c r="V181" s="67">
        <f t="shared" si="24"/>
        <v>0.98544533439816628</v>
      </c>
      <c r="W181" s="67">
        <f t="shared" si="25"/>
        <v>0.98342406216520861</v>
      </c>
    </row>
    <row r="182" spans="1:23" s="90" customFormat="1" ht="22.8" customHeight="1">
      <c r="A182" s="88" t="s">
        <v>258</v>
      </c>
      <c r="B182" s="93" t="s">
        <v>31</v>
      </c>
      <c r="C182" s="93" t="s">
        <v>223</v>
      </c>
      <c r="D182" s="93" t="s">
        <v>254</v>
      </c>
      <c r="E182" s="93" t="s">
        <v>66</v>
      </c>
      <c r="F182" s="93" t="s">
        <v>43</v>
      </c>
      <c r="G182" s="93"/>
      <c r="H182" s="93"/>
      <c r="I182" s="93"/>
      <c r="J182" s="93"/>
      <c r="K182" s="93" t="s">
        <v>32</v>
      </c>
      <c r="L182" s="93">
        <v>11</v>
      </c>
      <c r="M182" s="93" t="s">
        <v>33</v>
      </c>
      <c r="N182" s="89" t="s">
        <v>259</v>
      </c>
      <c r="O182" s="66">
        <v>53000000</v>
      </c>
      <c r="P182" s="66">
        <v>53000000</v>
      </c>
      <c r="Q182" s="66">
        <v>0</v>
      </c>
      <c r="R182" s="66">
        <v>42137759</v>
      </c>
      <c r="S182" s="66">
        <v>40576887</v>
      </c>
      <c r="T182" s="66">
        <v>40576887</v>
      </c>
      <c r="U182" s="66">
        <v>40576887</v>
      </c>
      <c r="V182" s="67">
        <f t="shared" si="24"/>
        <v>0.79505205660377354</v>
      </c>
      <c r="W182" s="67">
        <f t="shared" si="25"/>
        <v>0.76560164150943399</v>
      </c>
    </row>
    <row r="183" spans="1:23" s="90" customFormat="1" ht="22.8" customHeight="1">
      <c r="A183" s="88" t="s">
        <v>260</v>
      </c>
      <c r="B183" s="93" t="s">
        <v>31</v>
      </c>
      <c r="C183" s="93" t="s">
        <v>223</v>
      </c>
      <c r="D183" s="93" t="s">
        <v>254</v>
      </c>
      <c r="E183" s="93" t="s">
        <v>66</v>
      </c>
      <c r="F183" s="93" t="s">
        <v>73</v>
      </c>
      <c r="G183" s="93"/>
      <c r="H183" s="93"/>
      <c r="I183" s="93"/>
      <c r="J183" s="93"/>
      <c r="K183" s="93" t="s">
        <v>32</v>
      </c>
      <c r="L183" s="93">
        <v>11</v>
      </c>
      <c r="M183" s="93" t="s">
        <v>33</v>
      </c>
      <c r="N183" s="89" t="s">
        <v>246</v>
      </c>
      <c r="O183" s="66">
        <v>719222551</v>
      </c>
      <c r="P183" s="66">
        <v>719222551</v>
      </c>
      <c r="Q183" s="66">
        <v>0</v>
      </c>
      <c r="R183" s="66">
        <v>718845351</v>
      </c>
      <c r="S183" s="66">
        <v>718845351</v>
      </c>
      <c r="T183" s="66">
        <v>718845351</v>
      </c>
      <c r="U183" s="66">
        <v>718845351</v>
      </c>
      <c r="V183" s="67">
        <f t="shared" si="24"/>
        <v>0.9994755448094953</v>
      </c>
      <c r="W183" s="67">
        <f t="shared" si="25"/>
        <v>0.9994755448094953</v>
      </c>
    </row>
    <row r="184" spans="1:23" s="90" customFormat="1" ht="22.8" customHeight="1">
      <c r="A184" s="88" t="s">
        <v>31</v>
      </c>
      <c r="B184" s="93" t="s">
        <v>31</v>
      </c>
      <c r="C184" s="93"/>
      <c r="D184" s="93"/>
      <c r="E184" s="93"/>
      <c r="F184" s="93"/>
      <c r="G184" s="93"/>
      <c r="H184" s="93"/>
      <c r="I184" s="93"/>
      <c r="J184" s="93"/>
      <c r="K184" s="93" t="s">
        <v>32</v>
      </c>
      <c r="L184" s="93">
        <v>11</v>
      </c>
      <c r="M184" s="93" t="s">
        <v>261</v>
      </c>
      <c r="N184" s="89" t="s">
        <v>34</v>
      </c>
      <c r="O184" s="66">
        <v>1633647653</v>
      </c>
      <c r="P184" s="66">
        <v>1633647653</v>
      </c>
      <c r="Q184" s="66">
        <v>0</v>
      </c>
      <c r="R184" s="66">
        <v>1633647653</v>
      </c>
      <c r="S184" s="66">
        <v>1633647653</v>
      </c>
      <c r="T184" s="66">
        <v>1633647653</v>
      </c>
      <c r="U184" s="66">
        <v>1633647653</v>
      </c>
      <c r="V184" s="67">
        <f t="shared" si="24"/>
        <v>1</v>
      </c>
      <c r="W184" s="67">
        <f t="shared" si="25"/>
        <v>1</v>
      </c>
    </row>
    <row r="185" spans="1:23" s="90" customFormat="1" ht="22.8" customHeight="1">
      <c r="A185" s="88" t="s">
        <v>222</v>
      </c>
      <c r="B185" s="93" t="s">
        <v>31</v>
      </c>
      <c r="C185" s="93" t="s">
        <v>223</v>
      </c>
      <c r="D185" s="93"/>
      <c r="E185" s="93"/>
      <c r="F185" s="93"/>
      <c r="G185" s="93"/>
      <c r="H185" s="93"/>
      <c r="I185" s="93"/>
      <c r="J185" s="93"/>
      <c r="K185" s="93" t="s">
        <v>32</v>
      </c>
      <c r="L185" s="93">
        <v>11</v>
      </c>
      <c r="M185" s="93" t="s">
        <v>261</v>
      </c>
      <c r="N185" s="89" t="s">
        <v>224</v>
      </c>
      <c r="O185" s="66">
        <v>1633647653</v>
      </c>
      <c r="P185" s="66">
        <v>1633647653</v>
      </c>
      <c r="Q185" s="66">
        <v>0</v>
      </c>
      <c r="R185" s="66">
        <v>1633647653</v>
      </c>
      <c r="S185" s="66">
        <v>1633647653</v>
      </c>
      <c r="T185" s="66">
        <v>1633647653</v>
      </c>
      <c r="U185" s="66">
        <v>1633647653</v>
      </c>
      <c r="V185" s="67">
        <f t="shared" si="24"/>
        <v>1</v>
      </c>
      <c r="W185" s="67">
        <f t="shared" si="25"/>
        <v>1</v>
      </c>
    </row>
    <row r="186" spans="1:23" s="90" customFormat="1" ht="22.8" customHeight="1">
      <c r="A186" s="88" t="s">
        <v>249</v>
      </c>
      <c r="B186" s="93" t="s">
        <v>31</v>
      </c>
      <c r="C186" s="93" t="s">
        <v>223</v>
      </c>
      <c r="D186" s="93" t="s">
        <v>211</v>
      </c>
      <c r="E186" s="93"/>
      <c r="F186" s="93"/>
      <c r="G186" s="93"/>
      <c r="H186" s="93"/>
      <c r="I186" s="93"/>
      <c r="J186" s="93"/>
      <c r="K186" s="93" t="s">
        <v>32</v>
      </c>
      <c r="L186" s="93">
        <v>11</v>
      </c>
      <c r="M186" s="93" t="s">
        <v>261</v>
      </c>
      <c r="N186" s="89" t="s">
        <v>250</v>
      </c>
      <c r="O186" s="66">
        <v>1633647653</v>
      </c>
      <c r="P186" s="66">
        <v>1633647653</v>
      </c>
      <c r="Q186" s="66">
        <v>0</v>
      </c>
      <c r="R186" s="66">
        <v>1633647653</v>
      </c>
      <c r="S186" s="66">
        <v>1633647653</v>
      </c>
      <c r="T186" s="66">
        <v>1633647653</v>
      </c>
      <c r="U186" s="66">
        <v>1633647653</v>
      </c>
      <c r="V186" s="67">
        <f t="shared" si="24"/>
        <v>1</v>
      </c>
      <c r="W186" s="67">
        <f t="shared" si="25"/>
        <v>1</v>
      </c>
    </row>
    <row r="187" spans="1:23" s="90" customFormat="1" ht="22.8" customHeight="1">
      <c r="A187" s="88" t="s">
        <v>251</v>
      </c>
      <c r="B187" s="93" t="s">
        <v>31</v>
      </c>
      <c r="C187" s="93" t="s">
        <v>223</v>
      </c>
      <c r="D187" s="93" t="s">
        <v>211</v>
      </c>
      <c r="E187" s="93" t="s">
        <v>36</v>
      </c>
      <c r="F187" s="93"/>
      <c r="G187" s="93"/>
      <c r="H187" s="93"/>
      <c r="I187" s="93"/>
      <c r="J187" s="93"/>
      <c r="K187" s="93" t="s">
        <v>32</v>
      </c>
      <c r="L187" s="93">
        <v>11</v>
      </c>
      <c r="M187" s="93" t="s">
        <v>261</v>
      </c>
      <c r="N187" s="89" t="s">
        <v>252</v>
      </c>
      <c r="O187" s="66">
        <v>1633647653</v>
      </c>
      <c r="P187" s="66">
        <v>1633647653</v>
      </c>
      <c r="Q187" s="66">
        <v>0</v>
      </c>
      <c r="R187" s="66">
        <v>1633647653</v>
      </c>
      <c r="S187" s="66">
        <v>1633647653</v>
      </c>
      <c r="T187" s="66">
        <v>1633647653</v>
      </c>
      <c r="U187" s="66">
        <v>1633647653</v>
      </c>
      <c r="V187" s="67">
        <f t="shared" si="24"/>
        <v>1</v>
      </c>
      <c r="W187" s="67">
        <f t="shared" si="25"/>
        <v>1</v>
      </c>
    </row>
    <row r="188" spans="1:23" s="90" customFormat="1" ht="22.8" customHeight="1">
      <c r="A188" s="88" t="s">
        <v>31</v>
      </c>
      <c r="B188" s="93" t="s">
        <v>31</v>
      </c>
      <c r="C188" s="93"/>
      <c r="D188" s="93"/>
      <c r="E188" s="93"/>
      <c r="F188" s="93"/>
      <c r="G188" s="93"/>
      <c r="H188" s="93"/>
      <c r="I188" s="93"/>
      <c r="J188" s="93"/>
      <c r="K188" s="93" t="s">
        <v>32</v>
      </c>
      <c r="L188" s="93">
        <v>16</v>
      </c>
      <c r="M188" s="93" t="s">
        <v>261</v>
      </c>
      <c r="N188" s="89" t="s">
        <v>34</v>
      </c>
      <c r="O188" s="66">
        <v>110999000000</v>
      </c>
      <c r="P188" s="66">
        <v>18616204039</v>
      </c>
      <c r="Q188" s="66">
        <v>92382795961</v>
      </c>
      <c r="R188" s="66">
        <v>17155656058.290001</v>
      </c>
      <c r="S188" s="66">
        <v>16039227893.209999</v>
      </c>
      <c r="T188" s="66">
        <v>12382861905.209999</v>
      </c>
      <c r="U188" s="66">
        <v>12382861905.209999</v>
      </c>
      <c r="V188" s="67">
        <f t="shared" si="24"/>
        <v>0.15455685238867017</v>
      </c>
      <c r="W188" s="67">
        <f t="shared" si="25"/>
        <v>0.14449885037892232</v>
      </c>
    </row>
    <row r="189" spans="1:23" s="90" customFormat="1" ht="22.8" customHeight="1">
      <c r="A189" s="88" t="s">
        <v>196</v>
      </c>
      <c r="B189" s="93" t="s">
        <v>31</v>
      </c>
      <c r="C189" s="93" t="s">
        <v>90</v>
      </c>
      <c r="D189" s="93"/>
      <c r="E189" s="93"/>
      <c r="F189" s="93"/>
      <c r="G189" s="93"/>
      <c r="H189" s="93"/>
      <c r="I189" s="93"/>
      <c r="J189" s="93"/>
      <c r="K189" s="93" t="s">
        <v>32</v>
      </c>
      <c r="L189" s="93">
        <v>16</v>
      </c>
      <c r="M189" s="93" t="s">
        <v>261</v>
      </c>
      <c r="N189" s="89" t="s">
        <v>197</v>
      </c>
      <c r="O189" s="66">
        <v>110999000000</v>
      </c>
      <c r="P189" s="66">
        <v>18616204039</v>
      </c>
      <c r="Q189" s="66">
        <v>92382795961</v>
      </c>
      <c r="R189" s="66">
        <v>17155656058.290001</v>
      </c>
      <c r="S189" s="66">
        <v>16039227893.209999</v>
      </c>
      <c r="T189" s="66">
        <v>12382861905.209999</v>
      </c>
      <c r="U189" s="66">
        <v>12382861905.209999</v>
      </c>
      <c r="V189" s="67">
        <f t="shared" si="24"/>
        <v>0.15455685238867017</v>
      </c>
      <c r="W189" s="67">
        <f t="shared" si="25"/>
        <v>0.14449885037892232</v>
      </c>
    </row>
    <row r="190" spans="1:23" s="90" customFormat="1" ht="22.8" customHeight="1">
      <c r="A190" s="88" t="s">
        <v>198</v>
      </c>
      <c r="B190" s="93" t="s">
        <v>31</v>
      </c>
      <c r="C190" s="93" t="s">
        <v>90</v>
      </c>
      <c r="D190" s="93" t="s">
        <v>90</v>
      </c>
      <c r="E190" s="93"/>
      <c r="F190" s="93"/>
      <c r="G190" s="93"/>
      <c r="H190" s="93"/>
      <c r="I190" s="93"/>
      <c r="J190" s="93"/>
      <c r="K190" s="93" t="s">
        <v>32</v>
      </c>
      <c r="L190" s="93">
        <v>16</v>
      </c>
      <c r="M190" s="93" t="s">
        <v>261</v>
      </c>
      <c r="N190" s="89" t="s">
        <v>199</v>
      </c>
      <c r="O190" s="66">
        <v>110999000000</v>
      </c>
      <c r="P190" s="66">
        <v>18616204039</v>
      </c>
      <c r="Q190" s="66">
        <v>92382795961</v>
      </c>
      <c r="R190" s="66">
        <v>17155656058.290001</v>
      </c>
      <c r="S190" s="66">
        <v>16039227893.209999</v>
      </c>
      <c r="T190" s="66">
        <v>12382861905.209999</v>
      </c>
      <c r="U190" s="66">
        <v>12382861905.209999</v>
      </c>
      <c r="V190" s="67">
        <f t="shared" si="24"/>
        <v>0.15455685238867017</v>
      </c>
      <c r="W190" s="67">
        <f t="shared" si="25"/>
        <v>0.14449885037892232</v>
      </c>
    </row>
    <row r="191" spans="1:23" s="90" customFormat="1" ht="22.8" customHeight="1">
      <c r="A191" s="88" t="s">
        <v>200</v>
      </c>
      <c r="B191" s="93" t="s">
        <v>31</v>
      </c>
      <c r="C191" s="93" t="s">
        <v>90</v>
      </c>
      <c r="D191" s="93" t="s">
        <v>90</v>
      </c>
      <c r="E191" s="93" t="s">
        <v>36</v>
      </c>
      <c r="F191" s="93"/>
      <c r="G191" s="93"/>
      <c r="H191" s="93"/>
      <c r="I191" s="93"/>
      <c r="J191" s="93"/>
      <c r="K191" s="93" t="s">
        <v>32</v>
      </c>
      <c r="L191" s="93">
        <v>16</v>
      </c>
      <c r="M191" s="93" t="s">
        <v>261</v>
      </c>
      <c r="N191" s="89" t="s">
        <v>201</v>
      </c>
      <c r="O191" s="66">
        <v>110999000000</v>
      </c>
      <c r="P191" s="66">
        <v>18616204039</v>
      </c>
      <c r="Q191" s="66">
        <v>92382795961</v>
      </c>
      <c r="R191" s="66">
        <v>17155656058.290001</v>
      </c>
      <c r="S191" s="66">
        <v>16039227893.209999</v>
      </c>
      <c r="T191" s="66">
        <v>12382861905.209999</v>
      </c>
      <c r="U191" s="66">
        <v>12382861905.209999</v>
      </c>
      <c r="V191" s="67">
        <f t="shared" si="24"/>
        <v>0.15455685238867017</v>
      </c>
      <c r="W191" s="67">
        <f t="shared" si="25"/>
        <v>0.14449885037892232</v>
      </c>
    </row>
    <row r="192" spans="1:23" s="90" customFormat="1" ht="22.8" customHeight="1">
      <c r="A192" s="88" t="s">
        <v>262</v>
      </c>
      <c r="B192" s="93" t="s">
        <v>31</v>
      </c>
      <c r="C192" s="93" t="s">
        <v>90</v>
      </c>
      <c r="D192" s="93" t="s">
        <v>90</v>
      </c>
      <c r="E192" s="93" t="s">
        <v>36</v>
      </c>
      <c r="F192" s="93" t="s">
        <v>57</v>
      </c>
      <c r="G192" s="93"/>
      <c r="H192" s="93"/>
      <c r="I192" s="93"/>
      <c r="J192" s="93"/>
      <c r="K192" s="93" t="s">
        <v>32</v>
      </c>
      <c r="L192" s="93">
        <v>16</v>
      </c>
      <c r="M192" s="93" t="s">
        <v>261</v>
      </c>
      <c r="N192" s="89" t="s">
        <v>263</v>
      </c>
      <c r="O192" s="66">
        <v>110446000000</v>
      </c>
      <c r="P192" s="66">
        <v>18616204039</v>
      </c>
      <c r="Q192" s="66">
        <v>91829795961</v>
      </c>
      <c r="R192" s="66">
        <v>17155656058.290001</v>
      </c>
      <c r="S192" s="66">
        <v>16039227893.209999</v>
      </c>
      <c r="T192" s="66">
        <v>12382861905.209999</v>
      </c>
      <c r="U192" s="66">
        <v>12382861905.209999</v>
      </c>
      <c r="V192" s="67">
        <f t="shared" si="24"/>
        <v>0.15533071417968963</v>
      </c>
      <c r="W192" s="67">
        <f t="shared" si="25"/>
        <v>0.14522235203819059</v>
      </c>
    </row>
    <row r="193" spans="1:23" s="90" customFormat="1" ht="22.8" customHeight="1">
      <c r="A193" s="88" t="s">
        <v>264</v>
      </c>
      <c r="B193" s="93" t="s">
        <v>31</v>
      </c>
      <c r="C193" s="93" t="s">
        <v>90</v>
      </c>
      <c r="D193" s="93" t="s">
        <v>90</v>
      </c>
      <c r="E193" s="93" t="s">
        <v>36</v>
      </c>
      <c r="F193" s="93" t="s">
        <v>265</v>
      </c>
      <c r="G193" s="93"/>
      <c r="H193" s="93"/>
      <c r="I193" s="93"/>
      <c r="J193" s="93"/>
      <c r="K193" s="93" t="s">
        <v>32</v>
      </c>
      <c r="L193" s="93">
        <v>16</v>
      </c>
      <c r="M193" s="93" t="s">
        <v>261</v>
      </c>
      <c r="N193" s="89" t="s">
        <v>266</v>
      </c>
      <c r="O193" s="66">
        <v>553000000</v>
      </c>
      <c r="P193" s="66">
        <v>0</v>
      </c>
      <c r="Q193" s="66">
        <v>553000000</v>
      </c>
      <c r="R193" s="66">
        <v>0</v>
      </c>
      <c r="S193" s="66">
        <v>0</v>
      </c>
      <c r="T193" s="66">
        <v>0</v>
      </c>
      <c r="U193" s="66">
        <v>0</v>
      </c>
      <c r="V193" s="67">
        <f t="shared" si="24"/>
        <v>0</v>
      </c>
      <c r="W193" s="67">
        <f t="shared" si="25"/>
        <v>0</v>
      </c>
    </row>
    <row r="194" spans="1:23" s="79" customFormat="1" ht="22.8" customHeight="1">
      <c r="A194" s="88" t="s">
        <v>267</v>
      </c>
      <c r="B194" s="93" t="s">
        <v>267</v>
      </c>
      <c r="C194" s="93"/>
      <c r="D194" s="93"/>
      <c r="E194" s="93"/>
      <c r="F194" s="93"/>
      <c r="G194" s="93"/>
      <c r="H194" s="93"/>
      <c r="I194" s="93"/>
      <c r="J194" s="93"/>
      <c r="K194" s="93" t="s">
        <v>32</v>
      </c>
      <c r="L194" s="93">
        <v>11</v>
      </c>
      <c r="M194" s="93" t="s">
        <v>33</v>
      </c>
      <c r="N194" s="91" t="s">
        <v>268</v>
      </c>
      <c r="O194" s="66">
        <v>52209385904</v>
      </c>
      <c r="P194" s="66">
        <v>49535894069</v>
      </c>
      <c r="Q194" s="92">
        <v>2673491835</v>
      </c>
      <c r="R194" s="66">
        <v>46526577609.5</v>
      </c>
      <c r="S194" s="66">
        <v>30104097928.740002</v>
      </c>
      <c r="T194" s="66">
        <v>29712951312.740002</v>
      </c>
      <c r="U194" s="66">
        <v>29712951312.740002</v>
      </c>
      <c r="V194" s="67">
        <f t="shared" si="24"/>
        <v>0.89115351203422954</v>
      </c>
      <c r="W194" s="67">
        <f t="shared" si="25"/>
        <v>0.57660317982084497</v>
      </c>
    </row>
    <row r="195" spans="1:23" s="90" customFormat="1" ht="22.8" customHeight="1">
      <c r="A195" s="88" t="s">
        <v>269</v>
      </c>
      <c r="B195" s="93" t="s">
        <v>267</v>
      </c>
      <c r="C195" s="93" t="s">
        <v>270</v>
      </c>
      <c r="D195" s="93"/>
      <c r="E195" s="93"/>
      <c r="F195" s="93"/>
      <c r="G195" s="93"/>
      <c r="H195" s="93"/>
      <c r="I195" s="93"/>
      <c r="J195" s="93"/>
      <c r="K195" s="93" t="s">
        <v>32</v>
      </c>
      <c r="L195" s="93">
        <v>11</v>
      </c>
      <c r="M195" s="93" t="s">
        <v>33</v>
      </c>
      <c r="N195" s="89" t="s">
        <v>271</v>
      </c>
      <c r="O195" s="66">
        <v>46809385904</v>
      </c>
      <c r="P195" s="66">
        <v>44135894069</v>
      </c>
      <c r="Q195" s="66">
        <v>2673491835</v>
      </c>
      <c r="R195" s="66">
        <v>41135393177.5</v>
      </c>
      <c r="S195" s="66">
        <v>29791412937.740002</v>
      </c>
      <c r="T195" s="66">
        <v>29400266321.740002</v>
      </c>
      <c r="U195" s="66">
        <v>29400266321.740002</v>
      </c>
      <c r="V195" s="67">
        <f t="shared" si="24"/>
        <v>0.87878514924044027</v>
      </c>
      <c r="W195" s="67">
        <f t="shared" si="25"/>
        <v>0.6364410120405839</v>
      </c>
    </row>
    <row r="196" spans="1:23" s="90" customFormat="1" ht="22.8" customHeight="1">
      <c r="A196" s="88" t="s">
        <v>272</v>
      </c>
      <c r="B196" s="93" t="s">
        <v>267</v>
      </c>
      <c r="C196" s="93" t="s">
        <v>270</v>
      </c>
      <c r="D196" s="93" t="s">
        <v>273</v>
      </c>
      <c r="E196" s="93"/>
      <c r="F196" s="93"/>
      <c r="G196" s="93"/>
      <c r="H196" s="93"/>
      <c r="I196" s="93"/>
      <c r="J196" s="93"/>
      <c r="K196" s="93" t="s">
        <v>32</v>
      </c>
      <c r="L196" s="93">
        <v>11</v>
      </c>
      <c r="M196" s="93" t="s">
        <v>33</v>
      </c>
      <c r="N196" s="89" t="s">
        <v>274</v>
      </c>
      <c r="O196" s="66">
        <v>46809385904</v>
      </c>
      <c r="P196" s="66">
        <v>44135894069</v>
      </c>
      <c r="Q196" s="66">
        <v>2673491835</v>
      </c>
      <c r="R196" s="66">
        <v>41135393177.5</v>
      </c>
      <c r="S196" s="66">
        <v>29791412937.740002</v>
      </c>
      <c r="T196" s="66">
        <v>29400266321.740002</v>
      </c>
      <c r="U196" s="66">
        <v>29400266321.740002</v>
      </c>
      <c r="V196" s="67">
        <f t="shared" si="24"/>
        <v>0.87878514924044027</v>
      </c>
      <c r="W196" s="67">
        <f t="shared" si="25"/>
        <v>0.6364410120405839</v>
      </c>
    </row>
    <row r="197" spans="1:23" s="90" customFormat="1" ht="22.8" customHeight="1">
      <c r="A197" s="88" t="s">
        <v>275</v>
      </c>
      <c r="B197" s="93" t="s">
        <v>267</v>
      </c>
      <c r="C197" s="93" t="s">
        <v>270</v>
      </c>
      <c r="D197" s="93" t="s">
        <v>273</v>
      </c>
      <c r="E197" s="93" t="s">
        <v>276</v>
      </c>
      <c r="F197" s="93"/>
      <c r="G197" s="93"/>
      <c r="H197" s="93"/>
      <c r="I197" s="93"/>
      <c r="J197" s="93"/>
      <c r="K197" s="93" t="s">
        <v>32</v>
      </c>
      <c r="L197" s="93">
        <v>11</v>
      </c>
      <c r="M197" s="93" t="s">
        <v>33</v>
      </c>
      <c r="N197" s="89" t="s">
        <v>277</v>
      </c>
      <c r="O197" s="66">
        <v>19921535244</v>
      </c>
      <c r="P197" s="66">
        <v>19004831382</v>
      </c>
      <c r="Q197" s="66">
        <v>916703862</v>
      </c>
      <c r="R197" s="66">
        <v>18252019563</v>
      </c>
      <c r="S197" s="66">
        <v>14649449717.040001</v>
      </c>
      <c r="T197" s="66">
        <v>14407403367.040001</v>
      </c>
      <c r="U197" s="66">
        <v>14407403367.040001</v>
      </c>
      <c r="V197" s="67">
        <f t="shared" si="24"/>
        <v>0.91619543069589338</v>
      </c>
      <c r="W197" s="67">
        <f t="shared" si="25"/>
        <v>0.73535746806723368</v>
      </c>
    </row>
    <row r="198" spans="1:23" s="90" customFormat="1" ht="22.8" customHeight="1">
      <c r="A198" s="88" t="s">
        <v>278</v>
      </c>
      <c r="B198" s="93" t="s">
        <v>267</v>
      </c>
      <c r="C198" s="93" t="s">
        <v>270</v>
      </c>
      <c r="D198" s="93" t="s">
        <v>273</v>
      </c>
      <c r="E198" s="93" t="s">
        <v>276</v>
      </c>
      <c r="F198" s="93" t="s">
        <v>279</v>
      </c>
      <c r="G198" s="93"/>
      <c r="H198" s="93"/>
      <c r="I198" s="93"/>
      <c r="J198" s="93"/>
      <c r="K198" s="93" t="s">
        <v>32</v>
      </c>
      <c r="L198" s="93">
        <v>11</v>
      </c>
      <c r="M198" s="93" t="s">
        <v>33</v>
      </c>
      <c r="N198" s="89" t="s">
        <v>280</v>
      </c>
      <c r="O198" s="66">
        <v>19921535244</v>
      </c>
      <c r="P198" s="66">
        <v>19004831382</v>
      </c>
      <c r="Q198" s="66">
        <v>916703862</v>
      </c>
      <c r="R198" s="66">
        <v>18252019563</v>
      </c>
      <c r="S198" s="66">
        <v>14649449717.040001</v>
      </c>
      <c r="T198" s="66">
        <v>14407403367.040001</v>
      </c>
      <c r="U198" s="66">
        <v>14407403367.040001</v>
      </c>
      <c r="V198" s="67">
        <f t="shared" si="24"/>
        <v>0.91619543069589338</v>
      </c>
      <c r="W198" s="67">
        <f t="shared" si="25"/>
        <v>0.73535746806723368</v>
      </c>
    </row>
    <row r="199" spans="1:23" s="90" customFormat="1" ht="22.8" customHeight="1">
      <c r="A199" s="88" t="s">
        <v>281</v>
      </c>
      <c r="B199" s="93" t="s">
        <v>267</v>
      </c>
      <c r="C199" s="93" t="s">
        <v>270</v>
      </c>
      <c r="D199" s="93" t="s">
        <v>273</v>
      </c>
      <c r="E199" s="93" t="s">
        <v>276</v>
      </c>
      <c r="F199" s="93" t="s">
        <v>279</v>
      </c>
      <c r="G199" s="93" t="s">
        <v>282</v>
      </c>
      <c r="H199" s="93"/>
      <c r="I199" s="93"/>
      <c r="J199" s="93"/>
      <c r="K199" s="93" t="s">
        <v>32</v>
      </c>
      <c r="L199" s="93">
        <v>11</v>
      </c>
      <c r="M199" s="93" t="s">
        <v>33</v>
      </c>
      <c r="N199" s="89" t="s">
        <v>283</v>
      </c>
      <c r="O199" s="66">
        <v>4344962285</v>
      </c>
      <c r="P199" s="66">
        <v>4229671282</v>
      </c>
      <c r="Q199" s="66">
        <v>115291003</v>
      </c>
      <c r="R199" s="66">
        <v>4134569391</v>
      </c>
      <c r="S199" s="66">
        <v>3313388045</v>
      </c>
      <c r="T199" s="66">
        <v>3283885862</v>
      </c>
      <c r="U199" s="66">
        <v>3283885862</v>
      </c>
      <c r="V199" s="67">
        <f t="shared" si="24"/>
        <v>0.95157773987444405</v>
      </c>
      <c r="W199" s="67">
        <f t="shared" si="25"/>
        <v>0.76258154332863215</v>
      </c>
    </row>
    <row r="200" spans="1:23" s="90" customFormat="1" ht="22.8" customHeight="1">
      <c r="A200" s="88" t="s">
        <v>284</v>
      </c>
      <c r="B200" s="93" t="s">
        <v>267</v>
      </c>
      <c r="C200" s="93" t="s">
        <v>270</v>
      </c>
      <c r="D200" s="93" t="s">
        <v>273</v>
      </c>
      <c r="E200" s="93" t="s">
        <v>276</v>
      </c>
      <c r="F200" s="93" t="s">
        <v>279</v>
      </c>
      <c r="G200" s="93" t="s">
        <v>282</v>
      </c>
      <c r="H200" s="93" t="s">
        <v>66</v>
      </c>
      <c r="I200" s="93"/>
      <c r="J200" s="93"/>
      <c r="K200" s="93" t="s">
        <v>32</v>
      </c>
      <c r="L200" s="93">
        <v>11</v>
      </c>
      <c r="M200" s="93" t="s">
        <v>33</v>
      </c>
      <c r="N200" s="89" t="s">
        <v>285</v>
      </c>
      <c r="O200" s="66">
        <v>4344962285</v>
      </c>
      <c r="P200" s="66">
        <v>4229671282</v>
      </c>
      <c r="Q200" s="66">
        <v>115291003</v>
      </c>
      <c r="R200" s="66">
        <v>4134569391</v>
      </c>
      <c r="S200" s="66">
        <v>3313388045</v>
      </c>
      <c r="T200" s="66">
        <v>3283885862</v>
      </c>
      <c r="U200" s="66">
        <v>3283885862</v>
      </c>
      <c r="V200" s="67">
        <f t="shared" si="24"/>
        <v>0.95157773987444405</v>
      </c>
      <c r="W200" s="67">
        <f t="shared" si="25"/>
        <v>0.76258154332863215</v>
      </c>
    </row>
    <row r="201" spans="1:23" s="90" customFormat="1" ht="22.8" customHeight="1">
      <c r="A201" s="88" t="s">
        <v>286</v>
      </c>
      <c r="B201" s="93" t="s">
        <v>267</v>
      </c>
      <c r="C201" s="93" t="s">
        <v>270</v>
      </c>
      <c r="D201" s="93" t="s">
        <v>273</v>
      </c>
      <c r="E201" s="93" t="s">
        <v>276</v>
      </c>
      <c r="F201" s="93" t="s">
        <v>279</v>
      </c>
      <c r="G201" s="93" t="s">
        <v>287</v>
      </c>
      <c r="H201" s="93"/>
      <c r="I201" s="93"/>
      <c r="J201" s="93"/>
      <c r="K201" s="93" t="s">
        <v>32</v>
      </c>
      <c r="L201" s="93">
        <v>11</v>
      </c>
      <c r="M201" s="93" t="s">
        <v>33</v>
      </c>
      <c r="N201" s="89" t="s">
        <v>288</v>
      </c>
      <c r="O201" s="66">
        <v>8125709109</v>
      </c>
      <c r="P201" s="66">
        <v>7906742929</v>
      </c>
      <c r="Q201" s="66">
        <v>218966180</v>
      </c>
      <c r="R201" s="66">
        <v>7516153222</v>
      </c>
      <c r="S201" s="66">
        <v>5964936987.04</v>
      </c>
      <c r="T201" s="66">
        <v>5959636571.04</v>
      </c>
      <c r="U201" s="66">
        <v>5959636571.04</v>
      </c>
      <c r="V201" s="67">
        <f t="shared" si="24"/>
        <v>0.924984283977769</v>
      </c>
      <c r="W201" s="67">
        <f t="shared" si="25"/>
        <v>0.73408202373787435</v>
      </c>
    </row>
    <row r="202" spans="1:23" s="90" customFormat="1" ht="22.8" customHeight="1">
      <c r="A202" s="88" t="s">
        <v>289</v>
      </c>
      <c r="B202" s="93" t="s">
        <v>267</v>
      </c>
      <c r="C202" s="93" t="s">
        <v>270</v>
      </c>
      <c r="D202" s="93" t="s">
        <v>273</v>
      </c>
      <c r="E202" s="93" t="s">
        <v>276</v>
      </c>
      <c r="F202" s="93" t="s">
        <v>279</v>
      </c>
      <c r="G202" s="93" t="s">
        <v>287</v>
      </c>
      <c r="H202" s="93" t="s">
        <v>66</v>
      </c>
      <c r="I202" s="93"/>
      <c r="J202" s="93"/>
      <c r="K202" s="93" t="s">
        <v>32</v>
      </c>
      <c r="L202" s="93">
        <v>11</v>
      </c>
      <c r="M202" s="93" t="s">
        <v>33</v>
      </c>
      <c r="N202" s="89" t="s">
        <v>290</v>
      </c>
      <c r="O202" s="66">
        <v>8125709109</v>
      </c>
      <c r="P202" s="66">
        <v>7906742929</v>
      </c>
      <c r="Q202" s="66">
        <v>218966180</v>
      </c>
      <c r="R202" s="66">
        <v>7516153222</v>
      </c>
      <c r="S202" s="66">
        <v>5964936987.04</v>
      </c>
      <c r="T202" s="66">
        <v>5959636571.04</v>
      </c>
      <c r="U202" s="66">
        <v>5959636571.04</v>
      </c>
      <c r="V202" s="67">
        <f t="shared" si="24"/>
        <v>0.924984283977769</v>
      </c>
      <c r="W202" s="67">
        <f t="shared" si="25"/>
        <v>0.73408202373787435</v>
      </c>
    </row>
    <row r="203" spans="1:23" s="90" customFormat="1" ht="22.8" customHeight="1">
      <c r="A203" s="88" t="s">
        <v>291</v>
      </c>
      <c r="B203" s="93" t="s">
        <v>267</v>
      </c>
      <c r="C203" s="93" t="s">
        <v>270</v>
      </c>
      <c r="D203" s="93" t="s">
        <v>273</v>
      </c>
      <c r="E203" s="93" t="s">
        <v>276</v>
      </c>
      <c r="F203" s="93" t="s">
        <v>279</v>
      </c>
      <c r="G203" s="93" t="s">
        <v>292</v>
      </c>
      <c r="H203" s="93"/>
      <c r="I203" s="93"/>
      <c r="J203" s="93"/>
      <c r="K203" s="93" t="s">
        <v>32</v>
      </c>
      <c r="L203" s="93">
        <v>11</v>
      </c>
      <c r="M203" s="93" t="s">
        <v>33</v>
      </c>
      <c r="N203" s="89" t="s">
        <v>293</v>
      </c>
      <c r="O203" s="66">
        <v>6331413990</v>
      </c>
      <c r="P203" s="66">
        <v>5855890421</v>
      </c>
      <c r="Q203" s="66">
        <v>475523569</v>
      </c>
      <c r="R203" s="66">
        <v>5693234718</v>
      </c>
      <c r="S203" s="66">
        <v>4717903363</v>
      </c>
      <c r="T203" s="66">
        <v>4510659612</v>
      </c>
      <c r="U203" s="66">
        <v>4510659612</v>
      </c>
      <c r="V203" s="67">
        <f t="shared" si="24"/>
        <v>0.89920430522977068</v>
      </c>
      <c r="W203" s="67">
        <f t="shared" si="25"/>
        <v>0.74515793319653068</v>
      </c>
    </row>
    <row r="204" spans="1:23" s="90" customFormat="1" ht="22.8" customHeight="1">
      <c r="A204" s="88" t="s">
        <v>294</v>
      </c>
      <c r="B204" s="93" t="s">
        <v>267</v>
      </c>
      <c r="C204" s="93" t="s">
        <v>270</v>
      </c>
      <c r="D204" s="93" t="s">
        <v>273</v>
      </c>
      <c r="E204" s="93" t="s">
        <v>276</v>
      </c>
      <c r="F204" s="93" t="s">
        <v>279</v>
      </c>
      <c r="G204" s="93" t="s">
        <v>292</v>
      </c>
      <c r="H204" s="93" t="s">
        <v>66</v>
      </c>
      <c r="I204" s="93"/>
      <c r="J204" s="93"/>
      <c r="K204" s="93" t="s">
        <v>32</v>
      </c>
      <c r="L204" s="93">
        <v>11</v>
      </c>
      <c r="M204" s="93" t="s">
        <v>33</v>
      </c>
      <c r="N204" s="89" t="s">
        <v>295</v>
      </c>
      <c r="O204" s="66">
        <v>6331413990</v>
      </c>
      <c r="P204" s="66">
        <v>5855890421</v>
      </c>
      <c r="Q204" s="66">
        <v>475523569</v>
      </c>
      <c r="R204" s="66">
        <v>5693234718</v>
      </c>
      <c r="S204" s="66">
        <v>4717903363</v>
      </c>
      <c r="T204" s="66">
        <v>4510659612</v>
      </c>
      <c r="U204" s="66">
        <v>4510659612</v>
      </c>
      <c r="V204" s="67">
        <f t="shared" si="24"/>
        <v>0.89920430522977068</v>
      </c>
      <c r="W204" s="67">
        <f t="shared" si="25"/>
        <v>0.74515793319653068</v>
      </c>
    </row>
    <row r="205" spans="1:23" s="90" customFormat="1" ht="22.8" customHeight="1">
      <c r="A205" s="88" t="s">
        <v>296</v>
      </c>
      <c r="B205" s="93" t="s">
        <v>267</v>
      </c>
      <c r="C205" s="93" t="s">
        <v>270</v>
      </c>
      <c r="D205" s="93" t="s">
        <v>273</v>
      </c>
      <c r="E205" s="93" t="s">
        <v>276</v>
      </c>
      <c r="F205" s="93" t="s">
        <v>279</v>
      </c>
      <c r="G205" s="93" t="s">
        <v>297</v>
      </c>
      <c r="H205" s="93"/>
      <c r="I205" s="93"/>
      <c r="J205" s="93"/>
      <c r="K205" s="93" t="s">
        <v>32</v>
      </c>
      <c r="L205" s="93">
        <v>11</v>
      </c>
      <c r="M205" s="93" t="s">
        <v>33</v>
      </c>
      <c r="N205" s="89" t="s">
        <v>298</v>
      </c>
      <c r="O205" s="66">
        <v>1119449860</v>
      </c>
      <c r="P205" s="66">
        <v>1012526750</v>
      </c>
      <c r="Q205" s="66">
        <v>106923110</v>
      </c>
      <c r="R205" s="66">
        <v>908062232</v>
      </c>
      <c r="S205" s="66">
        <v>653221322</v>
      </c>
      <c r="T205" s="66">
        <v>653221322</v>
      </c>
      <c r="U205" s="66">
        <v>653221322</v>
      </c>
      <c r="V205" s="67">
        <f t="shared" si="24"/>
        <v>0.81116829296847648</v>
      </c>
      <c r="W205" s="67">
        <f t="shared" si="25"/>
        <v>0.58351994612782387</v>
      </c>
    </row>
    <row r="206" spans="1:23" s="90" customFormat="1" ht="22.8" customHeight="1">
      <c r="A206" s="88" t="s">
        <v>299</v>
      </c>
      <c r="B206" s="93" t="s">
        <v>267</v>
      </c>
      <c r="C206" s="93" t="s">
        <v>270</v>
      </c>
      <c r="D206" s="93" t="s">
        <v>273</v>
      </c>
      <c r="E206" s="93" t="s">
        <v>276</v>
      </c>
      <c r="F206" s="93" t="s">
        <v>279</v>
      </c>
      <c r="G206" s="93" t="s">
        <v>297</v>
      </c>
      <c r="H206" s="93" t="s">
        <v>66</v>
      </c>
      <c r="I206" s="93"/>
      <c r="J206" s="93"/>
      <c r="K206" s="93" t="s">
        <v>32</v>
      </c>
      <c r="L206" s="93">
        <v>11</v>
      </c>
      <c r="M206" s="93" t="s">
        <v>33</v>
      </c>
      <c r="N206" s="89" t="s">
        <v>300</v>
      </c>
      <c r="O206" s="66">
        <v>1119449860</v>
      </c>
      <c r="P206" s="66">
        <v>1012526750</v>
      </c>
      <c r="Q206" s="66">
        <v>106923110</v>
      </c>
      <c r="R206" s="66">
        <v>908062232</v>
      </c>
      <c r="S206" s="66">
        <v>653221322</v>
      </c>
      <c r="T206" s="66">
        <v>653221322</v>
      </c>
      <c r="U206" s="66">
        <v>653221322</v>
      </c>
      <c r="V206" s="67">
        <f t="shared" si="24"/>
        <v>0.81116829296847648</v>
      </c>
      <c r="W206" s="67">
        <f t="shared" si="25"/>
        <v>0.58351994612782387</v>
      </c>
    </row>
    <row r="207" spans="1:23" s="90" customFormat="1" ht="22.8" customHeight="1">
      <c r="A207" s="88" t="s">
        <v>301</v>
      </c>
      <c r="B207" s="93" t="s">
        <v>267</v>
      </c>
      <c r="C207" s="93" t="s">
        <v>270</v>
      </c>
      <c r="D207" s="93" t="s">
        <v>273</v>
      </c>
      <c r="E207" s="93" t="s">
        <v>302</v>
      </c>
      <c r="F207" s="93"/>
      <c r="G207" s="93"/>
      <c r="H207" s="93"/>
      <c r="I207" s="93"/>
      <c r="J207" s="93"/>
      <c r="K207" s="93" t="s">
        <v>32</v>
      </c>
      <c r="L207" s="93">
        <v>11</v>
      </c>
      <c r="M207" s="93" t="s">
        <v>33</v>
      </c>
      <c r="N207" s="89" t="s">
        <v>303</v>
      </c>
      <c r="O207" s="66">
        <v>26887850660</v>
      </c>
      <c r="P207" s="66">
        <v>25131062687</v>
      </c>
      <c r="Q207" s="66">
        <v>1756787973</v>
      </c>
      <c r="R207" s="66">
        <v>22883373614.5</v>
      </c>
      <c r="S207" s="66">
        <v>15141963220.700001</v>
      </c>
      <c r="T207" s="66">
        <v>14992862954.700001</v>
      </c>
      <c r="U207" s="66">
        <v>14992862954.700001</v>
      </c>
      <c r="V207" s="67">
        <f t="shared" si="24"/>
        <v>0.85106741717152934</v>
      </c>
      <c r="W207" s="67">
        <f t="shared" si="25"/>
        <v>0.56315260792585797</v>
      </c>
    </row>
    <row r="208" spans="1:23" s="90" customFormat="1" ht="22.8" customHeight="1">
      <c r="A208" s="88" t="s">
        <v>304</v>
      </c>
      <c r="B208" s="93" t="s">
        <v>267</v>
      </c>
      <c r="C208" s="93" t="s">
        <v>270</v>
      </c>
      <c r="D208" s="93" t="s">
        <v>273</v>
      </c>
      <c r="E208" s="93" t="s">
        <v>302</v>
      </c>
      <c r="F208" s="93" t="s">
        <v>279</v>
      </c>
      <c r="G208" s="93"/>
      <c r="H208" s="93"/>
      <c r="I208" s="93"/>
      <c r="J208" s="93"/>
      <c r="K208" s="93" t="s">
        <v>32</v>
      </c>
      <c r="L208" s="93">
        <v>11</v>
      </c>
      <c r="M208" s="93" t="s">
        <v>33</v>
      </c>
      <c r="N208" s="89" t="s">
        <v>303</v>
      </c>
      <c r="O208" s="66">
        <v>26887850660</v>
      </c>
      <c r="P208" s="66">
        <v>25131062687</v>
      </c>
      <c r="Q208" s="66">
        <v>1756787973</v>
      </c>
      <c r="R208" s="66">
        <v>22883373614.5</v>
      </c>
      <c r="S208" s="66">
        <v>15141963220.700001</v>
      </c>
      <c r="T208" s="66">
        <v>14992862954.700001</v>
      </c>
      <c r="U208" s="66">
        <v>14992862954.700001</v>
      </c>
      <c r="V208" s="67">
        <f t="shared" si="24"/>
        <v>0.85106741717152934</v>
      </c>
      <c r="W208" s="67">
        <f t="shared" si="25"/>
        <v>0.56315260792585797</v>
      </c>
    </row>
    <row r="209" spans="1:23" s="90" customFormat="1" ht="22.8" customHeight="1">
      <c r="A209" s="88" t="s">
        <v>305</v>
      </c>
      <c r="B209" s="93" t="s">
        <v>267</v>
      </c>
      <c r="C209" s="93" t="s">
        <v>270</v>
      </c>
      <c r="D209" s="93" t="s">
        <v>273</v>
      </c>
      <c r="E209" s="93" t="s">
        <v>302</v>
      </c>
      <c r="F209" s="93" t="s">
        <v>279</v>
      </c>
      <c r="G209" s="93" t="s">
        <v>287</v>
      </c>
      <c r="H209" s="93"/>
      <c r="I209" s="93"/>
      <c r="J209" s="93"/>
      <c r="K209" s="93" t="s">
        <v>32</v>
      </c>
      <c r="L209" s="93">
        <v>11</v>
      </c>
      <c r="M209" s="93" t="s">
        <v>33</v>
      </c>
      <c r="N209" s="89" t="s">
        <v>288</v>
      </c>
      <c r="O209" s="66">
        <v>10280806740</v>
      </c>
      <c r="P209" s="66">
        <v>9169272537</v>
      </c>
      <c r="Q209" s="66">
        <v>1111534203</v>
      </c>
      <c r="R209" s="66">
        <v>8460804965</v>
      </c>
      <c r="S209" s="66">
        <v>4489328445.0500002</v>
      </c>
      <c r="T209" s="66">
        <v>4413440542.0500002</v>
      </c>
      <c r="U209" s="66">
        <v>4413440542.0500002</v>
      </c>
      <c r="V209" s="67">
        <f t="shared" si="24"/>
        <v>0.82297091842813885</v>
      </c>
      <c r="W209" s="67">
        <f t="shared" si="25"/>
        <v>0.43667083319280448</v>
      </c>
    </row>
    <row r="210" spans="1:23" s="90" customFormat="1" ht="22.8" customHeight="1">
      <c r="A210" s="88" t="s">
        <v>306</v>
      </c>
      <c r="B210" s="93" t="s">
        <v>267</v>
      </c>
      <c r="C210" s="93" t="s">
        <v>270</v>
      </c>
      <c r="D210" s="93" t="s">
        <v>273</v>
      </c>
      <c r="E210" s="93" t="s">
        <v>302</v>
      </c>
      <c r="F210" s="93" t="s">
        <v>279</v>
      </c>
      <c r="G210" s="93" t="s">
        <v>287</v>
      </c>
      <c r="H210" s="93" t="s">
        <v>66</v>
      </c>
      <c r="I210" s="93"/>
      <c r="J210" s="93"/>
      <c r="K210" s="93" t="s">
        <v>32</v>
      </c>
      <c r="L210" s="93">
        <v>11</v>
      </c>
      <c r="M210" s="93" t="s">
        <v>33</v>
      </c>
      <c r="N210" s="89" t="s">
        <v>307</v>
      </c>
      <c r="O210" s="66">
        <v>10280806740</v>
      </c>
      <c r="P210" s="66">
        <v>9169272537</v>
      </c>
      <c r="Q210" s="66">
        <v>1111534203</v>
      </c>
      <c r="R210" s="66">
        <v>8460804965</v>
      </c>
      <c r="S210" s="66">
        <v>4489328445.0500002</v>
      </c>
      <c r="T210" s="66">
        <v>4413440542.0500002</v>
      </c>
      <c r="U210" s="66">
        <v>4413440542.0500002</v>
      </c>
      <c r="V210" s="67">
        <f t="shared" si="24"/>
        <v>0.82297091842813885</v>
      </c>
      <c r="W210" s="67">
        <f t="shared" si="25"/>
        <v>0.43667083319280448</v>
      </c>
    </row>
    <row r="211" spans="1:23" s="90" customFormat="1" ht="22.8" customHeight="1">
      <c r="A211" s="88" t="s">
        <v>308</v>
      </c>
      <c r="B211" s="93" t="s">
        <v>267</v>
      </c>
      <c r="C211" s="93" t="s">
        <v>270</v>
      </c>
      <c r="D211" s="93" t="s">
        <v>273</v>
      </c>
      <c r="E211" s="93" t="s">
        <v>302</v>
      </c>
      <c r="F211" s="93" t="s">
        <v>279</v>
      </c>
      <c r="G211" s="93" t="s">
        <v>292</v>
      </c>
      <c r="H211" s="93"/>
      <c r="I211" s="93"/>
      <c r="J211" s="93"/>
      <c r="K211" s="93" t="s">
        <v>32</v>
      </c>
      <c r="L211" s="93">
        <v>11</v>
      </c>
      <c r="M211" s="93" t="s">
        <v>33</v>
      </c>
      <c r="N211" s="89" t="s">
        <v>293</v>
      </c>
      <c r="O211" s="66">
        <v>6636585430</v>
      </c>
      <c r="P211" s="66">
        <v>6599584164</v>
      </c>
      <c r="Q211" s="66">
        <v>37001266</v>
      </c>
      <c r="R211" s="66">
        <v>6197463757</v>
      </c>
      <c r="S211" s="66">
        <v>4197118867</v>
      </c>
      <c r="T211" s="66">
        <v>4177664638</v>
      </c>
      <c r="U211" s="66">
        <v>4177664638</v>
      </c>
      <c r="V211" s="67">
        <f t="shared" si="24"/>
        <v>0.9338331921389883</v>
      </c>
      <c r="W211" s="67">
        <f t="shared" si="25"/>
        <v>0.63242143286928199</v>
      </c>
    </row>
    <row r="212" spans="1:23" s="90" customFormat="1" ht="22.8" customHeight="1">
      <c r="A212" s="88" t="s">
        <v>309</v>
      </c>
      <c r="B212" s="93" t="s">
        <v>267</v>
      </c>
      <c r="C212" s="93" t="s">
        <v>270</v>
      </c>
      <c r="D212" s="93" t="s">
        <v>273</v>
      </c>
      <c r="E212" s="93" t="s">
        <v>302</v>
      </c>
      <c r="F212" s="93" t="s">
        <v>279</v>
      </c>
      <c r="G212" s="93" t="s">
        <v>292</v>
      </c>
      <c r="H212" s="93" t="s">
        <v>66</v>
      </c>
      <c r="I212" s="93"/>
      <c r="J212" s="93"/>
      <c r="K212" s="93" t="s">
        <v>32</v>
      </c>
      <c r="L212" s="93">
        <v>11</v>
      </c>
      <c r="M212" s="93" t="s">
        <v>33</v>
      </c>
      <c r="N212" s="89" t="s">
        <v>310</v>
      </c>
      <c r="O212" s="66">
        <v>6636585430</v>
      </c>
      <c r="P212" s="66">
        <v>6599584164</v>
      </c>
      <c r="Q212" s="66">
        <v>37001266</v>
      </c>
      <c r="R212" s="66">
        <v>6197463757</v>
      </c>
      <c r="S212" s="66">
        <v>4197118867</v>
      </c>
      <c r="T212" s="66">
        <v>4177664638</v>
      </c>
      <c r="U212" s="66">
        <v>4177664638</v>
      </c>
      <c r="V212" s="67">
        <f t="shared" si="24"/>
        <v>0.9338331921389883</v>
      </c>
      <c r="W212" s="67">
        <f t="shared" si="25"/>
        <v>0.63242143286928199</v>
      </c>
    </row>
    <row r="213" spans="1:23" s="90" customFormat="1" ht="22.8" customHeight="1">
      <c r="A213" s="88" t="s">
        <v>311</v>
      </c>
      <c r="B213" s="93" t="s">
        <v>267</v>
      </c>
      <c r="C213" s="93" t="s">
        <v>270</v>
      </c>
      <c r="D213" s="93" t="s">
        <v>273</v>
      </c>
      <c r="E213" s="93" t="s">
        <v>302</v>
      </c>
      <c r="F213" s="93" t="s">
        <v>279</v>
      </c>
      <c r="G213" s="93" t="s">
        <v>312</v>
      </c>
      <c r="H213" s="93"/>
      <c r="I213" s="93"/>
      <c r="J213" s="93"/>
      <c r="K213" s="93" t="s">
        <v>32</v>
      </c>
      <c r="L213" s="93">
        <v>11</v>
      </c>
      <c r="M213" s="93" t="s">
        <v>33</v>
      </c>
      <c r="N213" s="89" t="s">
        <v>313</v>
      </c>
      <c r="O213" s="66">
        <v>2422805499</v>
      </c>
      <c r="P213" s="66">
        <v>2228088035</v>
      </c>
      <c r="Q213" s="66">
        <v>194717464</v>
      </c>
      <c r="R213" s="66">
        <v>1966707630</v>
      </c>
      <c r="S213" s="66">
        <v>1608005562.04</v>
      </c>
      <c r="T213" s="66">
        <v>1575414095.04</v>
      </c>
      <c r="U213" s="66">
        <v>1575414095.04</v>
      </c>
      <c r="V213" s="67">
        <f t="shared" si="24"/>
        <v>0.81174804614392204</v>
      </c>
      <c r="W213" s="67">
        <f t="shared" si="25"/>
        <v>0.66369568778991783</v>
      </c>
    </row>
    <row r="214" spans="1:23" s="90" customFormat="1" ht="22.8" customHeight="1">
      <c r="A214" s="88" t="s">
        <v>314</v>
      </c>
      <c r="B214" s="93" t="s">
        <v>267</v>
      </c>
      <c r="C214" s="93" t="s">
        <v>270</v>
      </c>
      <c r="D214" s="93" t="s">
        <v>273</v>
      </c>
      <c r="E214" s="93" t="s">
        <v>302</v>
      </c>
      <c r="F214" s="93" t="s">
        <v>279</v>
      </c>
      <c r="G214" s="93" t="s">
        <v>312</v>
      </c>
      <c r="H214" s="93" t="s">
        <v>66</v>
      </c>
      <c r="I214" s="93"/>
      <c r="J214" s="93"/>
      <c r="K214" s="93" t="s">
        <v>32</v>
      </c>
      <c r="L214" s="93">
        <v>11</v>
      </c>
      <c r="M214" s="93" t="s">
        <v>33</v>
      </c>
      <c r="N214" s="89" t="s">
        <v>315</v>
      </c>
      <c r="O214" s="66">
        <v>2422805499</v>
      </c>
      <c r="P214" s="66">
        <v>2228088035</v>
      </c>
      <c r="Q214" s="66">
        <v>194717464</v>
      </c>
      <c r="R214" s="66">
        <v>1966707630</v>
      </c>
      <c r="S214" s="66">
        <v>1608005562.04</v>
      </c>
      <c r="T214" s="66">
        <v>1575414095.04</v>
      </c>
      <c r="U214" s="66">
        <v>1575414095.04</v>
      </c>
      <c r="V214" s="67">
        <f t="shared" si="24"/>
        <v>0.81174804614392204</v>
      </c>
      <c r="W214" s="67">
        <f t="shared" si="25"/>
        <v>0.66369568778991783</v>
      </c>
    </row>
    <row r="215" spans="1:23" s="90" customFormat="1" ht="22.8" customHeight="1">
      <c r="A215" s="88" t="s">
        <v>316</v>
      </c>
      <c r="B215" s="93" t="s">
        <v>267</v>
      </c>
      <c r="C215" s="93" t="s">
        <v>270</v>
      </c>
      <c r="D215" s="93" t="s">
        <v>273</v>
      </c>
      <c r="E215" s="93" t="s">
        <v>302</v>
      </c>
      <c r="F215" s="93" t="s">
        <v>279</v>
      </c>
      <c r="G215" s="93" t="s">
        <v>317</v>
      </c>
      <c r="H215" s="93"/>
      <c r="I215" s="93"/>
      <c r="J215" s="93"/>
      <c r="K215" s="93" t="s">
        <v>32</v>
      </c>
      <c r="L215" s="93">
        <v>11</v>
      </c>
      <c r="M215" s="93" t="s">
        <v>33</v>
      </c>
      <c r="N215" s="89" t="s">
        <v>318</v>
      </c>
      <c r="O215" s="66">
        <v>3000000000</v>
      </c>
      <c r="P215" s="66">
        <v>2643443000</v>
      </c>
      <c r="Q215" s="66">
        <v>356557000</v>
      </c>
      <c r="R215" s="66">
        <v>2383767155.27</v>
      </c>
      <c r="S215" s="66">
        <v>1636977853.27</v>
      </c>
      <c r="T215" s="66">
        <v>1615811186.27</v>
      </c>
      <c r="U215" s="66">
        <v>1615811186.27</v>
      </c>
      <c r="V215" s="67">
        <f t="shared" si="24"/>
        <v>0.79458905175666661</v>
      </c>
      <c r="W215" s="67">
        <f t="shared" si="25"/>
        <v>0.54565928442333334</v>
      </c>
    </row>
    <row r="216" spans="1:23" s="90" customFormat="1" ht="22.8" customHeight="1">
      <c r="A216" s="88" t="s">
        <v>319</v>
      </c>
      <c r="B216" s="93" t="s">
        <v>267</v>
      </c>
      <c r="C216" s="93" t="s">
        <v>270</v>
      </c>
      <c r="D216" s="93" t="s">
        <v>273</v>
      </c>
      <c r="E216" s="93" t="s">
        <v>302</v>
      </c>
      <c r="F216" s="93" t="s">
        <v>279</v>
      </c>
      <c r="G216" s="93" t="s">
        <v>317</v>
      </c>
      <c r="H216" s="93" t="s">
        <v>66</v>
      </c>
      <c r="I216" s="93"/>
      <c r="J216" s="93"/>
      <c r="K216" s="93" t="s">
        <v>32</v>
      </c>
      <c r="L216" s="93">
        <v>11</v>
      </c>
      <c r="M216" s="93" t="s">
        <v>33</v>
      </c>
      <c r="N216" s="89" t="s">
        <v>320</v>
      </c>
      <c r="O216" s="66">
        <v>3000000000</v>
      </c>
      <c r="P216" s="66">
        <v>2643443000</v>
      </c>
      <c r="Q216" s="66">
        <v>356557000</v>
      </c>
      <c r="R216" s="66">
        <v>2383767155.27</v>
      </c>
      <c r="S216" s="66">
        <v>1636977853.27</v>
      </c>
      <c r="T216" s="66">
        <v>1615811186.27</v>
      </c>
      <c r="U216" s="66">
        <v>1615811186.27</v>
      </c>
      <c r="V216" s="67">
        <f t="shared" si="24"/>
        <v>0.79458905175666661</v>
      </c>
      <c r="W216" s="67">
        <f t="shared" si="25"/>
        <v>0.54565928442333334</v>
      </c>
    </row>
    <row r="217" spans="1:23" s="90" customFormat="1" ht="22.8" customHeight="1">
      <c r="A217" s="88" t="s">
        <v>321</v>
      </c>
      <c r="B217" s="93" t="s">
        <v>267</v>
      </c>
      <c r="C217" s="93" t="s">
        <v>270</v>
      </c>
      <c r="D217" s="93" t="s">
        <v>273</v>
      </c>
      <c r="E217" s="93" t="s">
        <v>302</v>
      </c>
      <c r="F217" s="93" t="s">
        <v>279</v>
      </c>
      <c r="G217" s="93" t="s">
        <v>322</v>
      </c>
      <c r="H217" s="93"/>
      <c r="I217" s="93"/>
      <c r="J217" s="93"/>
      <c r="K217" s="93" t="s">
        <v>32</v>
      </c>
      <c r="L217" s="93">
        <v>11</v>
      </c>
      <c r="M217" s="93" t="s">
        <v>33</v>
      </c>
      <c r="N217" s="89" t="s">
        <v>323</v>
      </c>
      <c r="O217" s="66">
        <v>4547652991</v>
      </c>
      <c r="P217" s="66">
        <v>4490674951</v>
      </c>
      <c r="Q217" s="66">
        <v>56978040</v>
      </c>
      <c r="R217" s="66">
        <v>3874630107.23</v>
      </c>
      <c r="S217" s="66">
        <v>3210532493.3400002</v>
      </c>
      <c r="T217" s="66">
        <v>3210532493.3400002</v>
      </c>
      <c r="U217" s="66">
        <v>3210532493.3400002</v>
      </c>
      <c r="V217" s="67">
        <f t="shared" si="24"/>
        <v>0.85200654379260221</v>
      </c>
      <c r="W217" s="67">
        <f t="shared" si="25"/>
        <v>0.70597569772666946</v>
      </c>
    </row>
    <row r="218" spans="1:23" s="90" customFormat="1" ht="22.8" customHeight="1">
      <c r="A218" s="88" t="s">
        <v>324</v>
      </c>
      <c r="B218" s="93" t="s">
        <v>267</v>
      </c>
      <c r="C218" s="93" t="s">
        <v>270</v>
      </c>
      <c r="D218" s="93" t="s">
        <v>273</v>
      </c>
      <c r="E218" s="93" t="s">
        <v>302</v>
      </c>
      <c r="F218" s="93" t="s">
        <v>279</v>
      </c>
      <c r="G218" s="93" t="s">
        <v>322</v>
      </c>
      <c r="H218" s="93" t="s">
        <v>66</v>
      </c>
      <c r="I218" s="93"/>
      <c r="J218" s="93"/>
      <c r="K218" s="93" t="s">
        <v>32</v>
      </c>
      <c r="L218" s="93">
        <v>11</v>
      </c>
      <c r="M218" s="93" t="s">
        <v>33</v>
      </c>
      <c r="N218" s="89" t="s">
        <v>325</v>
      </c>
      <c r="O218" s="66">
        <v>4547652991</v>
      </c>
      <c r="P218" s="66">
        <v>4490674951</v>
      </c>
      <c r="Q218" s="66">
        <v>56978040</v>
      </c>
      <c r="R218" s="66">
        <v>3874630107.23</v>
      </c>
      <c r="S218" s="66">
        <v>3210532493.3400002</v>
      </c>
      <c r="T218" s="66">
        <v>3210532493.3400002</v>
      </c>
      <c r="U218" s="66">
        <v>3210532493.3400002</v>
      </c>
      <c r="V218" s="67">
        <f t="shared" si="24"/>
        <v>0.85200654379260221</v>
      </c>
      <c r="W218" s="67">
        <f t="shared" si="25"/>
        <v>0.70597569772666946</v>
      </c>
    </row>
    <row r="219" spans="1:23" s="90" customFormat="1" ht="22.8" customHeight="1">
      <c r="A219" s="88" t="s">
        <v>326</v>
      </c>
      <c r="B219" s="93" t="s">
        <v>267</v>
      </c>
      <c r="C219" s="93" t="s">
        <v>327</v>
      </c>
      <c r="D219" s="93"/>
      <c r="E219" s="93"/>
      <c r="F219" s="93"/>
      <c r="G219" s="93"/>
      <c r="H219" s="93"/>
      <c r="I219" s="93"/>
      <c r="J219" s="93"/>
      <c r="K219" s="93" t="s">
        <v>32</v>
      </c>
      <c r="L219" s="93">
        <v>11</v>
      </c>
      <c r="M219" s="93" t="s">
        <v>33</v>
      </c>
      <c r="N219" s="89" t="s">
        <v>328</v>
      </c>
      <c r="O219" s="66">
        <v>5400000000</v>
      </c>
      <c r="P219" s="66">
        <v>5400000000</v>
      </c>
      <c r="Q219" s="66">
        <v>0</v>
      </c>
      <c r="R219" s="66">
        <v>5391184432</v>
      </c>
      <c r="S219" s="66">
        <v>312684991</v>
      </c>
      <c r="T219" s="66">
        <v>312684991</v>
      </c>
      <c r="U219" s="66">
        <v>312684991</v>
      </c>
      <c r="V219" s="67">
        <f t="shared" si="24"/>
        <v>0.99836748740740744</v>
      </c>
      <c r="W219" s="67">
        <f t="shared" si="25"/>
        <v>5.790462796296296E-2</v>
      </c>
    </row>
    <row r="220" spans="1:23" s="90" customFormat="1" ht="22.8" customHeight="1">
      <c r="A220" s="88" t="s">
        <v>329</v>
      </c>
      <c r="B220" s="93" t="s">
        <v>267</v>
      </c>
      <c r="C220" s="93" t="s">
        <v>327</v>
      </c>
      <c r="D220" s="93" t="s">
        <v>273</v>
      </c>
      <c r="E220" s="93"/>
      <c r="F220" s="93"/>
      <c r="G220" s="93"/>
      <c r="H220" s="93"/>
      <c r="I220" s="93"/>
      <c r="J220" s="93"/>
      <c r="K220" s="93" t="s">
        <v>32</v>
      </c>
      <c r="L220" s="93">
        <v>11</v>
      </c>
      <c r="M220" s="93" t="s">
        <v>33</v>
      </c>
      <c r="N220" s="89" t="s">
        <v>274</v>
      </c>
      <c r="O220" s="66">
        <v>5400000000</v>
      </c>
      <c r="P220" s="66">
        <v>5400000000</v>
      </c>
      <c r="Q220" s="66">
        <v>0</v>
      </c>
      <c r="R220" s="66">
        <v>5391184432</v>
      </c>
      <c r="S220" s="66">
        <v>312684991</v>
      </c>
      <c r="T220" s="66">
        <v>312684991</v>
      </c>
      <c r="U220" s="66">
        <v>312684991</v>
      </c>
      <c r="V220" s="67">
        <f t="shared" ref="V220:V273" si="26">+IFERROR(R220/O220,0)</f>
        <v>0.99836748740740744</v>
      </c>
      <c r="W220" s="67">
        <f t="shared" ref="W220:W273" si="27">+IFERROR(S220/O220,0)</f>
        <v>5.790462796296296E-2</v>
      </c>
    </row>
    <row r="221" spans="1:23" s="90" customFormat="1" ht="22.8" customHeight="1">
      <c r="A221" s="88" t="s">
        <v>330</v>
      </c>
      <c r="B221" s="93" t="s">
        <v>267</v>
      </c>
      <c r="C221" s="93" t="s">
        <v>327</v>
      </c>
      <c r="D221" s="93" t="s">
        <v>273</v>
      </c>
      <c r="E221" s="93" t="s">
        <v>331</v>
      </c>
      <c r="F221" s="93"/>
      <c r="G221" s="93"/>
      <c r="H221" s="93"/>
      <c r="I221" s="93"/>
      <c r="J221" s="93"/>
      <c r="K221" s="93" t="s">
        <v>32</v>
      </c>
      <c r="L221" s="93">
        <v>11</v>
      </c>
      <c r="M221" s="93" t="s">
        <v>33</v>
      </c>
      <c r="N221" s="89" t="s">
        <v>332</v>
      </c>
      <c r="O221" s="66">
        <v>5000000000</v>
      </c>
      <c r="P221" s="66">
        <v>5000000000</v>
      </c>
      <c r="Q221" s="66">
        <v>0</v>
      </c>
      <c r="R221" s="66">
        <v>5000000000</v>
      </c>
      <c r="S221" s="66">
        <v>0</v>
      </c>
      <c r="T221" s="66">
        <v>0</v>
      </c>
      <c r="U221" s="66">
        <v>0</v>
      </c>
      <c r="V221" s="67">
        <f t="shared" si="26"/>
        <v>1</v>
      </c>
      <c r="W221" s="67">
        <f t="shared" si="27"/>
        <v>0</v>
      </c>
    </row>
    <row r="222" spans="1:23" s="90" customFormat="1" ht="22.8" customHeight="1">
      <c r="A222" s="88" t="s">
        <v>333</v>
      </c>
      <c r="B222" s="93" t="s">
        <v>267</v>
      </c>
      <c r="C222" s="93" t="s">
        <v>327</v>
      </c>
      <c r="D222" s="93" t="s">
        <v>273</v>
      </c>
      <c r="E222" s="93" t="s">
        <v>331</v>
      </c>
      <c r="F222" s="93" t="s">
        <v>279</v>
      </c>
      <c r="G222" s="93"/>
      <c r="H222" s="93"/>
      <c r="I222" s="93"/>
      <c r="J222" s="93"/>
      <c r="K222" s="93" t="s">
        <v>32</v>
      </c>
      <c r="L222" s="93">
        <v>11</v>
      </c>
      <c r="M222" s="93" t="s">
        <v>33</v>
      </c>
      <c r="N222" s="89" t="s">
        <v>332</v>
      </c>
      <c r="O222" s="66">
        <v>5000000000</v>
      </c>
      <c r="P222" s="66">
        <v>5000000000</v>
      </c>
      <c r="Q222" s="66">
        <v>0</v>
      </c>
      <c r="R222" s="66">
        <v>5000000000</v>
      </c>
      <c r="S222" s="66">
        <v>0</v>
      </c>
      <c r="T222" s="66">
        <v>0</v>
      </c>
      <c r="U222" s="66">
        <v>0</v>
      </c>
      <c r="V222" s="67">
        <f t="shared" si="26"/>
        <v>1</v>
      </c>
      <c r="W222" s="67">
        <f t="shared" si="27"/>
        <v>0</v>
      </c>
    </row>
    <row r="223" spans="1:23" s="90" customFormat="1" ht="22.8" customHeight="1">
      <c r="A223" s="88" t="s">
        <v>334</v>
      </c>
      <c r="B223" s="93" t="s">
        <v>267</v>
      </c>
      <c r="C223" s="93" t="s">
        <v>327</v>
      </c>
      <c r="D223" s="93" t="s">
        <v>273</v>
      </c>
      <c r="E223" s="93" t="s">
        <v>331</v>
      </c>
      <c r="F223" s="93" t="s">
        <v>279</v>
      </c>
      <c r="G223" s="93" t="s">
        <v>335</v>
      </c>
      <c r="H223" s="93"/>
      <c r="I223" s="93"/>
      <c r="J223" s="93"/>
      <c r="K223" s="93" t="s">
        <v>32</v>
      </c>
      <c r="L223" s="93">
        <v>11</v>
      </c>
      <c r="M223" s="93" t="s">
        <v>33</v>
      </c>
      <c r="N223" s="89" t="s">
        <v>336</v>
      </c>
      <c r="O223" s="66">
        <v>0</v>
      </c>
      <c r="P223" s="66">
        <v>0</v>
      </c>
      <c r="Q223" s="66">
        <v>0</v>
      </c>
      <c r="R223" s="66">
        <v>0</v>
      </c>
      <c r="S223" s="66">
        <v>0</v>
      </c>
      <c r="T223" s="66">
        <v>0</v>
      </c>
      <c r="U223" s="66">
        <v>0</v>
      </c>
      <c r="V223" s="67">
        <f t="shared" si="26"/>
        <v>0</v>
      </c>
      <c r="W223" s="67">
        <f t="shared" si="27"/>
        <v>0</v>
      </c>
    </row>
    <row r="224" spans="1:23" s="90" customFormat="1" ht="22.8" customHeight="1">
      <c r="A224" s="88" t="s">
        <v>337</v>
      </c>
      <c r="B224" s="93" t="s">
        <v>267</v>
      </c>
      <c r="C224" s="93" t="s">
        <v>327</v>
      </c>
      <c r="D224" s="93" t="s">
        <v>273</v>
      </c>
      <c r="E224" s="93" t="s">
        <v>331</v>
      </c>
      <c r="F224" s="93" t="s">
        <v>279</v>
      </c>
      <c r="G224" s="93" t="s">
        <v>335</v>
      </c>
      <c r="H224" s="93" t="s">
        <v>66</v>
      </c>
      <c r="I224" s="93"/>
      <c r="J224" s="93"/>
      <c r="K224" s="93" t="s">
        <v>32</v>
      </c>
      <c r="L224" s="93">
        <v>11</v>
      </c>
      <c r="M224" s="93" t="s">
        <v>33</v>
      </c>
      <c r="N224" s="89" t="s">
        <v>338</v>
      </c>
      <c r="O224" s="66">
        <v>0</v>
      </c>
      <c r="P224" s="66">
        <v>0</v>
      </c>
      <c r="Q224" s="66">
        <v>0</v>
      </c>
      <c r="R224" s="66">
        <v>0</v>
      </c>
      <c r="S224" s="66">
        <v>0</v>
      </c>
      <c r="T224" s="66">
        <v>0</v>
      </c>
      <c r="U224" s="66">
        <v>0</v>
      </c>
      <c r="V224" s="67">
        <f t="shared" si="26"/>
        <v>0</v>
      </c>
      <c r="W224" s="67">
        <f t="shared" si="27"/>
        <v>0</v>
      </c>
    </row>
    <row r="225" spans="1:23" s="90" customFormat="1" ht="22.8" customHeight="1">
      <c r="A225" s="88" t="s">
        <v>339</v>
      </c>
      <c r="B225" s="93" t="s">
        <v>267</v>
      </c>
      <c r="C225" s="93" t="s">
        <v>327</v>
      </c>
      <c r="D225" s="93" t="s">
        <v>273</v>
      </c>
      <c r="E225" s="93" t="s">
        <v>331</v>
      </c>
      <c r="F225" s="93" t="s">
        <v>279</v>
      </c>
      <c r="G225" s="93" t="s">
        <v>340</v>
      </c>
      <c r="H225" s="93"/>
      <c r="I225" s="93"/>
      <c r="J225" s="93"/>
      <c r="K225" s="93" t="s">
        <v>32</v>
      </c>
      <c r="L225" s="93">
        <v>11</v>
      </c>
      <c r="M225" s="93" t="s">
        <v>33</v>
      </c>
      <c r="N225" s="89" t="s">
        <v>341</v>
      </c>
      <c r="O225" s="66">
        <v>5000000000</v>
      </c>
      <c r="P225" s="66">
        <v>5000000000</v>
      </c>
      <c r="Q225" s="66">
        <v>0</v>
      </c>
      <c r="R225" s="66">
        <v>5000000000</v>
      </c>
      <c r="S225" s="66">
        <v>0</v>
      </c>
      <c r="T225" s="66">
        <v>0</v>
      </c>
      <c r="U225" s="66">
        <v>0</v>
      </c>
      <c r="V225" s="67">
        <f t="shared" si="26"/>
        <v>1</v>
      </c>
      <c r="W225" s="67">
        <f t="shared" si="27"/>
        <v>0</v>
      </c>
    </row>
    <row r="226" spans="1:23" s="90" customFormat="1" ht="22.8" customHeight="1">
      <c r="A226" s="88" t="s">
        <v>342</v>
      </c>
      <c r="B226" s="93" t="s">
        <v>267</v>
      </c>
      <c r="C226" s="93" t="s">
        <v>327</v>
      </c>
      <c r="D226" s="93" t="s">
        <v>273</v>
      </c>
      <c r="E226" s="93" t="s">
        <v>331</v>
      </c>
      <c r="F226" s="93" t="s">
        <v>279</v>
      </c>
      <c r="G226" s="93" t="s">
        <v>340</v>
      </c>
      <c r="H226" s="93" t="s">
        <v>66</v>
      </c>
      <c r="I226" s="93"/>
      <c r="J226" s="93"/>
      <c r="K226" s="93" t="s">
        <v>32</v>
      </c>
      <c r="L226" s="93">
        <v>11</v>
      </c>
      <c r="M226" s="93" t="s">
        <v>33</v>
      </c>
      <c r="N226" s="89" t="s">
        <v>343</v>
      </c>
      <c r="O226" s="66">
        <v>5000000000</v>
      </c>
      <c r="P226" s="66">
        <v>5000000000</v>
      </c>
      <c r="Q226" s="66">
        <v>0</v>
      </c>
      <c r="R226" s="66">
        <v>5000000000</v>
      </c>
      <c r="S226" s="66">
        <v>0</v>
      </c>
      <c r="T226" s="66">
        <v>0</v>
      </c>
      <c r="U226" s="66">
        <v>0</v>
      </c>
      <c r="V226" s="67">
        <f t="shared" si="26"/>
        <v>1</v>
      </c>
      <c r="W226" s="67">
        <f t="shared" si="27"/>
        <v>0</v>
      </c>
    </row>
    <row r="227" spans="1:23" s="90" customFormat="1" ht="22.8" customHeight="1">
      <c r="A227" s="88" t="s">
        <v>344</v>
      </c>
      <c r="B227" s="93" t="s">
        <v>267</v>
      </c>
      <c r="C227" s="93" t="s">
        <v>327</v>
      </c>
      <c r="D227" s="93" t="s">
        <v>273</v>
      </c>
      <c r="E227" s="93" t="s">
        <v>241</v>
      </c>
      <c r="F227" s="93"/>
      <c r="G227" s="93"/>
      <c r="H227" s="93"/>
      <c r="I227" s="93"/>
      <c r="J227" s="93"/>
      <c r="K227" s="93" t="s">
        <v>32</v>
      </c>
      <c r="L227" s="93">
        <v>11</v>
      </c>
      <c r="M227" s="93" t="s">
        <v>33</v>
      </c>
      <c r="N227" s="89" t="s">
        <v>345</v>
      </c>
      <c r="O227" s="66">
        <v>400000000</v>
      </c>
      <c r="P227" s="66">
        <v>400000000</v>
      </c>
      <c r="Q227" s="66">
        <v>0</v>
      </c>
      <c r="R227" s="66">
        <v>391184432</v>
      </c>
      <c r="S227" s="66">
        <v>312684991</v>
      </c>
      <c r="T227" s="66">
        <v>312684991</v>
      </c>
      <c r="U227" s="66">
        <v>312684991</v>
      </c>
      <c r="V227" s="67">
        <f t="shared" si="26"/>
        <v>0.97796108000000004</v>
      </c>
      <c r="W227" s="67">
        <f t="shared" si="27"/>
        <v>0.78171247749999995</v>
      </c>
    </row>
    <row r="228" spans="1:23" s="90" customFormat="1" ht="22.8" customHeight="1">
      <c r="A228" s="88" t="s">
        <v>346</v>
      </c>
      <c r="B228" s="93" t="s">
        <v>267</v>
      </c>
      <c r="C228" s="93" t="s">
        <v>327</v>
      </c>
      <c r="D228" s="93" t="s">
        <v>273</v>
      </c>
      <c r="E228" s="93" t="s">
        <v>241</v>
      </c>
      <c r="F228" s="93" t="s">
        <v>279</v>
      </c>
      <c r="G228" s="93"/>
      <c r="H228" s="93"/>
      <c r="I228" s="93"/>
      <c r="J228" s="93"/>
      <c r="K228" s="93" t="s">
        <v>32</v>
      </c>
      <c r="L228" s="93">
        <v>11</v>
      </c>
      <c r="M228" s="93" t="s">
        <v>33</v>
      </c>
      <c r="N228" s="89" t="s">
        <v>345</v>
      </c>
      <c r="O228" s="66">
        <v>400000000</v>
      </c>
      <c r="P228" s="66">
        <v>400000000</v>
      </c>
      <c r="Q228" s="66">
        <v>0</v>
      </c>
      <c r="R228" s="66">
        <v>391184432</v>
      </c>
      <c r="S228" s="66">
        <v>312684991</v>
      </c>
      <c r="T228" s="66">
        <v>312684991</v>
      </c>
      <c r="U228" s="66">
        <v>312684991</v>
      </c>
      <c r="V228" s="67">
        <f t="shared" si="26"/>
        <v>0.97796108000000004</v>
      </c>
      <c r="W228" s="67">
        <f t="shared" si="27"/>
        <v>0.78171247749999995</v>
      </c>
    </row>
    <row r="229" spans="1:23" s="90" customFormat="1" ht="22.8" customHeight="1">
      <c r="A229" s="88" t="s">
        <v>347</v>
      </c>
      <c r="B229" s="93" t="s">
        <v>267</v>
      </c>
      <c r="C229" s="93" t="s">
        <v>327</v>
      </c>
      <c r="D229" s="93" t="s">
        <v>273</v>
      </c>
      <c r="E229" s="93" t="s">
        <v>241</v>
      </c>
      <c r="F229" s="93" t="s">
        <v>279</v>
      </c>
      <c r="G229" s="93" t="s">
        <v>348</v>
      </c>
      <c r="H229" s="93"/>
      <c r="I229" s="93"/>
      <c r="J229" s="93"/>
      <c r="K229" s="93" t="s">
        <v>32</v>
      </c>
      <c r="L229" s="93">
        <v>11</v>
      </c>
      <c r="M229" s="93" t="s">
        <v>33</v>
      </c>
      <c r="N229" s="89" t="s">
        <v>349</v>
      </c>
      <c r="O229" s="66">
        <v>0</v>
      </c>
      <c r="P229" s="66">
        <v>0</v>
      </c>
      <c r="Q229" s="66">
        <v>0</v>
      </c>
      <c r="R229" s="66">
        <v>0</v>
      </c>
      <c r="S229" s="66">
        <v>0</v>
      </c>
      <c r="T229" s="66">
        <v>0</v>
      </c>
      <c r="U229" s="66">
        <v>0</v>
      </c>
      <c r="V229" s="67">
        <f t="shared" si="26"/>
        <v>0</v>
      </c>
      <c r="W229" s="67">
        <f t="shared" si="27"/>
        <v>0</v>
      </c>
    </row>
    <row r="230" spans="1:23" s="90" customFormat="1" ht="22.8" customHeight="1">
      <c r="A230" s="88" t="s">
        <v>350</v>
      </c>
      <c r="B230" s="93" t="s">
        <v>267</v>
      </c>
      <c r="C230" s="93" t="s">
        <v>327</v>
      </c>
      <c r="D230" s="93" t="s">
        <v>273</v>
      </c>
      <c r="E230" s="93" t="s">
        <v>241</v>
      </c>
      <c r="F230" s="93" t="s">
        <v>279</v>
      </c>
      <c r="G230" s="93" t="s">
        <v>348</v>
      </c>
      <c r="H230" s="93" t="s">
        <v>66</v>
      </c>
      <c r="I230" s="93"/>
      <c r="J230" s="93"/>
      <c r="K230" s="93" t="s">
        <v>32</v>
      </c>
      <c r="L230" s="93">
        <v>11</v>
      </c>
      <c r="M230" s="93" t="s">
        <v>33</v>
      </c>
      <c r="N230" s="89" t="s">
        <v>351</v>
      </c>
      <c r="O230" s="66">
        <v>0</v>
      </c>
      <c r="P230" s="66">
        <v>0</v>
      </c>
      <c r="Q230" s="66">
        <v>0</v>
      </c>
      <c r="R230" s="66">
        <v>0</v>
      </c>
      <c r="S230" s="66">
        <v>0</v>
      </c>
      <c r="T230" s="66">
        <v>0</v>
      </c>
      <c r="U230" s="66">
        <v>0</v>
      </c>
      <c r="V230" s="67">
        <f t="shared" si="26"/>
        <v>0</v>
      </c>
      <c r="W230" s="67">
        <f t="shared" si="27"/>
        <v>0</v>
      </c>
    </row>
    <row r="231" spans="1:23" s="90" customFormat="1" ht="22.8" customHeight="1">
      <c r="A231" s="88" t="s">
        <v>352</v>
      </c>
      <c r="B231" s="93" t="s">
        <v>267</v>
      </c>
      <c r="C231" s="93" t="s">
        <v>327</v>
      </c>
      <c r="D231" s="93" t="s">
        <v>273</v>
      </c>
      <c r="E231" s="93" t="s">
        <v>241</v>
      </c>
      <c r="F231" s="93" t="s">
        <v>279</v>
      </c>
      <c r="G231" s="93" t="s">
        <v>353</v>
      </c>
      <c r="H231" s="93"/>
      <c r="I231" s="93"/>
      <c r="J231" s="93"/>
      <c r="K231" s="93" t="s">
        <v>32</v>
      </c>
      <c r="L231" s="93">
        <v>11</v>
      </c>
      <c r="M231" s="93" t="s">
        <v>33</v>
      </c>
      <c r="N231" s="89" t="s">
        <v>354</v>
      </c>
      <c r="O231" s="66">
        <v>32200000</v>
      </c>
      <c r="P231" s="66">
        <v>32200000</v>
      </c>
      <c r="Q231" s="66">
        <v>0</v>
      </c>
      <c r="R231" s="66">
        <v>23384432</v>
      </c>
      <c r="S231" s="66">
        <v>22538324</v>
      </c>
      <c r="T231" s="66">
        <v>22538324</v>
      </c>
      <c r="U231" s="66">
        <v>22538324</v>
      </c>
      <c r="V231" s="67">
        <f t="shared" si="26"/>
        <v>0.72622459627329194</v>
      </c>
      <c r="W231" s="67">
        <f t="shared" si="27"/>
        <v>0.69994795031055901</v>
      </c>
    </row>
    <row r="232" spans="1:23" s="90" customFormat="1" ht="22.8" customHeight="1">
      <c r="A232" s="88" t="s">
        <v>355</v>
      </c>
      <c r="B232" s="93" t="s">
        <v>267</v>
      </c>
      <c r="C232" s="93" t="s">
        <v>327</v>
      </c>
      <c r="D232" s="93" t="s">
        <v>273</v>
      </c>
      <c r="E232" s="93" t="s">
        <v>241</v>
      </c>
      <c r="F232" s="93" t="s">
        <v>279</v>
      </c>
      <c r="G232" s="93" t="s">
        <v>353</v>
      </c>
      <c r="H232" s="93" t="s">
        <v>66</v>
      </c>
      <c r="I232" s="93"/>
      <c r="J232" s="93"/>
      <c r="K232" s="93" t="s">
        <v>32</v>
      </c>
      <c r="L232" s="93">
        <v>11</v>
      </c>
      <c r="M232" s="93" t="s">
        <v>33</v>
      </c>
      <c r="N232" s="89" t="s">
        <v>356</v>
      </c>
      <c r="O232" s="66">
        <v>32200000</v>
      </c>
      <c r="P232" s="66">
        <v>32200000</v>
      </c>
      <c r="Q232" s="66">
        <v>0</v>
      </c>
      <c r="R232" s="66">
        <v>23384432</v>
      </c>
      <c r="S232" s="66">
        <v>22538324</v>
      </c>
      <c r="T232" s="66">
        <v>22538324</v>
      </c>
      <c r="U232" s="66">
        <v>22538324</v>
      </c>
      <c r="V232" s="67">
        <f t="shared" si="26"/>
        <v>0.72622459627329194</v>
      </c>
      <c r="W232" s="67">
        <f t="shared" si="27"/>
        <v>0.69994795031055901</v>
      </c>
    </row>
    <row r="233" spans="1:23" s="90" customFormat="1" ht="22.8" customHeight="1">
      <c r="A233" s="88" t="s">
        <v>357</v>
      </c>
      <c r="B233" s="93" t="s">
        <v>267</v>
      </c>
      <c r="C233" s="93" t="s">
        <v>327</v>
      </c>
      <c r="D233" s="93" t="s">
        <v>273</v>
      </c>
      <c r="E233" s="93" t="s">
        <v>241</v>
      </c>
      <c r="F233" s="93" t="s">
        <v>279</v>
      </c>
      <c r="G233" s="93" t="s">
        <v>358</v>
      </c>
      <c r="H233" s="93"/>
      <c r="I233" s="93"/>
      <c r="J233" s="93"/>
      <c r="K233" s="93" t="s">
        <v>32</v>
      </c>
      <c r="L233" s="93">
        <v>11</v>
      </c>
      <c r="M233" s="93" t="s">
        <v>33</v>
      </c>
      <c r="N233" s="89" t="s">
        <v>359</v>
      </c>
      <c r="O233" s="66">
        <v>244000000</v>
      </c>
      <c r="P233" s="66">
        <v>244000000</v>
      </c>
      <c r="Q233" s="66">
        <v>0</v>
      </c>
      <c r="R233" s="66">
        <v>244000000</v>
      </c>
      <c r="S233" s="66">
        <v>172946667</v>
      </c>
      <c r="T233" s="66">
        <v>172946667</v>
      </c>
      <c r="U233" s="66">
        <v>172946667</v>
      </c>
      <c r="V233" s="67">
        <f t="shared" si="26"/>
        <v>1</v>
      </c>
      <c r="W233" s="67">
        <f t="shared" si="27"/>
        <v>0.70879781557377053</v>
      </c>
    </row>
    <row r="234" spans="1:23" s="90" customFormat="1" ht="22.8" customHeight="1">
      <c r="A234" s="88" t="s">
        <v>360</v>
      </c>
      <c r="B234" s="93" t="s">
        <v>267</v>
      </c>
      <c r="C234" s="93" t="s">
        <v>327</v>
      </c>
      <c r="D234" s="93" t="s">
        <v>273</v>
      </c>
      <c r="E234" s="93" t="s">
        <v>241</v>
      </c>
      <c r="F234" s="93" t="s">
        <v>279</v>
      </c>
      <c r="G234" s="93" t="s">
        <v>358</v>
      </c>
      <c r="H234" s="93" t="s">
        <v>66</v>
      </c>
      <c r="I234" s="93"/>
      <c r="J234" s="93"/>
      <c r="K234" s="93" t="s">
        <v>32</v>
      </c>
      <c r="L234" s="93">
        <v>11</v>
      </c>
      <c r="M234" s="93" t="s">
        <v>33</v>
      </c>
      <c r="N234" s="89" t="s">
        <v>361</v>
      </c>
      <c r="O234" s="66">
        <v>244000000</v>
      </c>
      <c r="P234" s="66">
        <v>244000000</v>
      </c>
      <c r="Q234" s="66">
        <v>0</v>
      </c>
      <c r="R234" s="66">
        <v>244000000</v>
      </c>
      <c r="S234" s="66">
        <v>172946667</v>
      </c>
      <c r="T234" s="66">
        <v>172946667</v>
      </c>
      <c r="U234" s="66">
        <v>172946667</v>
      </c>
      <c r="V234" s="67">
        <f t="shared" si="26"/>
        <v>1</v>
      </c>
      <c r="W234" s="67">
        <f t="shared" si="27"/>
        <v>0.70879781557377053</v>
      </c>
    </row>
    <row r="235" spans="1:23" s="90" customFormat="1" ht="22.8" customHeight="1">
      <c r="A235" s="88" t="s">
        <v>362</v>
      </c>
      <c r="B235" s="93" t="s">
        <v>267</v>
      </c>
      <c r="C235" s="93" t="s">
        <v>327</v>
      </c>
      <c r="D235" s="93" t="s">
        <v>273</v>
      </c>
      <c r="E235" s="93" t="s">
        <v>241</v>
      </c>
      <c r="F235" s="93" t="s">
        <v>279</v>
      </c>
      <c r="G235" s="93" t="s">
        <v>363</v>
      </c>
      <c r="H235" s="93"/>
      <c r="I235" s="93"/>
      <c r="J235" s="93"/>
      <c r="K235" s="93" t="s">
        <v>32</v>
      </c>
      <c r="L235" s="93">
        <v>11</v>
      </c>
      <c r="M235" s="93" t="s">
        <v>33</v>
      </c>
      <c r="N235" s="89" t="s">
        <v>364</v>
      </c>
      <c r="O235" s="66">
        <v>123800000</v>
      </c>
      <c r="P235" s="66">
        <v>123800000</v>
      </c>
      <c r="Q235" s="66">
        <v>0</v>
      </c>
      <c r="R235" s="66">
        <v>123800000</v>
      </c>
      <c r="S235" s="66">
        <v>117200000</v>
      </c>
      <c r="T235" s="66">
        <v>117200000</v>
      </c>
      <c r="U235" s="66">
        <v>117200000</v>
      </c>
      <c r="V235" s="67">
        <f t="shared" si="26"/>
        <v>1</v>
      </c>
      <c r="W235" s="67">
        <f t="shared" si="27"/>
        <v>0.94668820678513732</v>
      </c>
    </row>
    <row r="236" spans="1:23" s="90" customFormat="1" ht="22.8" customHeight="1">
      <c r="A236" s="88" t="s">
        <v>365</v>
      </c>
      <c r="B236" s="93" t="s">
        <v>267</v>
      </c>
      <c r="C236" s="93" t="s">
        <v>327</v>
      </c>
      <c r="D236" s="93" t="s">
        <v>273</v>
      </c>
      <c r="E236" s="93" t="s">
        <v>241</v>
      </c>
      <c r="F236" s="93" t="s">
        <v>279</v>
      </c>
      <c r="G236" s="93" t="s">
        <v>363</v>
      </c>
      <c r="H236" s="93" t="s">
        <v>66</v>
      </c>
      <c r="I236" s="93"/>
      <c r="J236" s="93"/>
      <c r="K236" s="93" t="s">
        <v>32</v>
      </c>
      <c r="L236" s="93">
        <v>11</v>
      </c>
      <c r="M236" s="93" t="s">
        <v>33</v>
      </c>
      <c r="N236" s="89" t="s">
        <v>366</v>
      </c>
      <c r="O236" s="66">
        <v>123800000</v>
      </c>
      <c r="P236" s="66">
        <v>123800000</v>
      </c>
      <c r="Q236" s="66">
        <v>0</v>
      </c>
      <c r="R236" s="66">
        <v>123800000</v>
      </c>
      <c r="S236" s="66">
        <v>117200000</v>
      </c>
      <c r="T236" s="66">
        <v>117200000</v>
      </c>
      <c r="U236" s="66">
        <v>117200000</v>
      </c>
      <c r="V236" s="67">
        <f t="shared" si="26"/>
        <v>1</v>
      </c>
      <c r="W236" s="67">
        <f t="shared" si="27"/>
        <v>0.94668820678513732</v>
      </c>
    </row>
    <row r="237" spans="1:23" s="79" customFormat="1" ht="22.8" customHeight="1">
      <c r="A237" s="88" t="s">
        <v>267</v>
      </c>
      <c r="B237" s="93" t="s">
        <v>267</v>
      </c>
      <c r="C237" s="93"/>
      <c r="D237" s="93"/>
      <c r="E237" s="93"/>
      <c r="F237" s="93"/>
      <c r="G237" s="93"/>
      <c r="H237" s="93"/>
      <c r="I237" s="93"/>
      <c r="J237" s="93"/>
      <c r="K237" s="93" t="s">
        <v>32</v>
      </c>
      <c r="L237" s="93">
        <v>14</v>
      </c>
      <c r="M237" s="93" t="s">
        <v>33</v>
      </c>
      <c r="N237" s="91" t="s">
        <v>268</v>
      </c>
      <c r="O237" s="66">
        <v>13920000000</v>
      </c>
      <c r="P237" s="66">
        <v>11922232357</v>
      </c>
      <c r="Q237" s="92">
        <v>1997767643</v>
      </c>
      <c r="R237" s="66">
        <v>11527795257.870001</v>
      </c>
      <c r="S237" s="66">
        <v>6967038277.8800001</v>
      </c>
      <c r="T237" s="66">
        <v>6967038277.8800001</v>
      </c>
      <c r="U237" s="66">
        <v>6967038277.8800001</v>
      </c>
      <c r="V237" s="67">
        <f t="shared" si="26"/>
        <v>0.82814621105387942</v>
      </c>
      <c r="W237" s="67">
        <f t="shared" si="27"/>
        <v>0.50050562341091953</v>
      </c>
    </row>
    <row r="238" spans="1:23" s="90" customFormat="1" ht="22.8" customHeight="1">
      <c r="A238" s="88" t="s">
        <v>326</v>
      </c>
      <c r="B238" s="93" t="s">
        <v>267</v>
      </c>
      <c r="C238" s="93" t="s">
        <v>327</v>
      </c>
      <c r="D238" s="93"/>
      <c r="E238" s="93"/>
      <c r="F238" s="93"/>
      <c r="G238" s="93"/>
      <c r="H238" s="93"/>
      <c r="I238" s="93"/>
      <c r="J238" s="93"/>
      <c r="K238" s="93" t="s">
        <v>32</v>
      </c>
      <c r="L238" s="93">
        <v>14</v>
      </c>
      <c r="M238" s="93" t="s">
        <v>33</v>
      </c>
      <c r="N238" s="89" t="s">
        <v>328</v>
      </c>
      <c r="O238" s="66">
        <v>13920000000</v>
      </c>
      <c r="P238" s="66">
        <v>11922232357</v>
      </c>
      <c r="Q238" s="66">
        <v>1997767643</v>
      </c>
      <c r="R238" s="66">
        <v>11527795257.870001</v>
      </c>
      <c r="S238" s="66">
        <v>6967038277.8800001</v>
      </c>
      <c r="T238" s="66">
        <v>6967038277.8800001</v>
      </c>
      <c r="U238" s="66">
        <v>6967038277.8800001</v>
      </c>
      <c r="V238" s="67">
        <f t="shared" si="26"/>
        <v>0.82814621105387942</v>
      </c>
      <c r="W238" s="67">
        <f t="shared" si="27"/>
        <v>0.50050562341091953</v>
      </c>
    </row>
    <row r="239" spans="1:23" s="90" customFormat="1" ht="22.8" customHeight="1">
      <c r="A239" s="88" t="s">
        <v>329</v>
      </c>
      <c r="B239" s="93" t="s">
        <v>267</v>
      </c>
      <c r="C239" s="93" t="s">
        <v>327</v>
      </c>
      <c r="D239" s="93" t="s">
        <v>273</v>
      </c>
      <c r="E239" s="93"/>
      <c r="F239" s="93"/>
      <c r="G239" s="93"/>
      <c r="H239" s="93"/>
      <c r="I239" s="93"/>
      <c r="J239" s="93"/>
      <c r="K239" s="93" t="s">
        <v>32</v>
      </c>
      <c r="L239" s="93">
        <v>14</v>
      </c>
      <c r="M239" s="93" t="s">
        <v>33</v>
      </c>
      <c r="N239" s="89" t="s">
        <v>274</v>
      </c>
      <c r="O239" s="66">
        <v>13920000000</v>
      </c>
      <c r="P239" s="66">
        <v>11922232357</v>
      </c>
      <c r="Q239" s="66">
        <v>1997767643</v>
      </c>
      <c r="R239" s="66">
        <v>11527795257.870001</v>
      </c>
      <c r="S239" s="66">
        <v>6967038277.8800001</v>
      </c>
      <c r="T239" s="66">
        <v>6967038277.8800001</v>
      </c>
      <c r="U239" s="66">
        <v>6967038277.8800001</v>
      </c>
      <c r="V239" s="67">
        <f t="shared" si="26"/>
        <v>0.82814621105387942</v>
      </c>
      <c r="W239" s="67">
        <f t="shared" si="27"/>
        <v>0.50050562341091953</v>
      </c>
    </row>
    <row r="240" spans="1:23" s="90" customFormat="1" ht="22.8" customHeight="1">
      <c r="A240" s="88" t="s">
        <v>367</v>
      </c>
      <c r="B240" s="93" t="s">
        <v>267</v>
      </c>
      <c r="C240" s="93" t="s">
        <v>327</v>
      </c>
      <c r="D240" s="93" t="s">
        <v>273</v>
      </c>
      <c r="E240" s="93" t="s">
        <v>368</v>
      </c>
      <c r="F240" s="93"/>
      <c r="G240" s="93"/>
      <c r="H240" s="93"/>
      <c r="I240" s="93"/>
      <c r="J240" s="93"/>
      <c r="K240" s="93" t="s">
        <v>32</v>
      </c>
      <c r="L240" s="93">
        <v>14</v>
      </c>
      <c r="M240" s="93" t="s">
        <v>33</v>
      </c>
      <c r="N240" s="89" t="s">
        <v>369</v>
      </c>
      <c r="O240" s="66">
        <v>13920000000</v>
      </c>
      <c r="P240" s="66">
        <v>11922232357</v>
      </c>
      <c r="Q240" s="66">
        <v>1997767643</v>
      </c>
      <c r="R240" s="66">
        <v>11527795257.870001</v>
      </c>
      <c r="S240" s="66">
        <v>6967038277.8800001</v>
      </c>
      <c r="T240" s="66">
        <v>6967038277.8800001</v>
      </c>
      <c r="U240" s="66">
        <v>6967038277.8800001</v>
      </c>
      <c r="V240" s="67">
        <f t="shared" si="26"/>
        <v>0.82814621105387942</v>
      </c>
      <c r="W240" s="67">
        <f t="shared" si="27"/>
        <v>0.50050562341091953</v>
      </c>
    </row>
    <row r="241" spans="1:23" s="90" customFormat="1" ht="22.8" customHeight="1">
      <c r="A241" s="88" t="s">
        <v>370</v>
      </c>
      <c r="B241" s="93" t="s">
        <v>267</v>
      </c>
      <c r="C241" s="93" t="s">
        <v>327</v>
      </c>
      <c r="D241" s="93" t="s">
        <v>273</v>
      </c>
      <c r="E241" s="93" t="s">
        <v>368</v>
      </c>
      <c r="F241" s="93" t="s">
        <v>279</v>
      </c>
      <c r="G241" s="93"/>
      <c r="H241" s="93"/>
      <c r="I241" s="93"/>
      <c r="J241" s="93"/>
      <c r="K241" s="93" t="s">
        <v>32</v>
      </c>
      <c r="L241" s="93">
        <v>14</v>
      </c>
      <c r="M241" s="93" t="s">
        <v>33</v>
      </c>
      <c r="N241" s="89" t="s">
        <v>369</v>
      </c>
      <c r="O241" s="66">
        <v>13920000000</v>
      </c>
      <c r="P241" s="66">
        <v>11922232357</v>
      </c>
      <c r="Q241" s="66">
        <v>1997767643</v>
      </c>
      <c r="R241" s="66">
        <v>11527795257.870001</v>
      </c>
      <c r="S241" s="66">
        <v>6967038277.8800001</v>
      </c>
      <c r="T241" s="66">
        <v>6967038277.8800001</v>
      </c>
      <c r="U241" s="66">
        <v>6967038277.8800001</v>
      </c>
      <c r="V241" s="67">
        <f t="shared" si="26"/>
        <v>0.82814621105387942</v>
      </c>
      <c r="W241" s="67">
        <f t="shared" si="27"/>
        <v>0.50050562341091953</v>
      </c>
    </row>
    <row r="242" spans="1:23" s="90" customFormat="1" ht="22.8" customHeight="1">
      <c r="A242" s="88" t="s">
        <v>371</v>
      </c>
      <c r="B242" s="93" t="s">
        <v>267</v>
      </c>
      <c r="C242" s="93" t="s">
        <v>327</v>
      </c>
      <c r="D242" s="93" t="s">
        <v>273</v>
      </c>
      <c r="E242" s="93" t="s">
        <v>368</v>
      </c>
      <c r="F242" s="93" t="s">
        <v>279</v>
      </c>
      <c r="G242" s="93" t="s">
        <v>372</v>
      </c>
      <c r="H242" s="93"/>
      <c r="I242" s="93"/>
      <c r="J242" s="93"/>
      <c r="K242" s="93" t="s">
        <v>32</v>
      </c>
      <c r="L242" s="93">
        <v>14</v>
      </c>
      <c r="M242" s="93" t="s">
        <v>33</v>
      </c>
      <c r="N242" s="89" t="s">
        <v>364</v>
      </c>
      <c r="O242" s="66">
        <v>914727330</v>
      </c>
      <c r="P242" s="66">
        <v>840332300</v>
      </c>
      <c r="Q242" s="66">
        <v>74395030</v>
      </c>
      <c r="R242" s="66">
        <v>836548800</v>
      </c>
      <c r="S242" s="66">
        <v>835792091</v>
      </c>
      <c r="T242" s="66">
        <v>835792091</v>
      </c>
      <c r="U242" s="66">
        <v>835792091</v>
      </c>
      <c r="V242" s="67">
        <f t="shared" si="26"/>
        <v>0.91453351459390642</v>
      </c>
      <c r="W242" s="67">
        <f t="shared" si="27"/>
        <v>0.91370626370155572</v>
      </c>
    </row>
    <row r="243" spans="1:23" s="90" customFormat="1" ht="22.8" customHeight="1">
      <c r="A243" s="88" t="s">
        <v>373</v>
      </c>
      <c r="B243" s="93" t="s">
        <v>267</v>
      </c>
      <c r="C243" s="93" t="s">
        <v>327</v>
      </c>
      <c r="D243" s="93" t="s">
        <v>273</v>
      </c>
      <c r="E243" s="93" t="s">
        <v>368</v>
      </c>
      <c r="F243" s="93" t="s">
        <v>279</v>
      </c>
      <c r="G243" s="93" t="s">
        <v>372</v>
      </c>
      <c r="H243" s="93" t="s">
        <v>374</v>
      </c>
      <c r="I243" s="93"/>
      <c r="J243" s="93"/>
      <c r="K243" s="93" t="s">
        <v>32</v>
      </c>
      <c r="L243" s="93">
        <v>14</v>
      </c>
      <c r="M243" s="93" t="s">
        <v>33</v>
      </c>
      <c r="N243" s="89" t="s">
        <v>375</v>
      </c>
      <c r="O243" s="66">
        <v>914727330</v>
      </c>
      <c r="P243" s="66">
        <v>840332300</v>
      </c>
      <c r="Q243" s="66">
        <v>74395030</v>
      </c>
      <c r="R243" s="66">
        <v>836548800</v>
      </c>
      <c r="S243" s="66">
        <v>835792091</v>
      </c>
      <c r="T243" s="66">
        <v>835792091</v>
      </c>
      <c r="U243" s="66">
        <v>835792091</v>
      </c>
      <c r="V243" s="67">
        <f t="shared" si="26"/>
        <v>0.91453351459390642</v>
      </c>
      <c r="W243" s="67">
        <f t="shared" si="27"/>
        <v>0.91370626370155572</v>
      </c>
    </row>
    <row r="244" spans="1:23" s="90" customFormat="1" ht="22.8" customHeight="1">
      <c r="A244" s="88" t="s">
        <v>376</v>
      </c>
      <c r="B244" s="93" t="s">
        <v>267</v>
      </c>
      <c r="C244" s="93" t="s">
        <v>327</v>
      </c>
      <c r="D244" s="93" t="s">
        <v>273</v>
      </c>
      <c r="E244" s="93" t="s">
        <v>368</v>
      </c>
      <c r="F244" s="93" t="s">
        <v>279</v>
      </c>
      <c r="G244" s="93" t="s">
        <v>377</v>
      </c>
      <c r="H244" s="93"/>
      <c r="I244" s="93"/>
      <c r="J244" s="93"/>
      <c r="K244" s="93" t="s">
        <v>32</v>
      </c>
      <c r="L244" s="93">
        <v>14</v>
      </c>
      <c r="M244" s="93" t="s">
        <v>33</v>
      </c>
      <c r="N244" s="89" t="s">
        <v>298</v>
      </c>
      <c r="O244" s="66">
        <v>340000000</v>
      </c>
      <c r="P244" s="66">
        <v>340000000</v>
      </c>
      <c r="Q244" s="66">
        <v>0</v>
      </c>
      <c r="R244" s="66">
        <v>340000000</v>
      </c>
      <c r="S244" s="66">
        <v>93729999</v>
      </c>
      <c r="T244" s="66">
        <v>93729999</v>
      </c>
      <c r="U244" s="66">
        <v>93729999</v>
      </c>
      <c r="V244" s="67">
        <f t="shared" si="26"/>
        <v>1</v>
      </c>
      <c r="W244" s="67">
        <f t="shared" si="27"/>
        <v>0.27567646764705883</v>
      </c>
    </row>
    <row r="245" spans="1:23" s="90" customFormat="1" ht="22.8" customHeight="1">
      <c r="A245" s="88" t="s">
        <v>378</v>
      </c>
      <c r="B245" s="93" t="s">
        <v>267</v>
      </c>
      <c r="C245" s="93" t="s">
        <v>327</v>
      </c>
      <c r="D245" s="93" t="s">
        <v>273</v>
      </c>
      <c r="E245" s="93" t="s">
        <v>368</v>
      </c>
      <c r="F245" s="93" t="s">
        <v>279</v>
      </c>
      <c r="G245" s="93" t="s">
        <v>377</v>
      </c>
      <c r="H245" s="93" t="s">
        <v>379</v>
      </c>
      <c r="I245" s="93"/>
      <c r="J245" s="93"/>
      <c r="K245" s="93" t="s">
        <v>32</v>
      </c>
      <c r="L245" s="93">
        <v>14</v>
      </c>
      <c r="M245" s="93" t="s">
        <v>33</v>
      </c>
      <c r="N245" s="89" t="s">
        <v>380</v>
      </c>
      <c r="O245" s="66">
        <v>340000000</v>
      </c>
      <c r="P245" s="66">
        <v>340000000</v>
      </c>
      <c r="Q245" s="66">
        <v>0</v>
      </c>
      <c r="R245" s="66">
        <v>340000000</v>
      </c>
      <c r="S245" s="66">
        <v>93729999</v>
      </c>
      <c r="T245" s="66">
        <v>93729999</v>
      </c>
      <c r="U245" s="66">
        <v>93729999</v>
      </c>
      <c r="V245" s="67">
        <f t="shared" si="26"/>
        <v>1</v>
      </c>
      <c r="W245" s="67">
        <f t="shared" si="27"/>
        <v>0.27567646764705883</v>
      </c>
    </row>
    <row r="246" spans="1:23" s="90" customFormat="1" ht="22.8" customHeight="1">
      <c r="A246" s="88" t="s">
        <v>381</v>
      </c>
      <c r="B246" s="93" t="s">
        <v>267</v>
      </c>
      <c r="C246" s="93" t="s">
        <v>327</v>
      </c>
      <c r="D246" s="93" t="s">
        <v>273</v>
      </c>
      <c r="E246" s="93" t="s">
        <v>368</v>
      </c>
      <c r="F246" s="93" t="s">
        <v>279</v>
      </c>
      <c r="G246" s="93" t="s">
        <v>382</v>
      </c>
      <c r="H246" s="93"/>
      <c r="I246" s="93"/>
      <c r="J246" s="93"/>
      <c r="K246" s="93" t="s">
        <v>32</v>
      </c>
      <c r="L246" s="93">
        <v>14</v>
      </c>
      <c r="M246" s="93" t="s">
        <v>33</v>
      </c>
      <c r="N246" s="89" t="s">
        <v>383</v>
      </c>
      <c r="O246" s="66">
        <v>2028605684</v>
      </c>
      <c r="P246" s="66">
        <v>2024344684</v>
      </c>
      <c r="Q246" s="66">
        <v>4261000</v>
      </c>
      <c r="R246" s="66">
        <v>2024344683.9000001</v>
      </c>
      <c r="S246" s="66">
        <v>2024344683.9000001</v>
      </c>
      <c r="T246" s="66">
        <v>2024344683.9000001</v>
      </c>
      <c r="U246" s="66">
        <v>2024344683.9000001</v>
      </c>
      <c r="V246" s="67">
        <f t="shared" si="26"/>
        <v>0.99789954246228962</v>
      </c>
      <c r="W246" s="67">
        <f t="shared" si="27"/>
        <v>0.99789954246228962</v>
      </c>
    </row>
    <row r="247" spans="1:23" s="90" customFormat="1" ht="22.8" customHeight="1">
      <c r="A247" s="88" t="s">
        <v>384</v>
      </c>
      <c r="B247" s="93" t="s">
        <v>267</v>
      </c>
      <c r="C247" s="93" t="s">
        <v>327</v>
      </c>
      <c r="D247" s="93" t="s">
        <v>273</v>
      </c>
      <c r="E247" s="93" t="s">
        <v>368</v>
      </c>
      <c r="F247" s="93" t="s">
        <v>279</v>
      </c>
      <c r="G247" s="93" t="s">
        <v>382</v>
      </c>
      <c r="H247" s="93" t="s">
        <v>385</v>
      </c>
      <c r="I247" s="93"/>
      <c r="J247" s="93"/>
      <c r="K247" s="93" t="s">
        <v>32</v>
      </c>
      <c r="L247" s="93">
        <v>14</v>
      </c>
      <c r="M247" s="93" t="s">
        <v>33</v>
      </c>
      <c r="N247" s="89" t="s">
        <v>386</v>
      </c>
      <c r="O247" s="66">
        <v>2028605684</v>
      </c>
      <c r="P247" s="66">
        <v>2024344684</v>
      </c>
      <c r="Q247" s="66">
        <v>4261000</v>
      </c>
      <c r="R247" s="66">
        <v>2024344683.9000001</v>
      </c>
      <c r="S247" s="66">
        <v>2024344683.9000001</v>
      </c>
      <c r="T247" s="66">
        <v>2024344683.9000001</v>
      </c>
      <c r="U247" s="66">
        <v>2024344683.9000001</v>
      </c>
      <c r="V247" s="67">
        <f t="shared" si="26"/>
        <v>0.99789954246228962</v>
      </c>
      <c r="W247" s="67">
        <f t="shared" si="27"/>
        <v>0.99789954246228962</v>
      </c>
    </row>
    <row r="248" spans="1:23" s="90" customFormat="1" ht="22.8" customHeight="1">
      <c r="A248" s="88" t="s">
        <v>387</v>
      </c>
      <c r="B248" s="93" t="s">
        <v>267</v>
      </c>
      <c r="C248" s="93" t="s">
        <v>327</v>
      </c>
      <c r="D248" s="93" t="s">
        <v>273</v>
      </c>
      <c r="E248" s="93" t="s">
        <v>368</v>
      </c>
      <c r="F248" s="93" t="s">
        <v>279</v>
      </c>
      <c r="G248" s="93" t="s">
        <v>388</v>
      </c>
      <c r="H248" s="93"/>
      <c r="I248" s="93"/>
      <c r="J248" s="93"/>
      <c r="K248" s="93" t="s">
        <v>32</v>
      </c>
      <c r="L248" s="93">
        <v>14</v>
      </c>
      <c r="M248" s="93" t="s">
        <v>33</v>
      </c>
      <c r="N248" s="89" t="s">
        <v>389</v>
      </c>
      <c r="O248" s="66">
        <v>5493865442</v>
      </c>
      <c r="P248" s="66">
        <v>5493865442</v>
      </c>
      <c r="Q248" s="66">
        <v>0</v>
      </c>
      <c r="R248" s="66">
        <v>5424799475.4099998</v>
      </c>
      <c r="S248" s="66">
        <v>1941722366.4200001</v>
      </c>
      <c r="T248" s="66">
        <v>1941722366.4200001</v>
      </c>
      <c r="U248" s="66">
        <v>1941722366.4200001</v>
      </c>
      <c r="V248" s="67">
        <f t="shared" si="26"/>
        <v>0.987428529635619</v>
      </c>
      <c r="W248" s="67">
        <f t="shared" si="27"/>
        <v>0.35343464213297709</v>
      </c>
    </row>
    <row r="249" spans="1:23" s="90" customFormat="1" ht="22.8" customHeight="1">
      <c r="A249" s="88" t="s">
        <v>390</v>
      </c>
      <c r="B249" s="93" t="s">
        <v>267</v>
      </c>
      <c r="C249" s="93" t="s">
        <v>327</v>
      </c>
      <c r="D249" s="93" t="s">
        <v>273</v>
      </c>
      <c r="E249" s="93" t="s">
        <v>368</v>
      </c>
      <c r="F249" s="93" t="s">
        <v>279</v>
      </c>
      <c r="G249" s="93" t="s">
        <v>388</v>
      </c>
      <c r="H249" s="93" t="s">
        <v>385</v>
      </c>
      <c r="I249" s="93"/>
      <c r="J249" s="93"/>
      <c r="K249" s="93" t="s">
        <v>32</v>
      </c>
      <c r="L249" s="93">
        <v>14</v>
      </c>
      <c r="M249" s="93" t="s">
        <v>33</v>
      </c>
      <c r="N249" s="89" t="s">
        <v>386</v>
      </c>
      <c r="O249" s="66">
        <v>5493865442</v>
      </c>
      <c r="P249" s="66">
        <v>5493865442</v>
      </c>
      <c r="Q249" s="66">
        <v>0</v>
      </c>
      <c r="R249" s="66">
        <v>5424799475.4099998</v>
      </c>
      <c r="S249" s="66">
        <v>1941722366.4200001</v>
      </c>
      <c r="T249" s="66">
        <v>1941722366.4200001</v>
      </c>
      <c r="U249" s="66">
        <v>1941722366.4200001</v>
      </c>
      <c r="V249" s="67">
        <f t="shared" si="26"/>
        <v>0.987428529635619</v>
      </c>
      <c r="W249" s="67">
        <f t="shared" si="27"/>
        <v>0.35343464213297709</v>
      </c>
    </row>
    <row r="250" spans="1:23" s="90" customFormat="1" ht="22.8" customHeight="1">
      <c r="A250" s="88" t="s">
        <v>391</v>
      </c>
      <c r="B250" s="93" t="s">
        <v>267</v>
      </c>
      <c r="C250" s="93" t="s">
        <v>327</v>
      </c>
      <c r="D250" s="93" t="s">
        <v>273</v>
      </c>
      <c r="E250" s="93" t="s">
        <v>368</v>
      </c>
      <c r="F250" s="93" t="s">
        <v>279</v>
      </c>
      <c r="G250" s="93" t="s">
        <v>392</v>
      </c>
      <c r="H250" s="93"/>
      <c r="I250" s="93"/>
      <c r="J250" s="93"/>
      <c r="K250" s="93" t="s">
        <v>32</v>
      </c>
      <c r="L250" s="93">
        <v>14</v>
      </c>
      <c r="M250" s="93" t="s">
        <v>33</v>
      </c>
      <c r="N250" s="89" t="s">
        <v>393</v>
      </c>
      <c r="O250" s="66">
        <v>1571205600</v>
      </c>
      <c r="P250" s="66">
        <v>214935180</v>
      </c>
      <c r="Q250" s="66">
        <v>1356270420</v>
      </c>
      <c r="R250" s="66">
        <v>169997230</v>
      </c>
      <c r="S250" s="66">
        <v>0</v>
      </c>
      <c r="T250" s="66">
        <v>0</v>
      </c>
      <c r="U250" s="66">
        <v>0</v>
      </c>
      <c r="V250" s="67">
        <f t="shared" si="26"/>
        <v>0.1081954073992608</v>
      </c>
      <c r="W250" s="67">
        <f t="shared" si="27"/>
        <v>0</v>
      </c>
    </row>
    <row r="251" spans="1:23" s="90" customFormat="1" ht="22.8" customHeight="1">
      <c r="A251" s="88" t="s">
        <v>394</v>
      </c>
      <c r="B251" s="93" t="s">
        <v>267</v>
      </c>
      <c r="C251" s="93" t="s">
        <v>327</v>
      </c>
      <c r="D251" s="93" t="s">
        <v>273</v>
      </c>
      <c r="E251" s="93" t="s">
        <v>368</v>
      </c>
      <c r="F251" s="93" t="s">
        <v>279</v>
      </c>
      <c r="G251" s="93" t="s">
        <v>392</v>
      </c>
      <c r="H251" s="93" t="s">
        <v>379</v>
      </c>
      <c r="I251" s="93"/>
      <c r="J251" s="93"/>
      <c r="K251" s="93" t="s">
        <v>32</v>
      </c>
      <c r="L251" s="93">
        <v>14</v>
      </c>
      <c r="M251" s="93" t="s">
        <v>33</v>
      </c>
      <c r="N251" s="89" t="s">
        <v>380</v>
      </c>
      <c r="O251" s="66">
        <v>1571205600</v>
      </c>
      <c r="P251" s="66">
        <v>214935180</v>
      </c>
      <c r="Q251" s="66">
        <v>1356270420</v>
      </c>
      <c r="R251" s="66">
        <v>169997230</v>
      </c>
      <c r="S251" s="66">
        <v>0</v>
      </c>
      <c r="T251" s="66">
        <v>0</v>
      </c>
      <c r="U251" s="66">
        <v>0</v>
      </c>
      <c r="V251" s="67">
        <f t="shared" si="26"/>
        <v>0.1081954073992608</v>
      </c>
      <c r="W251" s="67">
        <f t="shared" si="27"/>
        <v>0</v>
      </c>
    </row>
    <row r="252" spans="1:23" s="90" customFormat="1" ht="22.8" customHeight="1">
      <c r="A252" s="88" t="s">
        <v>395</v>
      </c>
      <c r="B252" s="93" t="s">
        <v>267</v>
      </c>
      <c r="C252" s="93" t="s">
        <v>327</v>
      </c>
      <c r="D252" s="93" t="s">
        <v>273</v>
      </c>
      <c r="E252" s="93" t="s">
        <v>368</v>
      </c>
      <c r="F252" s="93" t="s">
        <v>279</v>
      </c>
      <c r="G252" s="93" t="s">
        <v>396</v>
      </c>
      <c r="H252" s="93"/>
      <c r="I252" s="93"/>
      <c r="J252" s="93"/>
      <c r="K252" s="93" t="s">
        <v>32</v>
      </c>
      <c r="L252" s="93">
        <v>14</v>
      </c>
      <c r="M252" s="93" t="s">
        <v>33</v>
      </c>
      <c r="N252" s="89" t="s">
        <v>397</v>
      </c>
      <c r="O252" s="66">
        <v>318028261</v>
      </c>
      <c r="P252" s="66">
        <v>115962880</v>
      </c>
      <c r="Q252" s="66">
        <v>202065381</v>
      </c>
      <c r="R252" s="66">
        <v>115962880</v>
      </c>
      <c r="S252" s="66">
        <v>115962880</v>
      </c>
      <c r="T252" s="66">
        <v>115962880</v>
      </c>
      <c r="U252" s="66">
        <v>115962880</v>
      </c>
      <c r="V252" s="67">
        <f t="shared" si="26"/>
        <v>0.3646307395304092</v>
      </c>
      <c r="W252" s="67">
        <f t="shared" si="27"/>
        <v>0.3646307395304092</v>
      </c>
    </row>
    <row r="253" spans="1:23" s="90" customFormat="1" ht="22.8" customHeight="1">
      <c r="A253" s="88" t="s">
        <v>398</v>
      </c>
      <c r="B253" s="93" t="s">
        <v>267</v>
      </c>
      <c r="C253" s="93" t="s">
        <v>327</v>
      </c>
      <c r="D253" s="93" t="s">
        <v>273</v>
      </c>
      <c r="E253" s="93" t="s">
        <v>368</v>
      </c>
      <c r="F253" s="93" t="s">
        <v>279</v>
      </c>
      <c r="G253" s="93" t="s">
        <v>396</v>
      </c>
      <c r="H253" s="93" t="s">
        <v>385</v>
      </c>
      <c r="I253" s="93"/>
      <c r="J253" s="93"/>
      <c r="K253" s="93" t="s">
        <v>32</v>
      </c>
      <c r="L253" s="93">
        <v>14</v>
      </c>
      <c r="M253" s="93" t="s">
        <v>33</v>
      </c>
      <c r="N253" s="89" t="s">
        <v>386</v>
      </c>
      <c r="O253" s="66">
        <v>318028261</v>
      </c>
      <c r="P253" s="66">
        <v>115962880</v>
      </c>
      <c r="Q253" s="66">
        <v>202065381</v>
      </c>
      <c r="R253" s="66">
        <v>115962880</v>
      </c>
      <c r="S253" s="66">
        <v>115962880</v>
      </c>
      <c r="T253" s="66">
        <v>115962880</v>
      </c>
      <c r="U253" s="66">
        <v>115962880</v>
      </c>
      <c r="V253" s="67">
        <f t="shared" si="26"/>
        <v>0.3646307395304092</v>
      </c>
      <c r="W253" s="67">
        <f t="shared" si="27"/>
        <v>0.3646307395304092</v>
      </c>
    </row>
    <row r="254" spans="1:23" s="90" customFormat="1" ht="22.8" customHeight="1">
      <c r="A254" s="88" t="s">
        <v>399</v>
      </c>
      <c r="B254" s="93" t="s">
        <v>267</v>
      </c>
      <c r="C254" s="93" t="s">
        <v>327</v>
      </c>
      <c r="D254" s="93" t="s">
        <v>273</v>
      </c>
      <c r="E254" s="93" t="s">
        <v>368</v>
      </c>
      <c r="F254" s="93" t="s">
        <v>279</v>
      </c>
      <c r="G254" s="93" t="s">
        <v>400</v>
      </c>
      <c r="H254" s="93"/>
      <c r="I254" s="93"/>
      <c r="J254" s="93"/>
      <c r="K254" s="93" t="s">
        <v>32</v>
      </c>
      <c r="L254" s="93">
        <v>14</v>
      </c>
      <c r="M254" s="93" t="s">
        <v>33</v>
      </c>
      <c r="N254" s="89" t="s">
        <v>401</v>
      </c>
      <c r="O254" s="66">
        <v>289500000</v>
      </c>
      <c r="P254" s="66">
        <v>184662864</v>
      </c>
      <c r="Q254" s="66">
        <v>104837136</v>
      </c>
      <c r="R254" s="66">
        <v>175429721</v>
      </c>
      <c r="S254" s="66">
        <v>0</v>
      </c>
      <c r="T254" s="66">
        <v>0</v>
      </c>
      <c r="U254" s="66">
        <v>0</v>
      </c>
      <c r="V254" s="67">
        <f t="shared" si="26"/>
        <v>0.60597485664939554</v>
      </c>
      <c r="W254" s="67">
        <f t="shared" si="27"/>
        <v>0</v>
      </c>
    </row>
    <row r="255" spans="1:23" s="90" customFormat="1" ht="22.8" customHeight="1">
      <c r="A255" s="88" t="s">
        <v>402</v>
      </c>
      <c r="B255" s="93" t="s">
        <v>267</v>
      </c>
      <c r="C255" s="93" t="s">
        <v>327</v>
      </c>
      <c r="D255" s="93" t="s">
        <v>273</v>
      </c>
      <c r="E255" s="93" t="s">
        <v>368</v>
      </c>
      <c r="F255" s="93" t="s">
        <v>279</v>
      </c>
      <c r="G255" s="93" t="s">
        <v>400</v>
      </c>
      <c r="H255" s="93" t="s">
        <v>385</v>
      </c>
      <c r="I255" s="93"/>
      <c r="J255" s="93"/>
      <c r="K255" s="93" t="s">
        <v>32</v>
      </c>
      <c r="L255" s="93">
        <v>14</v>
      </c>
      <c r="M255" s="93" t="s">
        <v>33</v>
      </c>
      <c r="N255" s="89" t="s">
        <v>386</v>
      </c>
      <c r="O255" s="66">
        <v>289500000</v>
      </c>
      <c r="P255" s="66">
        <v>184662864</v>
      </c>
      <c r="Q255" s="66">
        <v>104837136</v>
      </c>
      <c r="R255" s="66">
        <v>175429721</v>
      </c>
      <c r="S255" s="66">
        <v>0</v>
      </c>
      <c r="T255" s="66">
        <v>0</v>
      </c>
      <c r="U255" s="66">
        <v>0</v>
      </c>
      <c r="V255" s="67">
        <f t="shared" si="26"/>
        <v>0.60597485664939554</v>
      </c>
      <c r="W255" s="67">
        <f t="shared" si="27"/>
        <v>0</v>
      </c>
    </row>
    <row r="256" spans="1:23" s="90" customFormat="1" ht="22.8" customHeight="1">
      <c r="A256" s="88" t="s">
        <v>403</v>
      </c>
      <c r="B256" s="93" t="s">
        <v>267</v>
      </c>
      <c r="C256" s="93" t="s">
        <v>327</v>
      </c>
      <c r="D256" s="93" t="s">
        <v>273</v>
      </c>
      <c r="E256" s="93" t="s">
        <v>368</v>
      </c>
      <c r="F256" s="93" t="s">
        <v>279</v>
      </c>
      <c r="G256" s="93" t="s">
        <v>404</v>
      </c>
      <c r="H256" s="93"/>
      <c r="I256" s="93"/>
      <c r="J256" s="93"/>
      <c r="K256" s="93" t="s">
        <v>32</v>
      </c>
      <c r="L256" s="93">
        <v>14</v>
      </c>
      <c r="M256" s="93" t="s">
        <v>33</v>
      </c>
      <c r="N256" s="89" t="s">
        <v>405</v>
      </c>
      <c r="O256" s="66">
        <v>2964067683</v>
      </c>
      <c r="P256" s="66">
        <v>2708129007</v>
      </c>
      <c r="Q256" s="66">
        <v>255938676</v>
      </c>
      <c r="R256" s="66">
        <v>2440712467.5599999</v>
      </c>
      <c r="S256" s="66">
        <v>1955486257.5599999</v>
      </c>
      <c r="T256" s="66">
        <v>1955486257.5599999</v>
      </c>
      <c r="U256" s="66">
        <v>1955486257.5599999</v>
      </c>
      <c r="V256" s="67">
        <f t="shared" si="26"/>
        <v>0.82343344639475291</v>
      </c>
      <c r="W256" s="67">
        <f t="shared" si="27"/>
        <v>0.65973063596874681</v>
      </c>
    </row>
    <row r="257" spans="1:23" s="90" customFormat="1" ht="22.8" customHeight="1">
      <c r="A257" s="88" t="s">
        <v>406</v>
      </c>
      <c r="B257" s="93" t="s">
        <v>267</v>
      </c>
      <c r="C257" s="93" t="s">
        <v>327</v>
      </c>
      <c r="D257" s="93" t="s">
        <v>273</v>
      </c>
      <c r="E257" s="93" t="s">
        <v>368</v>
      </c>
      <c r="F257" s="93" t="s">
        <v>279</v>
      </c>
      <c r="G257" s="93" t="s">
        <v>404</v>
      </c>
      <c r="H257" s="93" t="s">
        <v>374</v>
      </c>
      <c r="I257" s="93"/>
      <c r="J257" s="93"/>
      <c r="K257" s="93" t="s">
        <v>32</v>
      </c>
      <c r="L257" s="93">
        <v>14</v>
      </c>
      <c r="M257" s="93" t="s">
        <v>33</v>
      </c>
      <c r="N257" s="89" t="s">
        <v>375</v>
      </c>
      <c r="O257" s="66">
        <v>1852414083</v>
      </c>
      <c r="P257" s="66">
        <v>1623289083</v>
      </c>
      <c r="Q257" s="66">
        <v>229125000</v>
      </c>
      <c r="R257" s="66">
        <v>1405184084</v>
      </c>
      <c r="S257" s="66">
        <v>983628859</v>
      </c>
      <c r="T257" s="66">
        <v>983628859</v>
      </c>
      <c r="U257" s="66">
        <v>983628859</v>
      </c>
      <c r="V257" s="67">
        <f t="shared" si="26"/>
        <v>0.75856910012489898</v>
      </c>
      <c r="W257" s="67">
        <f t="shared" si="27"/>
        <v>0.53099837019539653</v>
      </c>
    </row>
    <row r="258" spans="1:23" s="90" customFormat="1" ht="22.8" customHeight="1">
      <c r="A258" s="88" t="s">
        <v>407</v>
      </c>
      <c r="B258" s="93" t="s">
        <v>267</v>
      </c>
      <c r="C258" s="93" t="s">
        <v>327</v>
      </c>
      <c r="D258" s="93" t="s">
        <v>273</v>
      </c>
      <c r="E258" s="93" t="s">
        <v>368</v>
      </c>
      <c r="F258" s="93" t="s">
        <v>279</v>
      </c>
      <c r="G258" s="93" t="s">
        <v>404</v>
      </c>
      <c r="H258" s="93" t="s">
        <v>408</v>
      </c>
      <c r="I258" s="93"/>
      <c r="J258" s="93"/>
      <c r="K258" s="93" t="s">
        <v>32</v>
      </c>
      <c r="L258" s="93">
        <v>14</v>
      </c>
      <c r="M258" s="93" t="s">
        <v>33</v>
      </c>
      <c r="N258" s="89" t="s">
        <v>409</v>
      </c>
      <c r="O258" s="66">
        <v>1111653600</v>
      </c>
      <c r="P258" s="66">
        <v>1084839924</v>
      </c>
      <c r="Q258" s="66">
        <v>26813676</v>
      </c>
      <c r="R258" s="66">
        <v>1035528383.5599999</v>
      </c>
      <c r="S258" s="66">
        <v>971857398.55999994</v>
      </c>
      <c r="T258" s="66">
        <v>971857398.55999994</v>
      </c>
      <c r="U258" s="66">
        <v>971857398.55999994</v>
      </c>
      <c r="V258" s="67">
        <f t="shared" si="26"/>
        <v>0.93152073951813763</v>
      </c>
      <c r="W258" s="67">
        <f t="shared" si="27"/>
        <v>0.87424481741434557</v>
      </c>
    </row>
    <row r="259" spans="1:23" s="79" customFormat="1" ht="22.8" customHeight="1">
      <c r="A259" s="88" t="s">
        <v>267</v>
      </c>
      <c r="B259" s="93" t="s">
        <v>267</v>
      </c>
      <c r="C259" s="93"/>
      <c r="D259" s="93"/>
      <c r="E259" s="93"/>
      <c r="F259" s="93"/>
      <c r="G259" s="93"/>
      <c r="H259" s="93"/>
      <c r="I259" s="93"/>
      <c r="J259" s="93"/>
      <c r="K259" s="93" t="s">
        <v>32</v>
      </c>
      <c r="L259" s="93">
        <v>15</v>
      </c>
      <c r="M259" s="93" t="s">
        <v>33</v>
      </c>
      <c r="N259" s="91" t="s">
        <v>268</v>
      </c>
      <c r="O259" s="66">
        <v>3000000000</v>
      </c>
      <c r="P259" s="66">
        <v>2796666334</v>
      </c>
      <c r="Q259" s="92">
        <v>203333666</v>
      </c>
      <c r="R259" s="66">
        <v>1794666334</v>
      </c>
      <c r="S259" s="66">
        <v>1129553670</v>
      </c>
      <c r="T259" s="66">
        <v>1129553670</v>
      </c>
      <c r="U259" s="66">
        <v>1129553670</v>
      </c>
      <c r="V259" s="67">
        <f t="shared" si="26"/>
        <v>0.59822211133333336</v>
      </c>
      <c r="W259" s="67">
        <f t="shared" si="27"/>
        <v>0.37651789000000002</v>
      </c>
    </row>
    <row r="260" spans="1:23" s="90" customFormat="1" ht="22.8" customHeight="1">
      <c r="A260" s="88" t="s">
        <v>269</v>
      </c>
      <c r="B260" s="93" t="s">
        <v>267</v>
      </c>
      <c r="C260" s="93" t="s">
        <v>270</v>
      </c>
      <c r="D260" s="93"/>
      <c r="E260" s="93"/>
      <c r="F260" s="93"/>
      <c r="G260" s="93"/>
      <c r="H260" s="93"/>
      <c r="I260" s="93"/>
      <c r="J260" s="93"/>
      <c r="K260" s="93" t="s">
        <v>32</v>
      </c>
      <c r="L260" s="93">
        <v>15</v>
      </c>
      <c r="M260" s="93" t="s">
        <v>33</v>
      </c>
      <c r="N260" s="89" t="s">
        <v>271</v>
      </c>
      <c r="O260" s="66">
        <v>3000000000</v>
      </c>
      <c r="P260" s="66">
        <v>2796666334</v>
      </c>
      <c r="Q260" s="66">
        <v>203333666</v>
      </c>
      <c r="R260" s="66">
        <v>1794666334</v>
      </c>
      <c r="S260" s="66">
        <v>1129553670</v>
      </c>
      <c r="T260" s="66">
        <v>1129553670</v>
      </c>
      <c r="U260" s="66">
        <v>1129553670</v>
      </c>
      <c r="V260" s="67">
        <f t="shared" si="26"/>
        <v>0.59822211133333336</v>
      </c>
      <c r="W260" s="67">
        <f t="shared" si="27"/>
        <v>0.37651789000000002</v>
      </c>
    </row>
    <row r="261" spans="1:23" s="90" customFormat="1" ht="22.8" customHeight="1">
      <c r="A261" s="88" t="s">
        <v>272</v>
      </c>
      <c r="B261" s="93" t="s">
        <v>267</v>
      </c>
      <c r="C261" s="93" t="s">
        <v>270</v>
      </c>
      <c r="D261" s="93" t="s">
        <v>273</v>
      </c>
      <c r="E261" s="93"/>
      <c r="F261" s="93"/>
      <c r="G261" s="93"/>
      <c r="H261" s="93"/>
      <c r="I261" s="93"/>
      <c r="J261" s="93"/>
      <c r="K261" s="93" t="s">
        <v>32</v>
      </c>
      <c r="L261" s="93">
        <v>15</v>
      </c>
      <c r="M261" s="93" t="s">
        <v>33</v>
      </c>
      <c r="N261" s="89" t="s">
        <v>274</v>
      </c>
      <c r="O261" s="66">
        <v>3000000000</v>
      </c>
      <c r="P261" s="66">
        <v>2796666334</v>
      </c>
      <c r="Q261" s="66">
        <v>203333666</v>
      </c>
      <c r="R261" s="66">
        <v>1794666334</v>
      </c>
      <c r="S261" s="66">
        <v>1129553670</v>
      </c>
      <c r="T261" s="66">
        <v>1129553670</v>
      </c>
      <c r="U261" s="66">
        <v>1129553670</v>
      </c>
      <c r="V261" s="67">
        <f t="shared" si="26"/>
        <v>0.59822211133333336</v>
      </c>
      <c r="W261" s="67">
        <f t="shared" si="27"/>
        <v>0.37651789000000002</v>
      </c>
    </row>
    <row r="262" spans="1:23" s="90" customFormat="1" ht="22.8" customHeight="1">
      <c r="A262" s="88" t="s">
        <v>410</v>
      </c>
      <c r="B262" s="93" t="s">
        <v>267</v>
      </c>
      <c r="C262" s="93" t="s">
        <v>270</v>
      </c>
      <c r="D262" s="93" t="s">
        <v>273</v>
      </c>
      <c r="E262" s="93" t="s">
        <v>411</v>
      </c>
      <c r="F262" s="93"/>
      <c r="G262" s="93"/>
      <c r="H262" s="93"/>
      <c r="I262" s="93"/>
      <c r="J262" s="93"/>
      <c r="K262" s="93" t="s">
        <v>32</v>
      </c>
      <c r="L262" s="93">
        <v>15</v>
      </c>
      <c r="M262" s="93" t="s">
        <v>33</v>
      </c>
      <c r="N262" s="89" t="s">
        <v>412</v>
      </c>
      <c r="O262" s="66">
        <v>3000000000</v>
      </c>
      <c r="P262" s="66">
        <v>2796666334</v>
      </c>
      <c r="Q262" s="66">
        <v>203333666</v>
      </c>
      <c r="R262" s="66">
        <v>1794666334</v>
      </c>
      <c r="S262" s="66">
        <v>1129553670</v>
      </c>
      <c r="T262" s="66">
        <v>1129553670</v>
      </c>
      <c r="U262" s="66">
        <v>1129553670</v>
      </c>
      <c r="V262" s="67">
        <f t="shared" si="26"/>
        <v>0.59822211133333336</v>
      </c>
      <c r="W262" s="67">
        <f t="shared" si="27"/>
        <v>0.37651789000000002</v>
      </c>
    </row>
    <row r="263" spans="1:23" s="90" customFormat="1" ht="22.8" customHeight="1">
      <c r="A263" s="88" t="s">
        <v>413</v>
      </c>
      <c r="B263" s="93" t="s">
        <v>267</v>
      </c>
      <c r="C263" s="93" t="s">
        <v>270</v>
      </c>
      <c r="D263" s="93" t="s">
        <v>273</v>
      </c>
      <c r="E263" s="93" t="s">
        <v>411</v>
      </c>
      <c r="F263" s="93" t="s">
        <v>279</v>
      </c>
      <c r="G263" s="93"/>
      <c r="H263" s="93"/>
      <c r="I263" s="93"/>
      <c r="J263" s="93"/>
      <c r="K263" s="93" t="s">
        <v>32</v>
      </c>
      <c r="L263" s="93">
        <v>15</v>
      </c>
      <c r="M263" s="93" t="s">
        <v>33</v>
      </c>
      <c r="N263" s="89" t="s">
        <v>414</v>
      </c>
      <c r="O263" s="66">
        <v>3000000000</v>
      </c>
      <c r="P263" s="66">
        <v>2796666334</v>
      </c>
      <c r="Q263" s="66">
        <v>203333666</v>
      </c>
      <c r="R263" s="66">
        <v>1794666334</v>
      </c>
      <c r="S263" s="66">
        <v>1129553670</v>
      </c>
      <c r="T263" s="66">
        <v>1129553670</v>
      </c>
      <c r="U263" s="66">
        <v>1129553670</v>
      </c>
      <c r="V263" s="67">
        <f t="shared" si="26"/>
        <v>0.59822211133333336</v>
      </c>
      <c r="W263" s="67">
        <f t="shared" si="27"/>
        <v>0.37651789000000002</v>
      </c>
    </row>
    <row r="264" spans="1:23" s="90" customFormat="1" ht="22.8" customHeight="1">
      <c r="A264" s="88" t="s">
        <v>415</v>
      </c>
      <c r="B264" s="93" t="s">
        <v>267</v>
      </c>
      <c r="C264" s="93" t="s">
        <v>270</v>
      </c>
      <c r="D264" s="93" t="s">
        <v>273</v>
      </c>
      <c r="E264" s="93" t="s">
        <v>411</v>
      </c>
      <c r="F264" s="93" t="s">
        <v>279</v>
      </c>
      <c r="G264" s="93" t="s">
        <v>282</v>
      </c>
      <c r="H264" s="93"/>
      <c r="I264" s="93"/>
      <c r="J264" s="93"/>
      <c r="K264" s="93" t="s">
        <v>32</v>
      </c>
      <c r="L264" s="93">
        <v>15</v>
      </c>
      <c r="M264" s="93" t="s">
        <v>33</v>
      </c>
      <c r="N264" s="89" t="s">
        <v>283</v>
      </c>
      <c r="O264" s="66">
        <v>570000000</v>
      </c>
      <c r="P264" s="66">
        <v>570000000</v>
      </c>
      <c r="Q264" s="66">
        <v>0</v>
      </c>
      <c r="R264" s="66">
        <v>570000000</v>
      </c>
      <c r="S264" s="66">
        <v>69220337</v>
      </c>
      <c r="T264" s="66">
        <v>69220337</v>
      </c>
      <c r="U264" s="66">
        <v>69220337</v>
      </c>
      <c r="V264" s="67">
        <f t="shared" si="26"/>
        <v>1</v>
      </c>
      <c r="W264" s="67">
        <f t="shared" si="27"/>
        <v>0.12143918771929825</v>
      </c>
    </row>
    <row r="265" spans="1:23" s="90" customFormat="1" ht="22.8" customHeight="1">
      <c r="A265" s="88" t="s">
        <v>416</v>
      </c>
      <c r="B265" s="93" t="s">
        <v>267</v>
      </c>
      <c r="C265" s="93" t="s">
        <v>270</v>
      </c>
      <c r="D265" s="93" t="s">
        <v>273</v>
      </c>
      <c r="E265" s="93" t="s">
        <v>411</v>
      </c>
      <c r="F265" s="93" t="s">
        <v>279</v>
      </c>
      <c r="G265" s="93" t="s">
        <v>282</v>
      </c>
      <c r="H265" s="93" t="s">
        <v>66</v>
      </c>
      <c r="I265" s="93"/>
      <c r="J265" s="93"/>
      <c r="K265" s="93" t="s">
        <v>32</v>
      </c>
      <c r="L265" s="93">
        <v>15</v>
      </c>
      <c r="M265" s="93" t="s">
        <v>33</v>
      </c>
      <c r="N265" s="89" t="s">
        <v>417</v>
      </c>
      <c r="O265" s="66">
        <v>570000000</v>
      </c>
      <c r="P265" s="66">
        <v>570000000</v>
      </c>
      <c r="Q265" s="66">
        <v>0</v>
      </c>
      <c r="R265" s="66">
        <v>570000000</v>
      </c>
      <c r="S265" s="66">
        <v>69220337</v>
      </c>
      <c r="T265" s="66">
        <v>69220337</v>
      </c>
      <c r="U265" s="66">
        <v>69220337</v>
      </c>
      <c r="V265" s="67">
        <f t="shared" si="26"/>
        <v>1</v>
      </c>
      <c r="W265" s="67">
        <f t="shared" si="27"/>
        <v>0.12143918771929825</v>
      </c>
    </row>
    <row r="266" spans="1:23" s="90" customFormat="1" ht="22.8" customHeight="1">
      <c r="A266" s="88" t="s">
        <v>418</v>
      </c>
      <c r="B266" s="93" t="s">
        <v>267</v>
      </c>
      <c r="C266" s="93" t="s">
        <v>270</v>
      </c>
      <c r="D266" s="93" t="s">
        <v>273</v>
      </c>
      <c r="E266" s="93" t="s">
        <v>411</v>
      </c>
      <c r="F266" s="93" t="s">
        <v>279</v>
      </c>
      <c r="G266" s="93" t="s">
        <v>287</v>
      </c>
      <c r="H266" s="93"/>
      <c r="I266" s="93"/>
      <c r="J266" s="93"/>
      <c r="K266" s="93" t="s">
        <v>32</v>
      </c>
      <c r="L266" s="93">
        <v>15</v>
      </c>
      <c r="M266" s="93" t="s">
        <v>33</v>
      </c>
      <c r="N266" s="89" t="s">
        <v>288</v>
      </c>
      <c r="O266" s="66">
        <v>300000000</v>
      </c>
      <c r="P266" s="66">
        <v>257666334</v>
      </c>
      <c r="Q266" s="66">
        <v>42333666</v>
      </c>
      <c r="R266" s="66">
        <v>231666334</v>
      </c>
      <c r="S266" s="66">
        <v>179666333</v>
      </c>
      <c r="T266" s="66">
        <v>179666333</v>
      </c>
      <c r="U266" s="66">
        <v>179666333</v>
      </c>
      <c r="V266" s="67">
        <f t="shared" si="26"/>
        <v>0.77222111333333332</v>
      </c>
      <c r="W266" s="67">
        <f t="shared" si="27"/>
        <v>0.5988877766666667</v>
      </c>
    </row>
    <row r="267" spans="1:23" s="90" customFormat="1" ht="22.8" customHeight="1">
      <c r="A267" s="88" t="s">
        <v>419</v>
      </c>
      <c r="B267" s="93" t="s">
        <v>267</v>
      </c>
      <c r="C267" s="93" t="s">
        <v>270</v>
      </c>
      <c r="D267" s="93" t="s">
        <v>273</v>
      </c>
      <c r="E267" s="93" t="s">
        <v>411</v>
      </c>
      <c r="F267" s="93" t="s">
        <v>279</v>
      </c>
      <c r="G267" s="93" t="s">
        <v>287</v>
      </c>
      <c r="H267" s="93" t="s">
        <v>66</v>
      </c>
      <c r="I267" s="93"/>
      <c r="J267" s="93"/>
      <c r="K267" s="93" t="s">
        <v>32</v>
      </c>
      <c r="L267" s="93">
        <v>15</v>
      </c>
      <c r="M267" s="93" t="s">
        <v>33</v>
      </c>
      <c r="N267" s="89" t="s">
        <v>420</v>
      </c>
      <c r="O267" s="66">
        <v>300000000</v>
      </c>
      <c r="P267" s="66">
        <v>257666334</v>
      </c>
      <c r="Q267" s="66">
        <v>42333666</v>
      </c>
      <c r="R267" s="66">
        <v>231666334</v>
      </c>
      <c r="S267" s="66">
        <v>179666333</v>
      </c>
      <c r="T267" s="66">
        <v>179666333</v>
      </c>
      <c r="U267" s="66">
        <v>179666333</v>
      </c>
      <c r="V267" s="67">
        <f t="shared" si="26"/>
        <v>0.77222111333333332</v>
      </c>
      <c r="W267" s="67">
        <f t="shared" si="27"/>
        <v>0.5988877766666667</v>
      </c>
    </row>
    <row r="268" spans="1:23" s="90" customFormat="1" ht="22.8" customHeight="1">
      <c r="A268" s="88" t="s">
        <v>421</v>
      </c>
      <c r="B268" s="93" t="s">
        <v>267</v>
      </c>
      <c r="C268" s="93" t="s">
        <v>270</v>
      </c>
      <c r="D268" s="93" t="s">
        <v>273</v>
      </c>
      <c r="E268" s="93" t="s">
        <v>411</v>
      </c>
      <c r="F268" s="93" t="s">
        <v>279</v>
      </c>
      <c r="G268" s="93" t="s">
        <v>292</v>
      </c>
      <c r="H268" s="93"/>
      <c r="I268" s="93"/>
      <c r="J268" s="93"/>
      <c r="K268" s="93" t="s">
        <v>32</v>
      </c>
      <c r="L268" s="93">
        <v>15</v>
      </c>
      <c r="M268" s="93" t="s">
        <v>33</v>
      </c>
      <c r="N268" s="89" t="s">
        <v>293</v>
      </c>
      <c r="O268" s="66">
        <v>150000000</v>
      </c>
      <c r="P268" s="66">
        <v>150000000</v>
      </c>
      <c r="Q268" s="66">
        <v>0</v>
      </c>
      <c r="R268" s="66">
        <v>150000000</v>
      </c>
      <c r="S268" s="66">
        <v>37667000</v>
      </c>
      <c r="T268" s="66">
        <v>37667000</v>
      </c>
      <c r="U268" s="66">
        <v>37667000</v>
      </c>
      <c r="V268" s="67">
        <f t="shared" si="26"/>
        <v>1</v>
      </c>
      <c r="W268" s="67">
        <f t="shared" si="27"/>
        <v>0.25111333333333336</v>
      </c>
    </row>
    <row r="269" spans="1:23" s="90" customFormat="1" ht="22.8" customHeight="1">
      <c r="A269" s="88" t="s">
        <v>422</v>
      </c>
      <c r="B269" s="93" t="s">
        <v>267</v>
      </c>
      <c r="C269" s="93" t="s">
        <v>270</v>
      </c>
      <c r="D269" s="93" t="s">
        <v>273</v>
      </c>
      <c r="E269" s="93" t="s">
        <v>411</v>
      </c>
      <c r="F269" s="93" t="s">
        <v>279</v>
      </c>
      <c r="G269" s="93" t="s">
        <v>292</v>
      </c>
      <c r="H269" s="93" t="s">
        <v>66</v>
      </c>
      <c r="I269" s="93"/>
      <c r="J269" s="93"/>
      <c r="K269" s="93" t="s">
        <v>32</v>
      </c>
      <c r="L269" s="93">
        <v>15</v>
      </c>
      <c r="M269" s="93" t="s">
        <v>33</v>
      </c>
      <c r="N269" s="89" t="s">
        <v>423</v>
      </c>
      <c r="O269" s="66">
        <v>150000000</v>
      </c>
      <c r="P269" s="66">
        <v>150000000</v>
      </c>
      <c r="Q269" s="66">
        <v>0</v>
      </c>
      <c r="R269" s="66">
        <v>150000000</v>
      </c>
      <c r="S269" s="66">
        <v>37667000</v>
      </c>
      <c r="T269" s="66">
        <v>37667000</v>
      </c>
      <c r="U269" s="66">
        <v>37667000</v>
      </c>
      <c r="V269" s="67">
        <f t="shared" si="26"/>
        <v>1</v>
      </c>
      <c r="W269" s="67">
        <f t="shared" si="27"/>
        <v>0.25111333333333336</v>
      </c>
    </row>
    <row r="270" spans="1:23" s="90" customFormat="1" ht="22.8" customHeight="1">
      <c r="A270" s="88" t="s">
        <v>424</v>
      </c>
      <c r="B270" s="93" t="s">
        <v>267</v>
      </c>
      <c r="C270" s="93" t="s">
        <v>270</v>
      </c>
      <c r="D270" s="93" t="s">
        <v>273</v>
      </c>
      <c r="E270" s="93" t="s">
        <v>411</v>
      </c>
      <c r="F270" s="93" t="s">
        <v>279</v>
      </c>
      <c r="G270" s="93" t="s">
        <v>312</v>
      </c>
      <c r="H270" s="93"/>
      <c r="I270" s="93"/>
      <c r="J270" s="93"/>
      <c r="K270" s="93" t="s">
        <v>32</v>
      </c>
      <c r="L270" s="93">
        <v>15</v>
      </c>
      <c r="M270" s="93" t="s">
        <v>33</v>
      </c>
      <c r="N270" s="89" t="s">
        <v>313</v>
      </c>
      <c r="O270" s="66">
        <v>1004000000</v>
      </c>
      <c r="P270" s="66">
        <v>843000000</v>
      </c>
      <c r="Q270" s="66">
        <v>161000000</v>
      </c>
      <c r="R270" s="66">
        <v>843000000</v>
      </c>
      <c r="S270" s="66">
        <v>843000000</v>
      </c>
      <c r="T270" s="66">
        <v>843000000</v>
      </c>
      <c r="U270" s="66">
        <v>843000000</v>
      </c>
      <c r="V270" s="67">
        <f t="shared" si="26"/>
        <v>0.83964143426294824</v>
      </c>
      <c r="W270" s="67">
        <f t="shared" si="27"/>
        <v>0.83964143426294824</v>
      </c>
    </row>
    <row r="271" spans="1:23" s="90" customFormat="1" ht="22.8" customHeight="1">
      <c r="A271" s="88" t="s">
        <v>425</v>
      </c>
      <c r="B271" s="93" t="s">
        <v>267</v>
      </c>
      <c r="C271" s="93" t="s">
        <v>270</v>
      </c>
      <c r="D271" s="93" t="s">
        <v>273</v>
      </c>
      <c r="E271" s="93" t="s">
        <v>411</v>
      </c>
      <c r="F271" s="93" t="s">
        <v>279</v>
      </c>
      <c r="G271" s="93" t="s">
        <v>312</v>
      </c>
      <c r="H271" s="93" t="s">
        <v>66</v>
      </c>
      <c r="I271" s="93"/>
      <c r="J271" s="93"/>
      <c r="K271" s="93" t="s">
        <v>32</v>
      </c>
      <c r="L271" s="93">
        <v>15</v>
      </c>
      <c r="M271" s="93" t="s">
        <v>33</v>
      </c>
      <c r="N271" s="89" t="s">
        <v>426</v>
      </c>
      <c r="O271" s="66">
        <v>1004000000</v>
      </c>
      <c r="P271" s="66">
        <v>843000000</v>
      </c>
      <c r="Q271" s="66">
        <v>161000000</v>
      </c>
      <c r="R271" s="66">
        <v>843000000</v>
      </c>
      <c r="S271" s="66">
        <v>843000000</v>
      </c>
      <c r="T271" s="66">
        <v>843000000</v>
      </c>
      <c r="U271" s="66">
        <v>843000000</v>
      </c>
      <c r="V271" s="67">
        <f t="shared" si="26"/>
        <v>0.83964143426294824</v>
      </c>
      <c r="W271" s="67">
        <f t="shared" si="27"/>
        <v>0.83964143426294824</v>
      </c>
    </row>
    <row r="272" spans="1:23" s="90" customFormat="1" ht="22.8" customHeight="1">
      <c r="A272" s="88" t="s">
        <v>427</v>
      </c>
      <c r="B272" s="93" t="s">
        <v>267</v>
      </c>
      <c r="C272" s="93" t="s">
        <v>270</v>
      </c>
      <c r="D272" s="93" t="s">
        <v>273</v>
      </c>
      <c r="E272" s="93" t="s">
        <v>411</v>
      </c>
      <c r="F272" s="93" t="s">
        <v>279</v>
      </c>
      <c r="G272" s="93" t="s">
        <v>428</v>
      </c>
      <c r="H272" s="93"/>
      <c r="I272" s="93"/>
      <c r="J272" s="93"/>
      <c r="K272" s="93" t="s">
        <v>32</v>
      </c>
      <c r="L272" s="93">
        <v>15</v>
      </c>
      <c r="M272" s="93" t="s">
        <v>33</v>
      </c>
      <c r="N272" s="89" t="s">
        <v>429</v>
      </c>
      <c r="O272" s="66">
        <v>976000000</v>
      </c>
      <c r="P272" s="66">
        <v>976000000</v>
      </c>
      <c r="Q272" s="66">
        <v>0</v>
      </c>
      <c r="R272" s="66">
        <v>0</v>
      </c>
      <c r="S272" s="66">
        <v>0</v>
      </c>
      <c r="T272" s="66">
        <v>0</v>
      </c>
      <c r="U272" s="66">
        <v>0</v>
      </c>
      <c r="V272" s="67">
        <f t="shared" si="26"/>
        <v>0</v>
      </c>
      <c r="W272" s="67">
        <f t="shared" si="27"/>
        <v>0</v>
      </c>
    </row>
    <row r="273" spans="1:23" s="90" customFormat="1" ht="22.8" customHeight="1">
      <c r="A273" s="88" t="s">
        <v>430</v>
      </c>
      <c r="B273" s="93" t="s">
        <v>267</v>
      </c>
      <c r="C273" s="93" t="s">
        <v>270</v>
      </c>
      <c r="D273" s="93" t="s">
        <v>273</v>
      </c>
      <c r="E273" s="93" t="s">
        <v>411</v>
      </c>
      <c r="F273" s="93" t="s">
        <v>279</v>
      </c>
      <c r="G273" s="93" t="s">
        <v>428</v>
      </c>
      <c r="H273" s="93" t="s">
        <v>66</v>
      </c>
      <c r="I273" s="93"/>
      <c r="J273" s="93"/>
      <c r="K273" s="93" t="s">
        <v>32</v>
      </c>
      <c r="L273" s="93">
        <v>15</v>
      </c>
      <c r="M273" s="93" t="s">
        <v>33</v>
      </c>
      <c r="N273" s="89" t="s">
        <v>431</v>
      </c>
      <c r="O273" s="66">
        <v>976000000</v>
      </c>
      <c r="P273" s="66">
        <v>976000000</v>
      </c>
      <c r="Q273" s="66">
        <v>0</v>
      </c>
      <c r="R273" s="66">
        <v>0</v>
      </c>
      <c r="S273" s="66">
        <v>0</v>
      </c>
      <c r="T273" s="66">
        <v>0</v>
      </c>
      <c r="U273" s="66">
        <v>0</v>
      </c>
      <c r="V273" s="67">
        <f t="shared" si="26"/>
        <v>0</v>
      </c>
      <c r="W273" s="67">
        <f t="shared" si="27"/>
        <v>0</v>
      </c>
    </row>
  </sheetData>
  <autoFilter ref="A26:U273" xr:uid="{00000000-0001-0000-0000-000000000000}"/>
  <mergeCells count="28">
    <mergeCell ref="A24:N24"/>
    <mergeCell ref="A21:C21"/>
    <mergeCell ref="D21:N21"/>
    <mergeCell ref="A22:C22"/>
    <mergeCell ref="D22:N22"/>
    <mergeCell ref="A23:C23"/>
    <mergeCell ref="D23:N23"/>
    <mergeCell ref="A18:C18"/>
    <mergeCell ref="D18:N18"/>
    <mergeCell ref="A19:C19"/>
    <mergeCell ref="D19:N19"/>
    <mergeCell ref="A20:C20"/>
    <mergeCell ref="D20:N20"/>
    <mergeCell ref="A15:N15"/>
    <mergeCell ref="A16:C16"/>
    <mergeCell ref="D16:N16"/>
    <mergeCell ref="A17:C17"/>
    <mergeCell ref="D17:N17"/>
    <mergeCell ref="A11:C11"/>
    <mergeCell ref="D11:N11"/>
    <mergeCell ref="A12:C12"/>
    <mergeCell ref="D12:N12"/>
    <mergeCell ref="A13:C13"/>
    <mergeCell ref="A8:N8"/>
    <mergeCell ref="A9:C9"/>
    <mergeCell ref="D9:N9"/>
    <mergeCell ref="A10:C10"/>
    <mergeCell ref="D10:N10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ignoredErrors>
    <ignoredError sqref="O12:U1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EB35F-AD27-4261-831D-BC833957F40A}">
  <dimension ref="A1:W262"/>
  <sheetViews>
    <sheetView showGridLines="0" topLeftCell="K1" workbookViewId="0">
      <selection activeCell="Q3" sqref="Q3"/>
    </sheetView>
  </sheetViews>
  <sheetFormatPr baseColWidth="10" defaultRowHeight="14.4"/>
  <cols>
    <col min="1" max="1" width="13.44140625" customWidth="1"/>
    <col min="2" max="2" width="26.88671875" customWidth="1"/>
    <col min="3" max="3" width="21.5546875" customWidth="1"/>
    <col min="4" max="11" width="5.44140625" customWidth="1"/>
    <col min="12" max="12" width="7" customWidth="1"/>
    <col min="13" max="13" width="9.6640625" customWidth="1"/>
    <col min="14" max="14" width="8.109375" customWidth="1"/>
    <col min="15" max="15" width="9.6640625" customWidth="1"/>
    <col min="16" max="16" width="27.6640625" customWidth="1"/>
    <col min="17" max="23" width="18.88671875" customWidth="1"/>
    <col min="24" max="24" width="0" hidden="1" customWidth="1"/>
    <col min="25" max="25" width="6.44140625" customWidth="1"/>
  </cols>
  <sheetData>
    <row r="1" spans="1:23">
      <c r="A1" s="1" t="s">
        <v>0</v>
      </c>
      <c r="B1" s="1">
        <v>2021</v>
      </c>
      <c r="C1" s="2" t="s">
        <v>1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</row>
    <row r="2" spans="1:23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2" t="s">
        <v>31</v>
      </c>
      <c r="Q2" s="17">
        <f>+Q13+Q104+Q170+Q174</f>
        <v>656461000000</v>
      </c>
      <c r="R2" s="17">
        <f t="shared" ref="R2:W2" si="0">+R13+R104+R170+R174</f>
        <v>547254451396.77002</v>
      </c>
      <c r="S2" s="17">
        <f t="shared" si="0"/>
        <v>109206548603.23</v>
      </c>
      <c r="T2" s="17">
        <f t="shared" si="0"/>
        <v>519519068829.74994</v>
      </c>
      <c r="U2" s="17">
        <f t="shared" si="0"/>
        <v>480982905486.85004</v>
      </c>
      <c r="V2" s="17">
        <f t="shared" si="0"/>
        <v>477224498492.23004</v>
      </c>
      <c r="W2" s="17">
        <f t="shared" si="0"/>
        <v>477224498492.23004</v>
      </c>
    </row>
    <row r="3" spans="1:23">
      <c r="A3" s="1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32" t="s">
        <v>267</v>
      </c>
      <c r="Q3" s="17">
        <f>+Q180</f>
        <v>52209385904</v>
      </c>
      <c r="R3" s="17">
        <f t="shared" ref="R3:W3" si="1">+R180</f>
        <v>49535894069</v>
      </c>
      <c r="S3" s="17">
        <f t="shared" si="1"/>
        <v>2673491835</v>
      </c>
      <c r="T3" s="17">
        <f t="shared" si="1"/>
        <v>46526577609.5</v>
      </c>
      <c r="U3" s="17">
        <f t="shared" si="1"/>
        <v>30104097928.740002</v>
      </c>
      <c r="V3" s="17">
        <f t="shared" si="1"/>
        <v>29712951312.740002</v>
      </c>
      <c r="W3" s="17">
        <f t="shared" si="1"/>
        <v>29712951312.740002</v>
      </c>
    </row>
    <row r="4" spans="1:23">
      <c r="A4" s="1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32" t="s">
        <v>434</v>
      </c>
      <c r="Q4" s="17">
        <f>+Q2+Q3</f>
        <v>708670385904</v>
      </c>
      <c r="R4" s="17">
        <f t="shared" ref="R4:W4" si="2">+R2+R3</f>
        <v>596790345465.77002</v>
      </c>
      <c r="S4" s="17">
        <f t="shared" si="2"/>
        <v>111880040438.23</v>
      </c>
      <c r="T4" s="17">
        <f t="shared" si="2"/>
        <v>566045646439.25</v>
      </c>
      <c r="U4" s="17">
        <f t="shared" si="2"/>
        <v>511087003415.59003</v>
      </c>
      <c r="V4" s="17">
        <f t="shared" si="2"/>
        <v>506937449804.97003</v>
      </c>
      <c r="W4" s="17">
        <f t="shared" si="2"/>
        <v>506937449804.97003</v>
      </c>
    </row>
    <row r="5" spans="1:23" s="31" customFormat="1">
      <c r="A5" s="28"/>
      <c r="B5" s="28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 t="s">
        <v>432</v>
      </c>
      <c r="Q5" s="30">
        <f>+Q226</f>
        <v>13920000000</v>
      </c>
      <c r="R5" s="30">
        <f t="shared" ref="R5:W5" si="3">+R226</f>
        <v>11922232357</v>
      </c>
      <c r="S5" s="30">
        <f t="shared" si="3"/>
        <v>1997767643</v>
      </c>
      <c r="T5" s="30">
        <f t="shared" si="3"/>
        <v>11527795257.870001</v>
      </c>
      <c r="U5" s="30">
        <f t="shared" si="3"/>
        <v>6967038277.8800001</v>
      </c>
      <c r="V5" s="30">
        <f t="shared" si="3"/>
        <v>6967038277.8800001</v>
      </c>
      <c r="W5" s="30">
        <f t="shared" si="3"/>
        <v>6967038277.8800001</v>
      </c>
    </row>
    <row r="6" spans="1:23" s="27" customFormat="1">
      <c r="A6" s="24"/>
      <c r="B6" s="24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 t="s">
        <v>433</v>
      </c>
      <c r="Q6" s="26"/>
      <c r="R6" s="26">
        <v>599587011799.7699</v>
      </c>
      <c r="S6" s="26"/>
      <c r="T6" s="26">
        <v>567840312773.25</v>
      </c>
      <c r="U6" s="26">
        <v>512216557085.59082</v>
      </c>
      <c r="V6" s="26">
        <v>508067003474.97083</v>
      </c>
      <c r="W6" s="26">
        <v>508067003474.97083</v>
      </c>
    </row>
    <row r="7" spans="1:23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7"/>
      <c r="R7" s="23" t="e">
        <f>+R6-#REF!</f>
        <v>#REF!</v>
      </c>
      <c r="S7" s="23"/>
      <c r="T7" s="23" t="e">
        <f>+T6-#REF!</f>
        <v>#REF!</v>
      </c>
      <c r="U7" s="23" t="e">
        <f>+U6-#REF!</f>
        <v>#REF!</v>
      </c>
      <c r="V7" s="23" t="e">
        <f>+V6-#REF!</f>
        <v>#REF!</v>
      </c>
      <c r="W7" s="23" t="e">
        <f>+W6-#REF!</f>
        <v>#REF!</v>
      </c>
    </row>
    <row r="8" spans="1:23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7"/>
      <c r="R8" s="17"/>
      <c r="S8" s="17"/>
      <c r="T8" s="17"/>
      <c r="U8" s="17"/>
      <c r="V8" s="17"/>
      <c r="W8" s="17"/>
    </row>
    <row r="9" spans="1:23">
      <c r="A9" s="1"/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>
      <c r="A10" s="1" t="s">
        <v>2</v>
      </c>
      <c r="B10" s="1" t="s">
        <v>3</v>
      </c>
      <c r="C10" s="2" t="s">
        <v>1</v>
      </c>
      <c r="D10" s="2" t="s">
        <v>1</v>
      </c>
      <c r="E10" s="2" t="s">
        <v>1</v>
      </c>
      <c r="F10" s="2" t="s">
        <v>1</v>
      </c>
      <c r="G10" s="2" t="s">
        <v>1</v>
      </c>
      <c r="H10" s="2" t="s">
        <v>1</v>
      </c>
      <c r="I10" s="2" t="s">
        <v>1</v>
      </c>
      <c r="J10" s="2" t="s">
        <v>1</v>
      </c>
      <c r="K10" s="2" t="s">
        <v>1</v>
      </c>
      <c r="L10" s="2" t="s">
        <v>1</v>
      </c>
      <c r="M10" s="2" t="s">
        <v>1</v>
      </c>
      <c r="N10" s="2" t="s">
        <v>1</v>
      </c>
      <c r="O10" s="2" t="s">
        <v>1</v>
      </c>
      <c r="P10" s="2" t="s">
        <v>1</v>
      </c>
      <c r="Q10" s="2" t="s">
        <v>1</v>
      </c>
      <c r="R10" s="2" t="s">
        <v>1</v>
      </c>
      <c r="S10" s="2" t="s">
        <v>1</v>
      </c>
      <c r="T10" s="2" t="s">
        <v>1</v>
      </c>
      <c r="U10" s="2" t="s">
        <v>1</v>
      </c>
      <c r="V10" s="2" t="s">
        <v>1</v>
      </c>
      <c r="W10" s="2" t="s">
        <v>1</v>
      </c>
    </row>
    <row r="11" spans="1:23">
      <c r="A11" s="1" t="s">
        <v>4</v>
      </c>
      <c r="B11" s="1" t="s">
        <v>5</v>
      </c>
      <c r="C11" s="2" t="s">
        <v>1</v>
      </c>
      <c r="D11" s="2" t="s">
        <v>1</v>
      </c>
      <c r="E11" s="2" t="s">
        <v>1</v>
      </c>
      <c r="F11" s="2" t="s">
        <v>1</v>
      </c>
      <c r="G11" s="2" t="s">
        <v>1</v>
      </c>
      <c r="H11" s="2" t="s">
        <v>1</v>
      </c>
      <c r="I11" s="2" t="s">
        <v>1</v>
      </c>
      <c r="J11" s="2" t="s">
        <v>1</v>
      </c>
      <c r="K11" s="2" t="s">
        <v>1</v>
      </c>
      <c r="L11" s="2" t="s">
        <v>1</v>
      </c>
      <c r="M11" s="2" t="s">
        <v>1</v>
      </c>
      <c r="N11" s="2" t="s">
        <v>1</v>
      </c>
      <c r="O11" s="2" t="s">
        <v>1</v>
      </c>
      <c r="P11" s="2" t="s">
        <v>1</v>
      </c>
      <c r="Q11" s="2" t="s">
        <v>1</v>
      </c>
      <c r="R11" s="2" t="s">
        <v>1</v>
      </c>
      <c r="S11" s="2" t="s">
        <v>1</v>
      </c>
      <c r="T11" s="2" t="s">
        <v>1</v>
      </c>
      <c r="U11" s="2" t="s">
        <v>1</v>
      </c>
      <c r="V11" s="2" t="s">
        <v>1</v>
      </c>
      <c r="W11" s="2" t="s">
        <v>1</v>
      </c>
    </row>
    <row r="12" spans="1:23" ht="22.8">
      <c r="A12" s="1" t="s">
        <v>6</v>
      </c>
      <c r="B12" s="1" t="s">
        <v>7</v>
      </c>
      <c r="C12" s="1" t="s">
        <v>8</v>
      </c>
      <c r="D12" s="1" t="s">
        <v>9</v>
      </c>
      <c r="E12" s="1" t="s">
        <v>10</v>
      </c>
      <c r="F12" s="1" t="s">
        <v>11</v>
      </c>
      <c r="G12" s="1" t="s">
        <v>12</v>
      </c>
      <c r="H12" s="1" t="s">
        <v>13</v>
      </c>
      <c r="I12" s="1" t="s">
        <v>14</v>
      </c>
      <c r="J12" s="1" t="s">
        <v>15</v>
      </c>
      <c r="K12" s="1" t="s">
        <v>16</v>
      </c>
      <c r="L12" s="1" t="s">
        <v>17</v>
      </c>
      <c r="M12" s="1" t="s">
        <v>18</v>
      </c>
      <c r="N12" s="1" t="s">
        <v>19</v>
      </c>
      <c r="O12" s="1" t="s">
        <v>20</v>
      </c>
      <c r="P12" s="1" t="s">
        <v>21</v>
      </c>
      <c r="Q12" s="1" t="s">
        <v>22</v>
      </c>
      <c r="R12" s="1" t="s">
        <v>23</v>
      </c>
      <c r="S12" s="1" t="s">
        <v>24</v>
      </c>
      <c r="T12" s="1" t="s">
        <v>25</v>
      </c>
      <c r="U12" s="1" t="s">
        <v>26</v>
      </c>
      <c r="V12" s="1" t="s">
        <v>27</v>
      </c>
      <c r="W12" s="1" t="s">
        <v>28</v>
      </c>
    </row>
    <row r="13" spans="1:23" s="16" customFormat="1">
      <c r="A13" s="12" t="s">
        <v>29</v>
      </c>
      <c r="B13" s="13" t="s">
        <v>30</v>
      </c>
      <c r="C13" s="14" t="s">
        <v>31</v>
      </c>
      <c r="D13" s="12" t="s">
        <v>31</v>
      </c>
      <c r="E13" s="12"/>
      <c r="F13" s="12"/>
      <c r="G13" s="12"/>
      <c r="H13" s="12"/>
      <c r="I13" s="12"/>
      <c r="J13" s="12"/>
      <c r="K13" s="12"/>
      <c r="L13" s="12"/>
      <c r="M13" s="12" t="s">
        <v>32</v>
      </c>
      <c r="N13" s="12">
        <v>10</v>
      </c>
      <c r="O13" s="12" t="s">
        <v>33</v>
      </c>
      <c r="P13" s="13" t="s">
        <v>34</v>
      </c>
      <c r="Q13" s="15">
        <v>497705000000</v>
      </c>
      <c r="R13" s="15">
        <v>486693130091.14001</v>
      </c>
      <c r="S13" s="15">
        <v>11011869908.860001</v>
      </c>
      <c r="T13" s="15">
        <v>468086656478.84998</v>
      </c>
      <c r="U13" s="15">
        <v>441964065939.56</v>
      </c>
      <c r="V13" s="15">
        <v>441870024932.94</v>
      </c>
      <c r="W13" s="15">
        <v>441870024932.94</v>
      </c>
    </row>
    <row r="14" spans="1:23">
      <c r="A14" s="5" t="s">
        <v>29</v>
      </c>
      <c r="B14" s="3" t="s">
        <v>30</v>
      </c>
      <c r="C14" s="4" t="s">
        <v>35</v>
      </c>
      <c r="D14" s="5" t="s">
        <v>31</v>
      </c>
      <c r="E14" s="5" t="s">
        <v>36</v>
      </c>
      <c r="F14" s="5"/>
      <c r="G14" s="5"/>
      <c r="H14" s="5"/>
      <c r="I14" s="5"/>
      <c r="J14" s="5"/>
      <c r="K14" s="5"/>
      <c r="L14" s="5"/>
      <c r="M14" s="5" t="s">
        <v>32</v>
      </c>
      <c r="N14" s="5">
        <v>10</v>
      </c>
      <c r="O14" s="5" t="s">
        <v>33</v>
      </c>
      <c r="P14" s="3" t="s">
        <v>37</v>
      </c>
      <c r="Q14" s="6">
        <v>237770000000</v>
      </c>
      <c r="R14" s="6">
        <v>237770000000</v>
      </c>
      <c r="S14" s="6">
        <v>0</v>
      </c>
      <c r="T14" s="6">
        <v>226382243502</v>
      </c>
      <c r="U14" s="6">
        <v>226382243502</v>
      </c>
      <c r="V14" s="6">
        <v>226382243502</v>
      </c>
      <c r="W14" s="6">
        <v>226382243502</v>
      </c>
    </row>
    <row r="15" spans="1:23">
      <c r="A15" s="5" t="s">
        <v>29</v>
      </c>
      <c r="B15" s="3" t="s">
        <v>30</v>
      </c>
      <c r="C15" s="4" t="s">
        <v>38</v>
      </c>
      <c r="D15" s="5" t="s">
        <v>31</v>
      </c>
      <c r="E15" s="5" t="s">
        <v>36</v>
      </c>
      <c r="F15" s="5" t="s">
        <v>36</v>
      </c>
      <c r="G15" s="5"/>
      <c r="H15" s="5"/>
      <c r="I15" s="5"/>
      <c r="J15" s="5"/>
      <c r="K15" s="5"/>
      <c r="L15" s="5"/>
      <c r="M15" s="5" t="s">
        <v>32</v>
      </c>
      <c r="N15" s="5">
        <v>10</v>
      </c>
      <c r="O15" s="5" t="s">
        <v>33</v>
      </c>
      <c r="P15" s="3" t="s">
        <v>39</v>
      </c>
      <c r="Q15" s="6">
        <v>237770000000</v>
      </c>
      <c r="R15" s="6">
        <v>237770000000</v>
      </c>
      <c r="S15" s="6">
        <v>0</v>
      </c>
      <c r="T15" s="6">
        <v>226382243502</v>
      </c>
      <c r="U15" s="6">
        <v>226382243502</v>
      </c>
      <c r="V15" s="6">
        <v>226382243502</v>
      </c>
      <c r="W15" s="6">
        <v>226382243502</v>
      </c>
    </row>
    <row r="16" spans="1:23">
      <c r="A16" s="5" t="s">
        <v>29</v>
      </c>
      <c r="B16" s="3" t="s">
        <v>30</v>
      </c>
      <c r="C16" s="4" t="s">
        <v>40</v>
      </c>
      <c r="D16" s="5" t="s">
        <v>31</v>
      </c>
      <c r="E16" s="5" t="s">
        <v>36</v>
      </c>
      <c r="F16" s="5" t="s">
        <v>36</v>
      </c>
      <c r="G16" s="5" t="s">
        <v>36</v>
      </c>
      <c r="H16" s="5"/>
      <c r="I16" s="5"/>
      <c r="J16" s="5"/>
      <c r="K16" s="5"/>
      <c r="L16" s="5"/>
      <c r="M16" s="5" t="s">
        <v>32</v>
      </c>
      <c r="N16" s="5">
        <v>10</v>
      </c>
      <c r="O16" s="5" t="s">
        <v>33</v>
      </c>
      <c r="P16" s="3" t="s">
        <v>41</v>
      </c>
      <c r="Q16" s="6">
        <v>162797000000</v>
      </c>
      <c r="R16" s="6">
        <v>162797000000</v>
      </c>
      <c r="S16" s="6">
        <v>0</v>
      </c>
      <c r="T16" s="6">
        <v>154634821894</v>
      </c>
      <c r="U16" s="6">
        <v>154634821894</v>
      </c>
      <c r="V16" s="6">
        <v>154634821894</v>
      </c>
      <c r="W16" s="6">
        <v>154634821894</v>
      </c>
    </row>
    <row r="17" spans="1:23">
      <c r="A17" s="5" t="s">
        <v>29</v>
      </c>
      <c r="B17" s="3" t="s">
        <v>30</v>
      </c>
      <c r="C17" s="4" t="s">
        <v>42</v>
      </c>
      <c r="D17" s="5" t="s">
        <v>31</v>
      </c>
      <c r="E17" s="5" t="s">
        <v>36</v>
      </c>
      <c r="F17" s="5" t="s">
        <v>36</v>
      </c>
      <c r="G17" s="5" t="s">
        <v>36</v>
      </c>
      <c r="H17" s="5" t="s">
        <v>43</v>
      </c>
      <c r="I17" s="5"/>
      <c r="J17" s="5"/>
      <c r="K17" s="5"/>
      <c r="L17" s="5"/>
      <c r="M17" s="5" t="s">
        <v>32</v>
      </c>
      <c r="N17" s="5">
        <v>10</v>
      </c>
      <c r="O17" s="5" t="s">
        <v>33</v>
      </c>
      <c r="P17" s="3" t="s">
        <v>44</v>
      </c>
      <c r="Q17" s="6">
        <v>162797000000</v>
      </c>
      <c r="R17" s="6">
        <v>162797000000</v>
      </c>
      <c r="S17" s="6">
        <v>0</v>
      </c>
      <c r="T17" s="6">
        <v>154634821894</v>
      </c>
      <c r="U17" s="6">
        <v>154634821894</v>
      </c>
      <c r="V17" s="6">
        <v>154634821894</v>
      </c>
      <c r="W17" s="6">
        <v>154634821894</v>
      </c>
    </row>
    <row r="18" spans="1:23">
      <c r="A18" s="5" t="s">
        <v>29</v>
      </c>
      <c r="B18" s="3" t="s">
        <v>30</v>
      </c>
      <c r="C18" s="4" t="s">
        <v>45</v>
      </c>
      <c r="D18" s="5" t="s">
        <v>31</v>
      </c>
      <c r="E18" s="5" t="s">
        <v>36</v>
      </c>
      <c r="F18" s="5" t="s">
        <v>36</v>
      </c>
      <c r="G18" s="5" t="s">
        <v>36</v>
      </c>
      <c r="H18" s="5" t="s">
        <v>43</v>
      </c>
      <c r="I18" s="5" t="s">
        <v>43</v>
      </c>
      <c r="J18" s="5"/>
      <c r="K18" s="5"/>
      <c r="L18" s="5"/>
      <c r="M18" s="5" t="s">
        <v>32</v>
      </c>
      <c r="N18" s="5">
        <v>10</v>
      </c>
      <c r="O18" s="5" t="s">
        <v>33</v>
      </c>
      <c r="P18" s="3" t="s">
        <v>46</v>
      </c>
      <c r="Q18" s="6">
        <v>127399000000</v>
      </c>
      <c r="R18" s="6">
        <v>127399000000</v>
      </c>
      <c r="S18" s="6">
        <v>0</v>
      </c>
      <c r="T18" s="6">
        <v>121739517994</v>
      </c>
      <c r="U18" s="6">
        <v>121739517994</v>
      </c>
      <c r="V18" s="6">
        <v>121739517994</v>
      </c>
      <c r="W18" s="6">
        <v>121739517994</v>
      </c>
    </row>
    <row r="19" spans="1:23">
      <c r="A19" s="5" t="s">
        <v>29</v>
      </c>
      <c r="B19" s="3" t="s">
        <v>30</v>
      </c>
      <c r="C19" s="4" t="s">
        <v>47</v>
      </c>
      <c r="D19" s="5" t="s">
        <v>31</v>
      </c>
      <c r="E19" s="5" t="s">
        <v>36</v>
      </c>
      <c r="F19" s="5" t="s">
        <v>36</v>
      </c>
      <c r="G19" s="5" t="s">
        <v>36</v>
      </c>
      <c r="H19" s="5" t="s">
        <v>43</v>
      </c>
      <c r="I19" s="5" t="s">
        <v>48</v>
      </c>
      <c r="J19" s="5"/>
      <c r="K19" s="5"/>
      <c r="L19" s="5"/>
      <c r="M19" s="5" t="s">
        <v>32</v>
      </c>
      <c r="N19" s="5">
        <v>10</v>
      </c>
      <c r="O19" s="5" t="s">
        <v>33</v>
      </c>
      <c r="P19" s="3" t="s">
        <v>49</v>
      </c>
      <c r="Q19" s="6">
        <v>4740000000</v>
      </c>
      <c r="R19" s="6">
        <v>4740000000</v>
      </c>
      <c r="S19" s="6">
        <v>0</v>
      </c>
      <c r="T19" s="6">
        <v>4549300121</v>
      </c>
      <c r="U19" s="6">
        <v>4549300121</v>
      </c>
      <c r="V19" s="6">
        <v>4549300121</v>
      </c>
      <c r="W19" s="6">
        <v>4549300121</v>
      </c>
    </row>
    <row r="20" spans="1:23">
      <c r="A20" s="5" t="s">
        <v>29</v>
      </c>
      <c r="B20" s="3" t="s">
        <v>30</v>
      </c>
      <c r="C20" s="4" t="s">
        <v>50</v>
      </c>
      <c r="D20" s="5" t="s">
        <v>31</v>
      </c>
      <c r="E20" s="5" t="s">
        <v>36</v>
      </c>
      <c r="F20" s="5" t="s">
        <v>36</v>
      </c>
      <c r="G20" s="5" t="s">
        <v>36</v>
      </c>
      <c r="H20" s="5" t="s">
        <v>43</v>
      </c>
      <c r="I20" s="5" t="s">
        <v>51</v>
      </c>
      <c r="J20" s="5"/>
      <c r="K20" s="5"/>
      <c r="L20" s="5"/>
      <c r="M20" s="5" t="s">
        <v>32</v>
      </c>
      <c r="N20" s="5">
        <v>10</v>
      </c>
      <c r="O20" s="5" t="s">
        <v>33</v>
      </c>
      <c r="P20" s="3" t="s">
        <v>52</v>
      </c>
      <c r="Q20" s="6">
        <v>6140000000</v>
      </c>
      <c r="R20" s="6">
        <v>6140000000</v>
      </c>
      <c r="S20" s="6">
        <v>0</v>
      </c>
      <c r="T20" s="6">
        <v>5546152787</v>
      </c>
      <c r="U20" s="6">
        <v>5546152787</v>
      </c>
      <c r="V20" s="6">
        <v>5546152787</v>
      </c>
      <c r="W20" s="6">
        <v>5546152787</v>
      </c>
    </row>
    <row r="21" spans="1:23" ht="20.399999999999999">
      <c r="A21" s="5" t="s">
        <v>29</v>
      </c>
      <c r="B21" s="3" t="s">
        <v>30</v>
      </c>
      <c r="C21" s="4" t="s">
        <v>53</v>
      </c>
      <c r="D21" s="5" t="s">
        <v>31</v>
      </c>
      <c r="E21" s="5" t="s">
        <v>36</v>
      </c>
      <c r="F21" s="5" t="s">
        <v>36</v>
      </c>
      <c r="G21" s="5" t="s">
        <v>36</v>
      </c>
      <c r="H21" s="5" t="s">
        <v>43</v>
      </c>
      <c r="I21" s="5" t="s">
        <v>54</v>
      </c>
      <c r="J21" s="5"/>
      <c r="K21" s="5"/>
      <c r="L21" s="5"/>
      <c r="M21" s="5" t="s">
        <v>32</v>
      </c>
      <c r="N21" s="5">
        <v>10</v>
      </c>
      <c r="O21" s="5" t="s">
        <v>33</v>
      </c>
      <c r="P21" s="3" t="s">
        <v>55</v>
      </c>
      <c r="Q21" s="6">
        <v>4318000000</v>
      </c>
      <c r="R21" s="6">
        <v>4318000000</v>
      </c>
      <c r="S21" s="6">
        <v>0</v>
      </c>
      <c r="T21" s="6">
        <v>3849533271</v>
      </c>
      <c r="U21" s="6">
        <v>3849533271</v>
      </c>
      <c r="V21" s="6">
        <v>3849533271</v>
      </c>
      <c r="W21" s="6">
        <v>3849533271</v>
      </c>
    </row>
    <row r="22" spans="1:23" ht="20.399999999999999">
      <c r="A22" s="5" t="s">
        <v>29</v>
      </c>
      <c r="B22" s="3" t="s">
        <v>30</v>
      </c>
      <c r="C22" s="4" t="s">
        <v>56</v>
      </c>
      <c r="D22" s="5" t="s">
        <v>31</v>
      </c>
      <c r="E22" s="5" t="s">
        <v>36</v>
      </c>
      <c r="F22" s="5" t="s">
        <v>36</v>
      </c>
      <c r="G22" s="5" t="s">
        <v>36</v>
      </c>
      <c r="H22" s="5" t="s">
        <v>43</v>
      </c>
      <c r="I22" s="5" t="s">
        <v>57</v>
      </c>
      <c r="J22" s="5"/>
      <c r="K22" s="5"/>
      <c r="L22" s="5"/>
      <c r="M22" s="5" t="s">
        <v>32</v>
      </c>
      <c r="N22" s="5">
        <v>10</v>
      </c>
      <c r="O22" s="5" t="s">
        <v>33</v>
      </c>
      <c r="P22" s="3" t="s">
        <v>58</v>
      </c>
      <c r="Q22" s="6">
        <v>500000000</v>
      </c>
      <c r="R22" s="6">
        <v>500000000</v>
      </c>
      <c r="S22" s="6">
        <v>0</v>
      </c>
      <c r="T22" s="6">
        <v>473823069</v>
      </c>
      <c r="U22" s="6">
        <v>473823069</v>
      </c>
      <c r="V22" s="6">
        <v>473823069</v>
      </c>
      <c r="W22" s="6">
        <v>473823069</v>
      </c>
    </row>
    <row r="23" spans="1:23">
      <c r="A23" s="5" t="s">
        <v>29</v>
      </c>
      <c r="B23" s="3" t="s">
        <v>30</v>
      </c>
      <c r="C23" s="4" t="s">
        <v>59</v>
      </c>
      <c r="D23" s="5" t="s">
        <v>31</v>
      </c>
      <c r="E23" s="5" t="s">
        <v>36</v>
      </c>
      <c r="F23" s="5" t="s">
        <v>36</v>
      </c>
      <c r="G23" s="5" t="s">
        <v>36</v>
      </c>
      <c r="H23" s="5" t="s">
        <v>43</v>
      </c>
      <c r="I23" s="5" t="s">
        <v>60</v>
      </c>
      <c r="J23" s="5"/>
      <c r="K23" s="5"/>
      <c r="L23" s="5"/>
      <c r="M23" s="5" t="s">
        <v>32</v>
      </c>
      <c r="N23" s="5">
        <v>10</v>
      </c>
      <c r="O23" s="5" t="s">
        <v>33</v>
      </c>
      <c r="P23" s="3" t="s">
        <v>61</v>
      </c>
      <c r="Q23" s="6">
        <v>12700000000</v>
      </c>
      <c r="R23" s="6">
        <v>12700000000</v>
      </c>
      <c r="S23" s="6">
        <v>0</v>
      </c>
      <c r="T23" s="6">
        <v>12406729317</v>
      </c>
      <c r="U23" s="6">
        <v>12406729317</v>
      </c>
      <c r="V23" s="6">
        <v>12406729317</v>
      </c>
      <c r="W23" s="6">
        <v>12406729317</v>
      </c>
    </row>
    <row r="24" spans="1:23">
      <c r="A24" s="5" t="s">
        <v>29</v>
      </c>
      <c r="B24" s="3" t="s">
        <v>30</v>
      </c>
      <c r="C24" s="4" t="s">
        <v>62</v>
      </c>
      <c r="D24" s="5" t="s">
        <v>31</v>
      </c>
      <c r="E24" s="5" t="s">
        <v>36</v>
      </c>
      <c r="F24" s="5" t="s">
        <v>36</v>
      </c>
      <c r="G24" s="5" t="s">
        <v>36</v>
      </c>
      <c r="H24" s="5" t="s">
        <v>43</v>
      </c>
      <c r="I24" s="5" t="s">
        <v>63</v>
      </c>
      <c r="J24" s="5"/>
      <c r="K24" s="5"/>
      <c r="L24" s="5"/>
      <c r="M24" s="5" t="s">
        <v>32</v>
      </c>
      <c r="N24" s="5">
        <v>10</v>
      </c>
      <c r="O24" s="5" t="s">
        <v>33</v>
      </c>
      <c r="P24" s="3" t="s">
        <v>64</v>
      </c>
      <c r="Q24" s="6">
        <v>7000000000</v>
      </c>
      <c r="R24" s="6">
        <v>7000000000</v>
      </c>
      <c r="S24" s="6">
        <v>0</v>
      </c>
      <c r="T24" s="6">
        <v>6069765335</v>
      </c>
      <c r="U24" s="6">
        <v>6069765335</v>
      </c>
      <c r="V24" s="6">
        <v>6069765335</v>
      </c>
      <c r="W24" s="6">
        <v>6069765335</v>
      </c>
    </row>
    <row r="25" spans="1:23" ht="20.399999999999999">
      <c r="A25" s="5" t="s">
        <v>29</v>
      </c>
      <c r="B25" s="3" t="s">
        <v>30</v>
      </c>
      <c r="C25" s="4" t="s">
        <v>65</v>
      </c>
      <c r="D25" s="5" t="s">
        <v>31</v>
      </c>
      <c r="E25" s="5" t="s">
        <v>36</v>
      </c>
      <c r="F25" s="5" t="s">
        <v>36</v>
      </c>
      <c r="G25" s="5" t="s">
        <v>66</v>
      </c>
      <c r="H25" s="5"/>
      <c r="I25" s="5"/>
      <c r="J25" s="5"/>
      <c r="K25" s="5"/>
      <c r="L25" s="5"/>
      <c r="M25" s="5" t="s">
        <v>32</v>
      </c>
      <c r="N25" s="5">
        <v>10</v>
      </c>
      <c r="O25" s="5" t="s">
        <v>33</v>
      </c>
      <c r="P25" s="3" t="s">
        <v>67</v>
      </c>
      <c r="Q25" s="6">
        <v>60283000000</v>
      </c>
      <c r="R25" s="6">
        <v>60283000000</v>
      </c>
      <c r="S25" s="6">
        <v>0</v>
      </c>
      <c r="T25" s="6">
        <v>57911643625</v>
      </c>
      <c r="U25" s="6">
        <v>57911643625</v>
      </c>
      <c r="V25" s="6">
        <v>57911643625</v>
      </c>
      <c r="W25" s="6">
        <v>57911643625</v>
      </c>
    </row>
    <row r="26" spans="1:23" ht="20.399999999999999">
      <c r="A26" s="5" t="s">
        <v>29</v>
      </c>
      <c r="B26" s="3" t="s">
        <v>30</v>
      </c>
      <c r="C26" s="4" t="s">
        <v>68</v>
      </c>
      <c r="D26" s="5" t="s">
        <v>31</v>
      </c>
      <c r="E26" s="5" t="s">
        <v>36</v>
      </c>
      <c r="F26" s="5" t="s">
        <v>36</v>
      </c>
      <c r="G26" s="5" t="s">
        <v>66</v>
      </c>
      <c r="H26" s="5" t="s">
        <v>43</v>
      </c>
      <c r="I26" s="5"/>
      <c r="J26" s="5"/>
      <c r="K26" s="5"/>
      <c r="L26" s="5"/>
      <c r="M26" s="5" t="s">
        <v>32</v>
      </c>
      <c r="N26" s="5">
        <v>10</v>
      </c>
      <c r="O26" s="5" t="s">
        <v>33</v>
      </c>
      <c r="P26" s="3" t="s">
        <v>69</v>
      </c>
      <c r="Q26" s="6">
        <v>17300000000</v>
      </c>
      <c r="R26" s="6">
        <v>17300000000</v>
      </c>
      <c r="S26" s="6">
        <v>0</v>
      </c>
      <c r="T26" s="6">
        <v>16814357650</v>
      </c>
      <c r="U26" s="6">
        <v>16814357650</v>
      </c>
      <c r="V26" s="6">
        <v>16814357650</v>
      </c>
      <c r="W26" s="6">
        <v>16814357650</v>
      </c>
    </row>
    <row r="27" spans="1:23" ht="20.399999999999999">
      <c r="A27" s="5" t="s">
        <v>29</v>
      </c>
      <c r="B27" s="3" t="s">
        <v>30</v>
      </c>
      <c r="C27" s="4" t="s">
        <v>70</v>
      </c>
      <c r="D27" s="5" t="s">
        <v>31</v>
      </c>
      <c r="E27" s="5" t="s">
        <v>36</v>
      </c>
      <c r="F27" s="5" t="s">
        <v>36</v>
      </c>
      <c r="G27" s="5" t="s">
        <v>66</v>
      </c>
      <c r="H27" s="5" t="s">
        <v>48</v>
      </c>
      <c r="I27" s="5"/>
      <c r="J27" s="5"/>
      <c r="K27" s="5"/>
      <c r="L27" s="5"/>
      <c r="M27" s="5" t="s">
        <v>32</v>
      </c>
      <c r="N27" s="5">
        <v>10</v>
      </c>
      <c r="O27" s="5" t="s">
        <v>33</v>
      </c>
      <c r="P27" s="3" t="s">
        <v>71</v>
      </c>
      <c r="Q27" s="6">
        <v>12300000000</v>
      </c>
      <c r="R27" s="6">
        <v>12300000000</v>
      </c>
      <c r="S27" s="6">
        <v>0</v>
      </c>
      <c r="T27" s="6">
        <v>11895071349</v>
      </c>
      <c r="U27" s="6">
        <v>11895071349</v>
      </c>
      <c r="V27" s="6">
        <v>11895071349</v>
      </c>
      <c r="W27" s="6">
        <v>11895071349</v>
      </c>
    </row>
    <row r="28" spans="1:23">
      <c r="A28" s="5" t="s">
        <v>29</v>
      </c>
      <c r="B28" s="3" t="s">
        <v>30</v>
      </c>
      <c r="C28" s="4" t="s">
        <v>72</v>
      </c>
      <c r="D28" s="5" t="s">
        <v>31</v>
      </c>
      <c r="E28" s="5" t="s">
        <v>36</v>
      </c>
      <c r="F28" s="5" t="s">
        <v>36</v>
      </c>
      <c r="G28" s="5" t="s">
        <v>66</v>
      </c>
      <c r="H28" s="5" t="s">
        <v>73</v>
      </c>
      <c r="I28" s="5"/>
      <c r="J28" s="5"/>
      <c r="K28" s="5"/>
      <c r="L28" s="5"/>
      <c r="M28" s="5" t="s">
        <v>32</v>
      </c>
      <c r="N28" s="5">
        <v>10</v>
      </c>
      <c r="O28" s="5" t="s">
        <v>33</v>
      </c>
      <c r="P28" s="3" t="s">
        <v>74</v>
      </c>
      <c r="Q28" s="6">
        <v>14775000000</v>
      </c>
      <c r="R28" s="6">
        <v>14775000000</v>
      </c>
      <c r="S28" s="6">
        <v>0</v>
      </c>
      <c r="T28" s="6">
        <v>14134039726</v>
      </c>
      <c r="U28" s="6">
        <v>14134039726</v>
      </c>
      <c r="V28" s="6">
        <v>14134039726</v>
      </c>
      <c r="W28" s="6">
        <v>14134039726</v>
      </c>
    </row>
    <row r="29" spans="1:23" ht="20.399999999999999">
      <c r="A29" s="5" t="s">
        <v>29</v>
      </c>
      <c r="B29" s="3" t="s">
        <v>30</v>
      </c>
      <c r="C29" s="4" t="s">
        <v>75</v>
      </c>
      <c r="D29" s="5" t="s">
        <v>31</v>
      </c>
      <c r="E29" s="5" t="s">
        <v>36</v>
      </c>
      <c r="F29" s="5" t="s">
        <v>36</v>
      </c>
      <c r="G29" s="5" t="s">
        <v>66</v>
      </c>
      <c r="H29" s="5" t="s">
        <v>76</v>
      </c>
      <c r="I29" s="5"/>
      <c r="J29" s="5"/>
      <c r="K29" s="5"/>
      <c r="L29" s="5"/>
      <c r="M29" s="5" t="s">
        <v>32</v>
      </c>
      <c r="N29" s="5">
        <v>10</v>
      </c>
      <c r="O29" s="5" t="s">
        <v>33</v>
      </c>
      <c r="P29" s="3" t="s">
        <v>77</v>
      </c>
      <c r="Q29" s="6">
        <v>6350000000</v>
      </c>
      <c r="R29" s="6">
        <v>6350000000</v>
      </c>
      <c r="S29" s="6">
        <v>0</v>
      </c>
      <c r="T29" s="6">
        <v>6047387600</v>
      </c>
      <c r="U29" s="6">
        <v>6047387600</v>
      </c>
      <c r="V29" s="6">
        <v>6047387600</v>
      </c>
      <c r="W29" s="6">
        <v>6047387600</v>
      </c>
    </row>
    <row r="30" spans="1:23" ht="20.399999999999999">
      <c r="A30" s="5" t="s">
        <v>29</v>
      </c>
      <c r="B30" s="3" t="s">
        <v>30</v>
      </c>
      <c r="C30" s="4" t="s">
        <v>78</v>
      </c>
      <c r="D30" s="5" t="s">
        <v>31</v>
      </c>
      <c r="E30" s="5" t="s">
        <v>36</v>
      </c>
      <c r="F30" s="5" t="s">
        <v>36</v>
      </c>
      <c r="G30" s="5" t="s">
        <v>66</v>
      </c>
      <c r="H30" s="5" t="s">
        <v>79</v>
      </c>
      <c r="I30" s="5"/>
      <c r="J30" s="5"/>
      <c r="K30" s="5"/>
      <c r="L30" s="5"/>
      <c r="M30" s="5" t="s">
        <v>32</v>
      </c>
      <c r="N30" s="5">
        <v>10</v>
      </c>
      <c r="O30" s="5" t="s">
        <v>33</v>
      </c>
      <c r="P30" s="3" t="s">
        <v>80</v>
      </c>
      <c r="Q30" s="6">
        <v>1548000000</v>
      </c>
      <c r="R30" s="6">
        <v>1548000000</v>
      </c>
      <c r="S30" s="6">
        <v>0</v>
      </c>
      <c r="T30" s="6">
        <v>1457701300</v>
      </c>
      <c r="U30" s="6">
        <v>1457701300</v>
      </c>
      <c r="V30" s="6">
        <v>1457701300</v>
      </c>
      <c r="W30" s="6">
        <v>1457701300</v>
      </c>
    </row>
    <row r="31" spans="1:23">
      <c r="A31" s="5" t="s">
        <v>29</v>
      </c>
      <c r="B31" s="3" t="s">
        <v>30</v>
      </c>
      <c r="C31" s="4" t="s">
        <v>81</v>
      </c>
      <c r="D31" s="5" t="s">
        <v>31</v>
      </c>
      <c r="E31" s="5" t="s">
        <v>36</v>
      </c>
      <c r="F31" s="5" t="s">
        <v>36</v>
      </c>
      <c r="G31" s="5" t="s">
        <v>66</v>
      </c>
      <c r="H31" s="5" t="s">
        <v>51</v>
      </c>
      <c r="I31" s="5"/>
      <c r="J31" s="5"/>
      <c r="K31" s="5"/>
      <c r="L31" s="5"/>
      <c r="M31" s="5" t="s">
        <v>32</v>
      </c>
      <c r="N31" s="5">
        <v>10</v>
      </c>
      <c r="O31" s="5" t="s">
        <v>33</v>
      </c>
      <c r="P31" s="3" t="s">
        <v>82</v>
      </c>
      <c r="Q31" s="6">
        <v>4750000000</v>
      </c>
      <c r="R31" s="6">
        <v>4750000000</v>
      </c>
      <c r="S31" s="6">
        <v>0</v>
      </c>
      <c r="T31" s="6">
        <v>4536020000</v>
      </c>
      <c r="U31" s="6">
        <v>4536020000</v>
      </c>
      <c r="V31" s="6">
        <v>4536020000</v>
      </c>
      <c r="W31" s="6">
        <v>4536020000</v>
      </c>
    </row>
    <row r="32" spans="1:23">
      <c r="A32" s="5" t="s">
        <v>29</v>
      </c>
      <c r="B32" s="3" t="s">
        <v>30</v>
      </c>
      <c r="C32" s="4" t="s">
        <v>83</v>
      </c>
      <c r="D32" s="5" t="s">
        <v>31</v>
      </c>
      <c r="E32" s="5" t="s">
        <v>36</v>
      </c>
      <c r="F32" s="5" t="s">
        <v>36</v>
      </c>
      <c r="G32" s="5" t="s">
        <v>66</v>
      </c>
      <c r="H32" s="5" t="s">
        <v>54</v>
      </c>
      <c r="I32" s="5"/>
      <c r="J32" s="5"/>
      <c r="K32" s="5"/>
      <c r="L32" s="5"/>
      <c r="M32" s="5" t="s">
        <v>32</v>
      </c>
      <c r="N32" s="5">
        <v>10</v>
      </c>
      <c r="O32" s="5" t="s">
        <v>33</v>
      </c>
      <c r="P32" s="3" t="s">
        <v>84</v>
      </c>
      <c r="Q32" s="6">
        <v>820000000</v>
      </c>
      <c r="R32" s="6">
        <v>820000000</v>
      </c>
      <c r="S32" s="6">
        <v>0</v>
      </c>
      <c r="T32" s="6">
        <v>757034100</v>
      </c>
      <c r="U32" s="6">
        <v>757034100</v>
      </c>
      <c r="V32" s="6">
        <v>757034100</v>
      </c>
      <c r="W32" s="6">
        <v>757034100</v>
      </c>
    </row>
    <row r="33" spans="1:23">
      <c r="A33" s="5" t="s">
        <v>29</v>
      </c>
      <c r="B33" s="3" t="s">
        <v>30</v>
      </c>
      <c r="C33" s="4" t="s">
        <v>85</v>
      </c>
      <c r="D33" s="5" t="s">
        <v>31</v>
      </c>
      <c r="E33" s="5" t="s">
        <v>36</v>
      </c>
      <c r="F33" s="5" t="s">
        <v>36</v>
      </c>
      <c r="G33" s="5" t="s">
        <v>66</v>
      </c>
      <c r="H33" s="5" t="s">
        <v>57</v>
      </c>
      <c r="I33" s="5"/>
      <c r="J33" s="5"/>
      <c r="K33" s="5"/>
      <c r="L33" s="5"/>
      <c r="M33" s="5" t="s">
        <v>32</v>
      </c>
      <c r="N33" s="5">
        <v>10</v>
      </c>
      <c r="O33" s="5" t="s">
        <v>33</v>
      </c>
      <c r="P33" s="3" t="s">
        <v>86</v>
      </c>
      <c r="Q33" s="6">
        <v>820000000</v>
      </c>
      <c r="R33" s="6">
        <v>820000000</v>
      </c>
      <c r="S33" s="6">
        <v>0</v>
      </c>
      <c r="T33" s="6">
        <v>757034100</v>
      </c>
      <c r="U33" s="6">
        <v>757034100</v>
      </c>
      <c r="V33" s="6">
        <v>757034100</v>
      </c>
      <c r="W33" s="6">
        <v>757034100</v>
      </c>
    </row>
    <row r="34" spans="1:23" ht="20.399999999999999">
      <c r="A34" s="5" t="s">
        <v>29</v>
      </c>
      <c r="B34" s="3" t="s">
        <v>30</v>
      </c>
      <c r="C34" s="4" t="s">
        <v>87</v>
      </c>
      <c r="D34" s="5" t="s">
        <v>31</v>
      </c>
      <c r="E34" s="5" t="s">
        <v>36</v>
      </c>
      <c r="F34" s="5" t="s">
        <v>36</v>
      </c>
      <c r="G34" s="5" t="s">
        <v>66</v>
      </c>
      <c r="H34" s="5" t="s">
        <v>60</v>
      </c>
      <c r="I34" s="5"/>
      <c r="J34" s="5"/>
      <c r="K34" s="5"/>
      <c r="L34" s="5"/>
      <c r="M34" s="5" t="s">
        <v>32</v>
      </c>
      <c r="N34" s="5">
        <v>10</v>
      </c>
      <c r="O34" s="5" t="s">
        <v>33</v>
      </c>
      <c r="P34" s="3" t="s">
        <v>88</v>
      </c>
      <c r="Q34" s="6">
        <v>1620000000</v>
      </c>
      <c r="R34" s="6">
        <v>1620000000</v>
      </c>
      <c r="S34" s="6">
        <v>0</v>
      </c>
      <c r="T34" s="6">
        <v>1512997800</v>
      </c>
      <c r="U34" s="6">
        <v>1512997800</v>
      </c>
      <c r="V34" s="6">
        <v>1512997800</v>
      </c>
      <c r="W34" s="6">
        <v>1512997800</v>
      </c>
    </row>
    <row r="35" spans="1:23" ht="20.399999999999999">
      <c r="A35" s="5" t="s">
        <v>29</v>
      </c>
      <c r="B35" s="3" t="s">
        <v>30</v>
      </c>
      <c r="C35" s="4" t="s">
        <v>89</v>
      </c>
      <c r="D35" s="5" t="s">
        <v>31</v>
      </c>
      <c r="E35" s="5" t="s">
        <v>36</v>
      </c>
      <c r="F35" s="5" t="s">
        <v>36</v>
      </c>
      <c r="G35" s="5" t="s">
        <v>90</v>
      </c>
      <c r="H35" s="5"/>
      <c r="I35" s="5"/>
      <c r="J35" s="5"/>
      <c r="K35" s="5"/>
      <c r="L35" s="5"/>
      <c r="M35" s="5" t="s">
        <v>32</v>
      </c>
      <c r="N35" s="5">
        <v>10</v>
      </c>
      <c r="O35" s="5" t="s">
        <v>33</v>
      </c>
      <c r="P35" s="3" t="s">
        <v>91</v>
      </c>
      <c r="Q35" s="6">
        <v>14690000000</v>
      </c>
      <c r="R35" s="6">
        <v>14690000000</v>
      </c>
      <c r="S35" s="6">
        <v>0</v>
      </c>
      <c r="T35" s="6">
        <v>13835777983</v>
      </c>
      <c r="U35" s="6">
        <v>13835777983</v>
      </c>
      <c r="V35" s="6">
        <v>13835777983</v>
      </c>
      <c r="W35" s="6">
        <v>13835777983</v>
      </c>
    </row>
    <row r="36" spans="1:23" ht="20.399999999999999">
      <c r="A36" s="5" t="s">
        <v>29</v>
      </c>
      <c r="B36" s="3" t="s">
        <v>30</v>
      </c>
      <c r="C36" s="4" t="s">
        <v>92</v>
      </c>
      <c r="D36" s="5" t="s">
        <v>31</v>
      </c>
      <c r="E36" s="5" t="s">
        <v>36</v>
      </c>
      <c r="F36" s="5" t="s">
        <v>36</v>
      </c>
      <c r="G36" s="5" t="s">
        <v>90</v>
      </c>
      <c r="H36" s="5" t="s">
        <v>43</v>
      </c>
      <c r="I36" s="5"/>
      <c r="J36" s="5"/>
      <c r="K36" s="5"/>
      <c r="L36" s="5"/>
      <c r="M36" s="5" t="s">
        <v>32</v>
      </c>
      <c r="N36" s="5">
        <v>10</v>
      </c>
      <c r="O36" s="5" t="s">
        <v>33</v>
      </c>
      <c r="P36" s="3" t="s">
        <v>93</v>
      </c>
      <c r="Q36" s="6">
        <v>9470000000</v>
      </c>
      <c r="R36" s="6">
        <v>9470000000</v>
      </c>
      <c r="S36" s="6">
        <v>0</v>
      </c>
      <c r="T36" s="6">
        <v>8923461486</v>
      </c>
      <c r="U36" s="6">
        <v>8923461486</v>
      </c>
      <c r="V36" s="6">
        <v>8923461486</v>
      </c>
      <c r="W36" s="6">
        <v>8923461486</v>
      </c>
    </row>
    <row r="37" spans="1:23">
      <c r="A37" s="5" t="s">
        <v>29</v>
      </c>
      <c r="B37" s="3" t="s">
        <v>30</v>
      </c>
      <c r="C37" s="4" t="s">
        <v>94</v>
      </c>
      <c r="D37" s="5" t="s">
        <v>31</v>
      </c>
      <c r="E37" s="5" t="s">
        <v>36</v>
      </c>
      <c r="F37" s="5" t="s">
        <v>36</v>
      </c>
      <c r="G37" s="5" t="s">
        <v>90</v>
      </c>
      <c r="H37" s="5" t="s">
        <v>43</v>
      </c>
      <c r="I37" s="5" t="s">
        <v>43</v>
      </c>
      <c r="J37" s="5"/>
      <c r="K37" s="5"/>
      <c r="L37" s="5"/>
      <c r="M37" s="5" t="s">
        <v>32</v>
      </c>
      <c r="N37" s="5">
        <v>10</v>
      </c>
      <c r="O37" s="5" t="s">
        <v>33</v>
      </c>
      <c r="P37" s="3" t="s">
        <v>95</v>
      </c>
      <c r="Q37" s="6">
        <v>8609000000</v>
      </c>
      <c r="R37" s="6">
        <v>8609000000</v>
      </c>
      <c r="S37" s="6">
        <v>0</v>
      </c>
      <c r="T37" s="6">
        <v>8149364710</v>
      </c>
      <c r="U37" s="6">
        <v>8149364710</v>
      </c>
      <c r="V37" s="6">
        <v>8149364710</v>
      </c>
      <c r="W37" s="6">
        <v>8149364710</v>
      </c>
    </row>
    <row r="38" spans="1:23">
      <c r="A38" s="5" t="s">
        <v>29</v>
      </c>
      <c r="B38" s="3" t="s">
        <v>30</v>
      </c>
      <c r="C38" s="4" t="s">
        <v>96</v>
      </c>
      <c r="D38" s="5" t="s">
        <v>31</v>
      </c>
      <c r="E38" s="5" t="s">
        <v>36</v>
      </c>
      <c r="F38" s="5" t="s">
        <v>36</v>
      </c>
      <c r="G38" s="5" t="s">
        <v>90</v>
      </c>
      <c r="H38" s="5" t="s">
        <v>43</v>
      </c>
      <c r="I38" s="5" t="s">
        <v>48</v>
      </c>
      <c r="J38" s="5"/>
      <c r="K38" s="5"/>
      <c r="L38" s="5"/>
      <c r="M38" s="5" t="s">
        <v>32</v>
      </c>
      <c r="N38" s="5">
        <v>10</v>
      </c>
      <c r="O38" s="5" t="s">
        <v>33</v>
      </c>
      <c r="P38" s="3" t="s">
        <v>97</v>
      </c>
      <c r="Q38" s="6">
        <v>861000000</v>
      </c>
      <c r="R38" s="6">
        <v>861000000</v>
      </c>
      <c r="S38" s="6">
        <v>0</v>
      </c>
      <c r="T38" s="6">
        <v>774096776</v>
      </c>
      <c r="U38" s="6">
        <v>774096776</v>
      </c>
      <c r="V38" s="6">
        <v>774096776</v>
      </c>
      <c r="W38" s="6">
        <v>774096776</v>
      </c>
    </row>
    <row r="39" spans="1:23">
      <c r="A39" s="5" t="s">
        <v>29</v>
      </c>
      <c r="B39" s="3" t="s">
        <v>30</v>
      </c>
      <c r="C39" s="4" t="s">
        <v>98</v>
      </c>
      <c r="D39" s="5" t="s">
        <v>31</v>
      </c>
      <c r="E39" s="5" t="s">
        <v>36</v>
      </c>
      <c r="F39" s="5" t="s">
        <v>36</v>
      </c>
      <c r="G39" s="5" t="s">
        <v>90</v>
      </c>
      <c r="H39" s="5" t="s">
        <v>48</v>
      </c>
      <c r="I39" s="5"/>
      <c r="J39" s="5"/>
      <c r="K39" s="5"/>
      <c r="L39" s="5"/>
      <c r="M39" s="5" t="s">
        <v>32</v>
      </c>
      <c r="N39" s="5">
        <v>10</v>
      </c>
      <c r="O39" s="5" t="s">
        <v>33</v>
      </c>
      <c r="P39" s="3" t="s">
        <v>99</v>
      </c>
      <c r="Q39" s="6">
        <v>2220000000</v>
      </c>
      <c r="R39" s="6">
        <v>2220000000</v>
      </c>
      <c r="S39" s="6">
        <v>0</v>
      </c>
      <c r="T39" s="6">
        <v>1990406964</v>
      </c>
      <c r="U39" s="6">
        <v>1990406964</v>
      </c>
      <c r="V39" s="6">
        <v>1990406964</v>
      </c>
      <c r="W39" s="6">
        <v>1990406964</v>
      </c>
    </row>
    <row r="40" spans="1:23">
      <c r="A40" s="5" t="s">
        <v>29</v>
      </c>
      <c r="B40" s="3" t="s">
        <v>30</v>
      </c>
      <c r="C40" s="4" t="s">
        <v>100</v>
      </c>
      <c r="D40" s="5" t="s">
        <v>31</v>
      </c>
      <c r="E40" s="5" t="s">
        <v>36</v>
      </c>
      <c r="F40" s="5" t="s">
        <v>36</v>
      </c>
      <c r="G40" s="5" t="s">
        <v>90</v>
      </c>
      <c r="H40" s="5" t="s">
        <v>101</v>
      </c>
      <c r="I40" s="5"/>
      <c r="J40" s="5"/>
      <c r="K40" s="5"/>
      <c r="L40" s="5"/>
      <c r="M40" s="5" t="s">
        <v>32</v>
      </c>
      <c r="N40" s="5">
        <v>10</v>
      </c>
      <c r="O40" s="5" t="s">
        <v>33</v>
      </c>
      <c r="P40" s="3" t="s">
        <v>102</v>
      </c>
      <c r="Q40" s="6">
        <v>3000000000</v>
      </c>
      <c r="R40" s="6">
        <v>3000000000</v>
      </c>
      <c r="S40" s="6">
        <v>0</v>
      </c>
      <c r="T40" s="6">
        <v>2921909533</v>
      </c>
      <c r="U40" s="6">
        <v>2921909533</v>
      </c>
      <c r="V40" s="6">
        <v>2921909533</v>
      </c>
      <c r="W40" s="6">
        <v>2921909533</v>
      </c>
    </row>
    <row r="41" spans="1:23">
      <c r="A41" s="5" t="s">
        <v>29</v>
      </c>
      <c r="B41" s="3" t="s">
        <v>30</v>
      </c>
      <c r="C41" s="4" t="s">
        <v>103</v>
      </c>
      <c r="D41" s="5" t="s">
        <v>31</v>
      </c>
      <c r="E41" s="5" t="s">
        <v>66</v>
      </c>
      <c r="F41" s="5"/>
      <c r="G41" s="5"/>
      <c r="H41" s="5"/>
      <c r="I41" s="5"/>
      <c r="J41" s="5"/>
      <c r="K41" s="5"/>
      <c r="L41" s="5"/>
      <c r="M41" s="5" t="s">
        <v>32</v>
      </c>
      <c r="N41" s="5">
        <v>10</v>
      </c>
      <c r="O41" s="5" t="s">
        <v>33</v>
      </c>
      <c r="P41" s="3" t="s">
        <v>104</v>
      </c>
      <c r="Q41" s="6">
        <v>26328875800</v>
      </c>
      <c r="R41" s="6">
        <v>22623783114.970001</v>
      </c>
      <c r="S41" s="6">
        <v>3705092685.0300002</v>
      </c>
      <c r="T41" s="6">
        <v>21947916834.66</v>
      </c>
      <c r="U41" s="6">
        <v>18233743670.759998</v>
      </c>
      <c r="V41" s="6">
        <v>18206693670.759998</v>
      </c>
      <c r="W41" s="6">
        <v>18206693670.759998</v>
      </c>
    </row>
    <row r="42" spans="1:23" ht="20.399999999999999">
      <c r="A42" s="5" t="s">
        <v>29</v>
      </c>
      <c r="B42" s="3" t="s">
        <v>30</v>
      </c>
      <c r="C42" s="4" t="s">
        <v>105</v>
      </c>
      <c r="D42" s="5" t="s">
        <v>31</v>
      </c>
      <c r="E42" s="5" t="s">
        <v>66</v>
      </c>
      <c r="F42" s="5" t="s">
        <v>36</v>
      </c>
      <c r="G42" s="5"/>
      <c r="H42" s="5"/>
      <c r="I42" s="5"/>
      <c r="J42" s="5"/>
      <c r="K42" s="5"/>
      <c r="L42" s="5"/>
      <c r="M42" s="5" t="s">
        <v>32</v>
      </c>
      <c r="N42" s="5">
        <v>10</v>
      </c>
      <c r="O42" s="5" t="s">
        <v>33</v>
      </c>
      <c r="P42" s="3" t="s">
        <v>106</v>
      </c>
      <c r="Q42" s="6">
        <v>1779668539</v>
      </c>
      <c r="R42" s="6">
        <v>0</v>
      </c>
      <c r="S42" s="6">
        <v>1779668539</v>
      </c>
      <c r="T42" s="6">
        <v>0</v>
      </c>
      <c r="U42" s="6">
        <v>0</v>
      </c>
      <c r="V42" s="6">
        <v>0</v>
      </c>
      <c r="W42" s="6">
        <v>0</v>
      </c>
    </row>
    <row r="43" spans="1:23">
      <c r="A43" s="5" t="s">
        <v>29</v>
      </c>
      <c r="B43" s="3" t="s">
        <v>30</v>
      </c>
      <c r="C43" s="4" t="s">
        <v>107</v>
      </c>
      <c r="D43" s="5" t="s">
        <v>31</v>
      </c>
      <c r="E43" s="5" t="s">
        <v>66</v>
      </c>
      <c r="F43" s="5" t="s">
        <v>36</v>
      </c>
      <c r="G43" s="5" t="s">
        <v>36</v>
      </c>
      <c r="H43" s="5"/>
      <c r="I43" s="5"/>
      <c r="J43" s="5"/>
      <c r="K43" s="5"/>
      <c r="L43" s="5"/>
      <c r="M43" s="5" t="s">
        <v>32</v>
      </c>
      <c r="N43" s="5">
        <v>10</v>
      </c>
      <c r="O43" s="5" t="s">
        <v>33</v>
      </c>
      <c r="P43" s="3" t="s">
        <v>108</v>
      </c>
      <c r="Q43" s="6">
        <v>1779668539</v>
      </c>
      <c r="R43" s="6">
        <v>0</v>
      </c>
      <c r="S43" s="6">
        <v>1779668539</v>
      </c>
      <c r="T43" s="6">
        <v>0</v>
      </c>
      <c r="U43" s="6">
        <v>0</v>
      </c>
      <c r="V43" s="6">
        <v>0</v>
      </c>
      <c r="W43" s="6">
        <v>0</v>
      </c>
    </row>
    <row r="44" spans="1:23">
      <c r="A44" s="5" t="s">
        <v>29</v>
      </c>
      <c r="B44" s="3" t="s">
        <v>30</v>
      </c>
      <c r="C44" s="4" t="s">
        <v>109</v>
      </c>
      <c r="D44" s="5" t="s">
        <v>31</v>
      </c>
      <c r="E44" s="5" t="s">
        <v>66</v>
      </c>
      <c r="F44" s="5" t="s">
        <v>36</v>
      </c>
      <c r="G44" s="5" t="s">
        <v>36</v>
      </c>
      <c r="H44" s="5" t="s">
        <v>76</v>
      </c>
      <c r="I44" s="5"/>
      <c r="J44" s="5"/>
      <c r="K44" s="5"/>
      <c r="L44" s="5"/>
      <c r="M44" s="5" t="s">
        <v>32</v>
      </c>
      <c r="N44" s="5">
        <v>10</v>
      </c>
      <c r="O44" s="5" t="s">
        <v>33</v>
      </c>
      <c r="P44" s="3" t="s">
        <v>110</v>
      </c>
      <c r="Q44" s="6">
        <v>1107668539</v>
      </c>
      <c r="R44" s="6">
        <v>0</v>
      </c>
      <c r="S44" s="6">
        <v>1107668539</v>
      </c>
      <c r="T44" s="6">
        <v>0</v>
      </c>
      <c r="U44" s="6">
        <v>0</v>
      </c>
      <c r="V44" s="6">
        <v>0</v>
      </c>
      <c r="W44" s="6">
        <v>0</v>
      </c>
    </row>
    <row r="45" spans="1:23" ht="20.399999999999999">
      <c r="A45" s="5" t="s">
        <v>29</v>
      </c>
      <c r="B45" s="3" t="s">
        <v>30</v>
      </c>
      <c r="C45" s="4" t="s">
        <v>111</v>
      </c>
      <c r="D45" s="5" t="s">
        <v>31</v>
      </c>
      <c r="E45" s="5" t="s">
        <v>66</v>
      </c>
      <c r="F45" s="5" t="s">
        <v>36</v>
      </c>
      <c r="G45" s="5" t="s">
        <v>36</v>
      </c>
      <c r="H45" s="5" t="s">
        <v>76</v>
      </c>
      <c r="I45" s="5" t="s">
        <v>79</v>
      </c>
      <c r="J45" s="5"/>
      <c r="K45" s="5"/>
      <c r="L45" s="5"/>
      <c r="M45" s="5" t="s">
        <v>32</v>
      </c>
      <c r="N45" s="5">
        <v>10</v>
      </c>
      <c r="O45" s="5" t="s">
        <v>33</v>
      </c>
      <c r="P45" s="3" t="s">
        <v>112</v>
      </c>
      <c r="Q45" s="6">
        <v>1107668539</v>
      </c>
      <c r="R45" s="6">
        <v>0</v>
      </c>
      <c r="S45" s="6">
        <v>1107668539</v>
      </c>
      <c r="T45" s="6">
        <v>0</v>
      </c>
      <c r="U45" s="6">
        <v>0</v>
      </c>
      <c r="V45" s="6">
        <v>0</v>
      </c>
      <c r="W45" s="6">
        <v>0</v>
      </c>
    </row>
    <row r="46" spans="1:23" ht="20.399999999999999">
      <c r="A46" s="5" t="s">
        <v>29</v>
      </c>
      <c r="B46" s="3" t="s">
        <v>30</v>
      </c>
      <c r="C46" s="4" t="s">
        <v>113</v>
      </c>
      <c r="D46" s="5" t="s">
        <v>31</v>
      </c>
      <c r="E46" s="5" t="s">
        <v>66</v>
      </c>
      <c r="F46" s="5" t="s">
        <v>36</v>
      </c>
      <c r="G46" s="5" t="s">
        <v>36</v>
      </c>
      <c r="H46" s="5" t="s">
        <v>76</v>
      </c>
      <c r="I46" s="5" t="s">
        <v>57</v>
      </c>
      <c r="J46" s="5"/>
      <c r="K46" s="5"/>
      <c r="L46" s="5"/>
      <c r="M46" s="5" t="s">
        <v>32</v>
      </c>
      <c r="N46" s="5">
        <v>10</v>
      </c>
      <c r="O46" s="5" t="s">
        <v>33</v>
      </c>
      <c r="P46" s="3" t="s">
        <v>114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</row>
    <row r="47" spans="1:23">
      <c r="A47" s="5" t="s">
        <v>29</v>
      </c>
      <c r="B47" s="3" t="s">
        <v>30</v>
      </c>
      <c r="C47" s="4" t="s">
        <v>115</v>
      </c>
      <c r="D47" s="5" t="s">
        <v>31</v>
      </c>
      <c r="E47" s="5" t="s">
        <v>66</v>
      </c>
      <c r="F47" s="5" t="s">
        <v>36</v>
      </c>
      <c r="G47" s="5" t="s">
        <v>36</v>
      </c>
      <c r="H47" s="5" t="s">
        <v>76</v>
      </c>
      <c r="I47" s="5" t="s">
        <v>60</v>
      </c>
      <c r="J47" s="5"/>
      <c r="K47" s="5"/>
      <c r="L47" s="5"/>
      <c r="M47" s="5" t="s">
        <v>32</v>
      </c>
      <c r="N47" s="5">
        <v>10</v>
      </c>
      <c r="O47" s="5" t="s">
        <v>33</v>
      </c>
      <c r="P47" s="3" t="s">
        <v>116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</row>
    <row r="48" spans="1:23">
      <c r="A48" s="5" t="s">
        <v>29</v>
      </c>
      <c r="B48" s="3" t="s">
        <v>30</v>
      </c>
      <c r="C48" s="4" t="s">
        <v>117</v>
      </c>
      <c r="D48" s="5" t="s">
        <v>31</v>
      </c>
      <c r="E48" s="5" t="s">
        <v>66</v>
      </c>
      <c r="F48" s="5" t="s">
        <v>36</v>
      </c>
      <c r="G48" s="5" t="s">
        <v>36</v>
      </c>
      <c r="H48" s="5" t="s">
        <v>51</v>
      </c>
      <c r="I48" s="5"/>
      <c r="J48" s="5"/>
      <c r="K48" s="5"/>
      <c r="L48" s="5"/>
      <c r="M48" s="5" t="s">
        <v>32</v>
      </c>
      <c r="N48" s="5">
        <v>10</v>
      </c>
      <c r="O48" s="5" t="s">
        <v>33</v>
      </c>
      <c r="P48" s="3" t="s">
        <v>118</v>
      </c>
      <c r="Q48" s="6">
        <v>672000000</v>
      </c>
      <c r="R48" s="6">
        <v>0</v>
      </c>
      <c r="S48" s="6">
        <v>672000000</v>
      </c>
      <c r="T48" s="6">
        <v>0</v>
      </c>
      <c r="U48" s="6">
        <v>0</v>
      </c>
      <c r="V48" s="6">
        <v>0</v>
      </c>
      <c r="W48" s="6">
        <v>0</v>
      </c>
    </row>
    <row r="49" spans="1:23" ht="20.399999999999999">
      <c r="A49" s="5" t="s">
        <v>29</v>
      </c>
      <c r="B49" s="3" t="s">
        <v>30</v>
      </c>
      <c r="C49" s="4" t="s">
        <v>119</v>
      </c>
      <c r="D49" s="5" t="s">
        <v>31</v>
      </c>
      <c r="E49" s="5" t="s">
        <v>66</v>
      </c>
      <c r="F49" s="5" t="s">
        <v>36</v>
      </c>
      <c r="G49" s="5" t="s">
        <v>36</v>
      </c>
      <c r="H49" s="5" t="s">
        <v>51</v>
      </c>
      <c r="I49" s="5" t="s">
        <v>48</v>
      </c>
      <c r="J49" s="5"/>
      <c r="K49" s="5"/>
      <c r="L49" s="5"/>
      <c r="M49" s="5" t="s">
        <v>32</v>
      </c>
      <c r="N49" s="5">
        <v>10</v>
      </c>
      <c r="O49" s="5" t="s">
        <v>33</v>
      </c>
      <c r="P49" s="3" t="s">
        <v>120</v>
      </c>
      <c r="Q49" s="6">
        <v>672000000</v>
      </c>
      <c r="R49" s="6">
        <v>0</v>
      </c>
      <c r="S49" s="6">
        <v>672000000</v>
      </c>
      <c r="T49" s="6">
        <v>0</v>
      </c>
      <c r="U49" s="6">
        <v>0</v>
      </c>
      <c r="V49" s="6">
        <v>0</v>
      </c>
      <c r="W49" s="6">
        <v>0</v>
      </c>
    </row>
    <row r="50" spans="1:23" ht="20.399999999999999">
      <c r="A50" s="5" t="s">
        <v>29</v>
      </c>
      <c r="B50" s="3" t="s">
        <v>30</v>
      </c>
      <c r="C50" s="4" t="s">
        <v>121</v>
      </c>
      <c r="D50" s="5" t="s">
        <v>31</v>
      </c>
      <c r="E50" s="5" t="s">
        <v>66</v>
      </c>
      <c r="F50" s="5" t="s">
        <v>66</v>
      </c>
      <c r="G50" s="5"/>
      <c r="H50" s="5"/>
      <c r="I50" s="5"/>
      <c r="J50" s="5"/>
      <c r="K50" s="5"/>
      <c r="L50" s="5"/>
      <c r="M50" s="5" t="s">
        <v>32</v>
      </c>
      <c r="N50" s="5">
        <v>10</v>
      </c>
      <c r="O50" s="5" t="s">
        <v>33</v>
      </c>
      <c r="P50" s="3" t="s">
        <v>122</v>
      </c>
      <c r="Q50" s="6">
        <v>24549207261</v>
      </c>
      <c r="R50" s="6">
        <v>22623783114.970001</v>
      </c>
      <c r="S50" s="6">
        <v>1925424146.03</v>
      </c>
      <c r="T50" s="6">
        <v>21947916834.66</v>
      </c>
      <c r="U50" s="6">
        <v>18233743670.759998</v>
      </c>
      <c r="V50" s="6">
        <v>18206693670.759998</v>
      </c>
      <c r="W50" s="6">
        <v>18206693670.759998</v>
      </c>
    </row>
    <row r="51" spans="1:23">
      <c r="A51" s="5" t="s">
        <v>29</v>
      </c>
      <c r="B51" s="3" t="s">
        <v>30</v>
      </c>
      <c r="C51" s="4" t="s">
        <v>123</v>
      </c>
      <c r="D51" s="5" t="s">
        <v>31</v>
      </c>
      <c r="E51" s="5" t="s">
        <v>66</v>
      </c>
      <c r="F51" s="5" t="s">
        <v>66</v>
      </c>
      <c r="G51" s="5" t="s">
        <v>36</v>
      </c>
      <c r="H51" s="5"/>
      <c r="I51" s="5"/>
      <c r="J51" s="5"/>
      <c r="K51" s="5"/>
      <c r="L51" s="5"/>
      <c r="M51" s="5" t="s">
        <v>32</v>
      </c>
      <c r="N51" s="5">
        <v>10</v>
      </c>
      <c r="O51" s="5" t="s">
        <v>33</v>
      </c>
      <c r="P51" s="3" t="s">
        <v>124</v>
      </c>
      <c r="Q51" s="6">
        <v>1003797685</v>
      </c>
      <c r="R51" s="6">
        <v>808075116</v>
      </c>
      <c r="S51" s="6">
        <v>195722569</v>
      </c>
      <c r="T51" s="6">
        <v>416934606</v>
      </c>
      <c r="U51" s="6">
        <v>222501559</v>
      </c>
      <c r="V51" s="6">
        <v>222501559</v>
      </c>
      <c r="W51" s="6">
        <v>222501559</v>
      </c>
    </row>
    <row r="52" spans="1:23" ht="30.6">
      <c r="A52" s="5" t="s">
        <v>29</v>
      </c>
      <c r="B52" s="3" t="s">
        <v>30</v>
      </c>
      <c r="C52" s="4" t="s">
        <v>125</v>
      </c>
      <c r="D52" s="5" t="s">
        <v>31</v>
      </c>
      <c r="E52" s="5" t="s">
        <v>66</v>
      </c>
      <c r="F52" s="5" t="s">
        <v>66</v>
      </c>
      <c r="G52" s="5" t="s">
        <v>36</v>
      </c>
      <c r="H52" s="5" t="s">
        <v>48</v>
      </c>
      <c r="I52" s="5"/>
      <c r="J52" s="5"/>
      <c r="K52" s="5"/>
      <c r="L52" s="5"/>
      <c r="M52" s="5" t="s">
        <v>32</v>
      </c>
      <c r="N52" s="5">
        <v>10</v>
      </c>
      <c r="O52" s="5" t="s">
        <v>33</v>
      </c>
      <c r="P52" s="3" t="s">
        <v>126</v>
      </c>
      <c r="Q52" s="6">
        <v>148777707</v>
      </c>
      <c r="R52" s="6">
        <v>77068352</v>
      </c>
      <c r="S52" s="6">
        <v>71709355</v>
      </c>
      <c r="T52" s="6">
        <v>77068352</v>
      </c>
      <c r="U52" s="6">
        <v>0</v>
      </c>
      <c r="V52" s="6">
        <v>0</v>
      </c>
      <c r="W52" s="6">
        <v>0</v>
      </c>
    </row>
    <row r="53" spans="1:23" ht="20.399999999999999">
      <c r="A53" s="5" t="s">
        <v>29</v>
      </c>
      <c r="B53" s="3" t="s">
        <v>30</v>
      </c>
      <c r="C53" s="4" t="s">
        <v>127</v>
      </c>
      <c r="D53" s="5" t="s">
        <v>31</v>
      </c>
      <c r="E53" s="5" t="s">
        <v>66</v>
      </c>
      <c r="F53" s="5" t="s">
        <v>66</v>
      </c>
      <c r="G53" s="5" t="s">
        <v>36</v>
      </c>
      <c r="H53" s="5" t="s">
        <v>48</v>
      </c>
      <c r="I53" s="5" t="s">
        <v>54</v>
      </c>
      <c r="J53" s="5"/>
      <c r="K53" s="5"/>
      <c r="L53" s="5"/>
      <c r="M53" s="5" t="s">
        <v>32</v>
      </c>
      <c r="N53" s="5">
        <v>10</v>
      </c>
      <c r="O53" s="5" t="s">
        <v>33</v>
      </c>
      <c r="P53" s="3" t="s">
        <v>128</v>
      </c>
      <c r="Q53" s="6">
        <v>147827707</v>
      </c>
      <c r="R53" s="6">
        <v>77068352</v>
      </c>
      <c r="S53" s="6">
        <v>70759355</v>
      </c>
      <c r="T53" s="6">
        <v>77068352</v>
      </c>
      <c r="U53" s="6">
        <v>0</v>
      </c>
      <c r="V53" s="6">
        <v>0</v>
      </c>
      <c r="W53" s="6">
        <v>0</v>
      </c>
    </row>
    <row r="54" spans="1:23" ht="20.399999999999999">
      <c r="A54" s="5" t="s">
        <v>29</v>
      </c>
      <c r="B54" s="3" t="s">
        <v>30</v>
      </c>
      <c r="C54" s="4" t="s">
        <v>129</v>
      </c>
      <c r="D54" s="5" t="s">
        <v>31</v>
      </c>
      <c r="E54" s="5" t="s">
        <v>66</v>
      </c>
      <c r="F54" s="5" t="s">
        <v>66</v>
      </c>
      <c r="G54" s="5" t="s">
        <v>36</v>
      </c>
      <c r="H54" s="5" t="s">
        <v>48</v>
      </c>
      <c r="I54" s="5" t="s">
        <v>57</v>
      </c>
      <c r="J54" s="5"/>
      <c r="K54" s="5"/>
      <c r="L54" s="5"/>
      <c r="M54" s="5" t="s">
        <v>32</v>
      </c>
      <c r="N54" s="5">
        <v>10</v>
      </c>
      <c r="O54" s="5" t="s">
        <v>33</v>
      </c>
      <c r="P54" s="3" t="s">
        <v>130</v>
      </c>
      <c r="Q54" s="6">
        <v>950000</v>
      </c>
      <c r="R54" s="6">
        <v>0</v>
      </c>
      <c r="S54" s="6">
        <v>950000</v>
      </c>
      <c r="T54" s="6">
        <v>0</v>
      </c>
      <c r="U54" s="6">
        <v>0</v>
      </c>
      <c r="V54" s="6">
        <v>0</v>
      </c>
      <c r="W54" s="6">
        <v>0</v>
      </c>
    </row>
    <row r="55" spans="1:23" ht="30.6">
      <c r="A55" s="5" t="s">
        <v>29</v>
      </c>
      <c r="B55" s="3" t="s">
        <v>30</v>
      </c>
      <c r="C55" s="4" t="s">
        <v>131</v>
      </c>
      <c r="D55" s="5" t="s">
        <v>31</v>
      </c>
      <c r="E55" s="5" t="s">
        <v>66</v>
      </c>
      <c r="F55" s="5" t="s">
        <v>66</v>
      </c>
      <c r="G55" s="5" t="s">
        <v>36</v>
      </c>
      <c r="H55" s="5" t="s">
        <v>73</v>
      </c>
      <c r="I55" s="5"/>
      <c r="J55" s="5"/>
      <c r="K55" s="5"/>
      <c r="L55" s="5"/>
      <c r="M55" s="5" t="s">
        <v>32</v>
      </c>
      <c r="N55" s="5">
        <v>10</v>
      </c>
      <c r="O55" s="5" t="s">
        <v>33</v>
      </c>
      <c r="P55" s="3" t="s">
        <v>132</v>
      </c>
      <c r="Q55" s="6">
        <v>284744798</v>
      </c>
      <c r="R55" s="6">
        <v>161777588</v>
      </c>
      <c r="S55" s="6">
        <v>122967210</v>
      </c>
      <c r="T55" s="6">
        <v>161744188</v>
      </c>
      <c r="U55" s="6">
        <v>107749393</v>
      </c>
      <c r="V55" s="6">
        <v>107749393</v>
      </c>
      <c r="W55" s="6">
        <v>107749393</v>
      </c>
    </row>
    <row r="56" spans="1:23" ht="30.6">
      <c r="A56" s="5" t="s">
        <v>29</v>
      </c>
      <c r="B56" s="3" t="s">
        <v>30</v>
      </c>
      <c r="C56" s="4" t="s">
        <v>133</v>
      </c>
      <c r="D56" s="5" t="s">
        <v>31</v>
      </c>
      <c r="E56" s="5" t="s">
        <v>66</v>
      </c>
      <c r="F56" s="5" t="s">
        <v>66</v>
      </c>
      <c r="G56" s="5" t="s">
        <v>36</v>
      </c>
      <c r="H56" s="5" t="s">
        <v>73</v>
      </c>
      <c r="I56" s="5" t="s">
        <v>48</v>
      </c>
      <c r="J56" s="5"/>
      <c r="K56" s="5"/>
      <c r="L56" s="5"/>
      <c r="M56" s="5" t="s">
        <v>32</v>
      </c>
      <c r="N56" s="5">
        <v>10</v>
      </c>
      <c r="O56" s="5" t="s">
        <v>33</v>
      </c>
      <c r="P56" s="3" t="s">
        <v>134</v>
      </c>
      <c r="Q56" s="6">
        <v>39813298</v>
      </c>
      <c r="R56" s="6">
        <v>35217798</v>
      </c>
      <c r="S56" s="6">
        <v>4595500</v>
      </c>
      <c r="T56" s="6">
        <v>35217798</v>
      </c>
      <c r="U56" s="6">
        <v>5886998</v>
      </c>
      <c r="V56" s="6">
        <v>5886998</v>
      </c>
      <c r="W56" s="6">
        <v>5886998</v>
      </c>
    </row>
    <row r="57" spans="1:23" ht="30.6">
      <c r="A57" s="5" t="s">
        <v>29</v>
      </c>
      <c r="B57" s="3" t="s">
        <v>30</v>
      </c>
      <c r="C57" s="4" t="s">
        <v>135</v>
      </c>
      <c r="D57" s="5" t="s">
        <v>31</v>
      </c>
      <c r="E57" s="5" t="s">
        <v>66</v>
      </c>
      <c r="F57" s="5" t="s">
        <v>66</v>
      </c>
      <c r="G57" s="5" t="s">
        <v>36</v>
      </c>
      <c r="H57" s="5" t="s">
        <v>73</v>
      </c>
      <c r="I57" s="5" t="s">
        <v>73</v>
      </c>
      <c r="J57" s="5"/>
      <c r="K57" s="5"/>
      <c r="L57" s="5"/>
      <c r="M57" s="5" t="s">
        <v>32</v>
      </c>
      <c r="N57" s="5">
        <v>10</v>
      </c>
      <c r="O57" s="5" t="s">
        <v>33</v>
      </c>
      <c r="P57" s="3" t="s">
        <v>136</v>
      </c>
      <c r="Q57" s="6">
        <v>114600000</v>
      </c>
      <c r="R57" s="6">
        <v>114000000</v>
      </c>
      <c r="S57" s="6">
        <v>600000</v>
      </c>
      <c r="T57" s="6">
        <v>114000000</v>
      </c>
      <c r="U57" s="6">
        <v>101402605</v>
      </c>
      <c r="V57" s="6">
        <v>101402605</v>
      </c>
      <c r="W57" s="6">
        <v>101402605</v>
      </c>
    </row>
    <row r="58" spans="1:23" ht="30.6">
      <c r="A58" s="5" t="s">
        <v>29</v>
      </c>
      <c r="B58" s="3" t="s">
        <v>30</v>
      </c>
      <c r="C58" s="4" t="s">
        <v>137</v>
      </c>
      <c r="D58" s="5" t="s">
        <v>31</v>
      </c>
      <c r="E58" s="5" t="s">
        <v>66</v>
      </c>
      <c r="F58" s="5" t="s">
        <v>66</v>
      </c>
      <c r="G58" s="5" t="s">
        <v>36</v>
      </c>
      <c r="H58" s="5" t="s">
        <v>73</v>
      </c>
      <c r="I58" s="5" t="s">
        <v>79</v>
      </c>
      <c r="J58" s="5"/>
      <c r="K58" s="5"/>
      <c r="L58" s="5"/>
      <c r="M58" s="5" t="s">
        <v>32</v>
      </c>
      <c r="N58" s="5">
        <v>10</v>
      </c>
      <c r="O58" s="5" t="s">
        <v>33</v>
      </c>
      <c r="P58" s="3" t="s">
        <v>138</v>
      </c>
      <c r="Q58" s="6">
        <v>11331500</v>
      </c>
      <c r="R58" s="6">
        <v>459790</v>
      </c>
      <c r="S58" s="6">
        <v>10871710</v>
      </c>
      <c r="T58" s="6">
        <v>459790</v>
      </c>
      <c r="U58" s="6">
        <v>459790</v>
      </c>
      <c r="V58" s="6">
        <v>459790</v>
      </c>
      <c r="W58" s="6">
        <v>459790</v>
      </c>
    </row>
    <row r="59" spans="1:23">
      <c r="A59" s="5" t="s">
        <v>29</v>
      </c>
      <c r="B59" s="3" t="s">
        <v>30</v>
      </c>
      <c r="C59" s="4" t="s">
        <v>139</v>
      </c>
      <c r="D59" s="5" t="s">
        <v>31</v>
      </c>
      <c r="E59" s="5" t="s">
        <v>66</v>
      </c>
      <c r="F59" s="5" t="s">
        <v>66</v>
      </c>
      <c r="G59" s="5" t="s">
        <v>36</v>
      </c>
      <c r="H59" s="5" t="s">
        <v>73</v>
      </c>
      <c r="I59" s="5" t="s">
        <v>57</v>
      </c>
      <c r="J59" s="5"/>
      <c r="K59" s="5"/>
      <c r="L59" s="5"/>
      <c r="M59" s="5" t="s">
        <v>32</v>
      </c>
      <c r="N59" s="5">
        <v>10</v>
      </c>
      <c r="O59" s="5" t="s">
        <v>33</v>
      </c>
      <c r="P59" s="3" t="s">
        <v>140</v>
      </c>
      <c r="Q59" s="6">
        <v>119000000</v>
      </c>
      <c r="R59" s="6">
        <v>12100000</v>
      </c>
      <c r="S59" s="6">
        <v>106900000</v>
      </c>
      <c r="T59" s="6">
        <v>12066600</v>
      </c>
      <c r="U59" s="6">
        <v>0</v>
      </c>
      <c r="V59" s="6">
        <v>0</v>
      </c>
      <c r="W59" s="6">
        <v>0</v>
      </c>
    </row>
    <row r="60" spans="1:23" ht="20.399999999999999">
      <c r="A60" s="5" t="s">
        <v>29</v>
      </c>
      <c r="B60" s="3" t="s">
        <v>30</v>
      </c>
      <c r="C60" s="4" t="s">
        <v>141</v>
      </c>
      <c r="D60" s="5" t="s">
        <v>31</v>
      </c>
      <c r="E60" s="5" t="s">
        <v>66</v>
      </c>
      <c r="F60" s="5" t="s">
        <v>66</v>
      </c>
      <c r="G60" s="5" t="s">
        <v>36</v>
      </c>
      <c r="H60" s="5" t="s">
        <v>76</v>
      </c>
      <c r="I60" s="5"/>
      <c r="J60" s="5"/>
      <c r="K60" s="5"/>
      <c r="L60" s="5"/>
      <c r="M60" s="5" t="s">
        <v>32</v>
      </c>
      <c r="N60" s="5">
        <v>10</v>
      </c>
      <c r="O60" s="5" t="s">
        <v>33</v>
      </c>
      <c r="P60" s="3" t="s">
        <v>142</v>
      </c>
      <c r="Q60" s="6">
        <v>570275180</v>
      </c>
      <c r="R60" s="6">
        <v>569229176</v>
      </c>
      <c r="S60" s="6">
        <v>1046004</v>
      </c>
      <c r="T60" s="6">
        <v>178122066</v>
      </c>
      <c r="U60" s="6">
        <v>114752166</v>
      </c>
      <c r="V60" s="6">
        <v>114752166</v>
      </c>
      <c r="W60" s="6">
        <v>114752166</v>
      </c>
    </row>
    <row r="61" spans="1:23" ht="20.399999999999999">
      <c r="A61" s="5" t="s">
        <v>29</v>
      </c>
      <c r="B61" s="3" t="s">
        <v>30</v>
      </c>
      <c r="C61" s="4" t="s">
        <v>143</v>
      </c>
      <c r="D61" s="5" t="s">
        <v>31</v>
      </c>
      <c r="E61" s="5" t="s">
        <v>66</v>
      </c>
      <c r="F61" s="5" t="s">
        <v>66</v>
      </c>
      <c r="G61" s="5" t="s">
        <v>36</v>
      </c>
      <c r="H61" s="5" t="s">
        <v>76</v>
      </c>
      <c r="I61" s="5" t="s">
        <v>79</v>
      </c>
      <c r="J61" s="5"/>
      <c r="K61" s="5"/>
      <c r="L61" s="5"/>
      <c r="M61" s="5" t="s">
        <v>32</v>
      </c>
      <c r="N61" s="5">
        <v>10</v>
      </c>
      <c r="O61" s="5" t="s">
        <v>33</v>
      </c>
      <c r="P61" s="3" t="s">
        <v>112</v>
      </c>
      <c r="Q61" s="6">
        <v>60000000</v>
      </c>
      <c r="R61" s="6">
        <v>59337218</v>
      </c>
      <c r="S61" s="6">
        <v>662782</v>
      </c>
      <c r="T61" s="6">
        <v>58788000</v>
      </c>
      <c r="U61" s="6">
        <v>52788000</v>
      </c>
      <c r="V61" s="6">
        <v>52788000</v>
      </c>
      <c r="W61" s="6">
        <v>52788000</v>
      </c>
    </row>
    <row r="62" spans="1:23" ht="20.399999999999999">
      <c r="A62" s="5" t="s">
        <v>29</v>
      </c>
      <c r="B62" s="3" t="s">
        <v>30</v>
      </c>
      <c r="C62" s="4" t="s">
        <v>144</v>
      </c>
      <c r="D62" s="5" t="s">
        <v>31</v>
      </c>
      <c r="E62" s="5" t="s">
        <v>66</v>
      </c>
      <c r="F62" s="5" t="s">
        <v>66</v>
      </c>
      <c r="G62" s="5" t="s">
        <v>36</v>
      </c>
      <c r="H62" s="5" t="s">
        <v>76</v>
      </c>
      <c r="I62" s="5" t="s">
        <v>51</v>
      </c>
      <c r="J62" s="5"/>
      <c r="K62" s="5"/>
      <c r="L62" s="5"/>
      <c r="M62" s="5" t="s">
        <v>32</v>
      </c>
      <c r="N62" s="5">
        <v>10</v>
      </c>
      <c r="O62" s="5" t="s">
        <v>33</v>
      </c>
      <c r="P62" s="3" t="s">
        <v>145</v>
      </c>
      <c r="Q62" s="6">
        <v>59000000</v>
      </c>
      <c r="R62" s="6">
        <v>58702700</v>
      </c>
      <c r="S62" s="6">
        <v>297300</v>
      </c>
      <c r="T62" s="6">
        <v>57369900</v>
      </c>
      <c r="U62" s="6">
        <v>0</v>
      </c>
      <c r="V62" s="6">
        <v>0</v>
      </c>
      <c r="W62" s="6">
        <v>0</v>
      </c>
    </row>
    <row r="63" spans="1:23" ht="20.399999999999999">
      <c r="A63" s="5" t="s">
        <v>29</v>
      </c>
      <c r="B63" s="3" t="s">
        <v>30</v>
      </c>
      <c r="C63" s="4" t="s">
        <v>146</v>
      </c>
      <c r="D63" s="5" t="s">
        <v>31</v>
      </c>
      <c r="E63" s="5" t="s">
        <v>66</v>
      </c>
      <c r="F63" s="5" t="s">
        <v>66</v>
      </c>
      <c r="G63" s="5" t="s">
        <v>36</v>
      </c>
      <c r="H63" s="5" t="s">
        <v>76</v>
      </c>
      <c r="I63" s="5" t="s">
        <v>54</v>
      </c>
      <c r="J63" s="5"/>
      <c r="K63" s="5"/>
      <c r="L63" s="5"/>
      <c r="M63" s="5" t="s">
        <v>32</v>
      </c>
      <c r="N63" s="5">
        <v>10</v>
      </c>
      <c r="O63" s="5" t="s">
        <v>33</v>
      </c>
      <c r="P63" s="3" t="s">
        <v>147</v>
      </c>
      <c r="Q63" s="6">
        <v>451275180</v>
      </c>
      <c r="R63" s="6">
        <v>451189258</v>
      </c>
      <c r="S63" s="6">
        <v>85922</v>
      </c>
      <c r="T63" s="6">
        <v>61964166</v>
      </c>
      <c r="U63" s="6">
        <v>61964166</v>
      </c>
      <c r="V63" s="6">
        <v>61964166</v>
      </c>
      <c r="W63" s="6">
        <v>61964166</v>
      </c>
    </row>
    <row r="64" spans="1:23">
      <c r="A64" s="5" t="s">
        <v>29</v>
      </c>
      <c r="B64" s="3" t="s">
        <v>30</v>
      </c>
      <c r="C64" s="4" t="s">
        <v>148</v>
      </c>
      <c r="D64" s="5" t="s">
        <v>31</v>
      </c>
      <c r="E64" s="5" t="s">
        <v>66</v>
      </c>
      <c r="F64" s="5" t="s">
        <v>66</v>
      </c>
      <c r="G64" s="5" t="s">
        <v>66</v>
      </c>
      <c r="H64" s="5"/>
      <c r="I64" s="5"/>
      <c r="J64" s="5"/>
      <c r="K64" s="5"/>
      <c r="L64" s="5"/>
      <c r="M64" s="5" t="s">
        <v>32</v>
      </c>
      <c r="N64" s="5">
        <v>10</v>
      </c>
      <c r="O64" s="5" t="s">
        <v>33</v>
      </c>
      <c r="P64" s="3" t="s">
        <v>149</v>
      </c>
      <c r="Q64" s="6">
        <v>23545409576</v>
      </c>
      <c r="R64" s="6">
        <v>21815707998.970001</v>
      </c>
      <c r="S64" s="6">
        <v>1729701577.03</v>
      </c>
      <c r="T64" s="6">
        <v>21530982228.66</v>
      </c>
      <c r="U64" s="6">
        <v>18011242111.759998</v>
      </c>
      <c r="V64" s="6">
        <v>17984192111.759998</v>
      </c>
      <c r="W64" s="6">
        <v>17984192111.759998</v>
      </c>
    </row>
    <row r="65" spans="1:23">
      <c r="A65" s="5" t="s">
        <v>29</v>
      </c>
      <c r="B65" s="3" t="s">
        <v>30</v>
      </c>
      <c r="C65" s="4" t="s">
        <v>150</v>
      </c>
      <c r="D65" s="5" t="s">
        <v>31</v>
      </c>
      <c r="E65" s="5" t="s">
        <v>66</v>
      </c>
      <c r="F65" s="5" t="s">
        <v>66</v>
      </c>
      <c r="G65" s="5" t="s">
        <v>66</v>
      </c>
      <c r="H65" s="5" t="s">
        <v>79</v>
      </c>
      <c r="I65" s="5"/>
      <c r="J65" s="5"/>
      <c r="K65" s="5"/>
      <c r="L65" s="5"/>
      <c r="M65" s="5" t="s">
        <v>32</v>
      </c>
      <c r="N65" s="5">
        <v>10</v>
      </c>
      <c r="O65" s="5" t="s">
        <v>33</v>
      </c>
      <c r="P65" s="3" t="s">
        <v>151</v>
      </c>
      <c r="Q65" s="6">
        <v>62940514</v>
      </c>
      <c r="R65" s="6">
        <v>61777963.990000002</v>
      </c>
      <c r="S65" s="6">
        <v>1162550.01</v>
      </c>
      <c r="T65" s="6">
        <v>61777963.990000002</v>
      </c>
      <c r="U65" s="6">
        <v>61777963.990000002</v>
      </c>
      <c r="V65" s="6">
        <v>61777963.990000002</v>
      </c>
      <c r="W65" s="6">
        <v>61777963.990000002</v>
      </c>
    </row>
    <row r="66" spans="1:23">
      <c r="A66" s="5" t="s">
        <v>29</v>
      </c>
      <c r="B66" s="3" t="s">
        <v>30</v>
      </c>
      <c r="C66" s="4" t="s">
        <v>152</v>
      </c>
      <c r="D66" s="5" t="s">
        <v>31</v>
      </c>
      <c r="E66" s="5" t="s">
        <v>66</v>
      </c>
      <c r="F66" s="5" t="s">
        <v>66</v>
      </c>
      <c r="G66" s="5" t="s">
        <v>66</v>
      </c>
      <c r="H66" s="5" t="s">
        <v>79</v>
      </c>
      <c r="I66" s="5" t="s">
        <v>76</v>
      </c>
      <c r="J66" s="5"/>
      <c r="K66" s="5"/>
      <c r="L66" s="5"/>
      <c r="M66" s="5" t="s">
        <v>32</v>
      </c>
      <c r="N66" s="5">
        <v>10</v>
      </c>
      <c r="O66" s="5" t="s">
        <v>33</v>
      </c>
      <c r="P66" s="3" t="s">
        <v>153</v>
      </c>
      <c r="Q66" s="6">
        <v>62940514</v>
      </c>
      <c r="R66" s="6">
        <v>61777963.990000002</v>
      </c>
      <c r="S66" s="6">
        <v>1162550.01</v>
      </c>
      <c r="T66" s="6">
        <v>61777963.990000002</v>
      </c>
      <c r="U66" s="6">
        <v>61777963.990000002</v>
      </c>
      <c r="V66" s="6">
        <v>61777963.990000002</v>
      </c>
      <c r="W66" s="6">
        <v>61777963.990000002</v>
      </c>
    </row>
    <row r="67" spans="1:23" ht="61.2">
      <c r="A67" s="5" t="s">
        <v>29</v>
      </c>
      <c r="B67" s="3" t="s">
        <v>30</v>
      </c>
      <c r="C67" s="4" t="s">
        <v>154</v>
      </c>
      <c r="D67" s="5" t="s">
        <v>31</v>
      </c>
      <c r="E67" s="5" t="s">
        <v>66</v>
      </c>
      <c r="F67" s="5" t="s">
        <v>66</v>
      </c>
      <c r="G67" s="5" t="s">
        <v>66</v>
      </c>
      <c r="H67" s="5" t="s">
        <v>51</v>
      </c>
      <c r="I67" s="5"/>
      <c r="J67" s="5"/>
      <c r="K67" s="5"/>
      <c r="L67" s="5"/>
      <c r="M67" s="5" t="s">
        <v>32</v>
      </c>
      <c r="N67" s="5">
        <v>10</v>
      </c>
      <c r="O67" s="5" t="s">
        <v>33</v>
      </c>
      <c r="P67" s="3" t="s">
        <v>155</v>
      </c>
      <c r="Q67" s="6">
        <v>2422941049.46</v>
      </c>
      <c r="R67" s="6">
        <v>2079497049</v>
      </c>
      <c r="S67" s="6">
        <v>343444000.45999998</v>
      </c>
      <c r="T67" s="6">
        <v>2037819543</v>
      </c>
      <c r="U67" s="6">
        <v>1830698867</v>
      </c>
      <c r="V67" s="6">
        <v>1830698867</v>
      </c>
      <c r="W67" s="6">
        <v>1830698867</v>
      </c>
    </row>
    <row r="68" spans="1:23" ht="20.399999999999999">
      <c r="A68" s="5" t="s">
        <v>29</v>
      </c>
      <c r="B68" s="3" t="s">
        <v>30</v>
      </c>
      <c r="C68" s="4" t="s">
        <v>156</v>
      </c>
      <c r="D68" s="5" t="s">
        <v>31</v>
      </c>
      <c r="E68" s="5" t="s">
        <v>66</v>
      </c>
      <c r="F68" s="5" t="s">
        <v>66</v>
      </c>
      <c r="G68" s="5" t="s">
        <v>66</v>
      </c>
      <c r="H68" s="5" t="s">
        <v>51</v>
      </c>
      <c r="I68" s="5" t="s">
        <v>73</v>
      </c>
      <c r="J68" s="5"/>
      <c r="K68" s="5"/>
      <c r="L68" s="5"/>
      <c r="M68" s="5" t="s">
        <v>32</v>
      </c>
      <c r="N68" s="5">
        <v>10</v>
      </c>
      <c r="O68" s="5" t="s">
        <v>33</v>
      </c>
      <c r="P68" s="3" t="s">
        <v>157</v>
      </c>
      <c r="Q68" s="6">
        <v>140324512</v>
      </c>
      <c r="R68" s="6">
        <v>66116454</v>
      </c>
      <c r="S68" s="6">
        <v>74208058</v>
      </c>
      <c r="T68" s="6">
        <v>62857138</v>
      </c>
      <c r="U68" s="6">
        <v>60021277</v>
      </c>
      <c r="V68" s="6">
        <v>60021277</v>
      </c>
      <c r="W68" s="6">
        <v>60021277</v>
      </c>
    </row>
    <row r="69" spans="1:23" ht="20.399999999999999">
      <c r="A69" s="5" t="s">
        <v>29</v>
      </c>
      <c r="B69" s="3" t="s">
        <v>30</v>
      </c>
      <c r="C69" s="4" t="s">
        <v>158</v>
      </c>
      <c r="D69" s="5" t="s">
        <v>31</v>
      </c>
      <c r="E69" s="5" t="s">
        <v>66</v>
      </c>
      <c r="F69" s="5" t="s">
        <v>66</v>
      </c>
      <c r="G69" s="5" t="s">
        <v>66</v>
      </c>
      <c r="H69" s="5" t="s">
        <v>51</v>
      </c>
      <c r="I69" s="5" t="s">
        <v>76</v>
      </c>
      <c r="J69" s="5"/>
      <c r="K69" s="5"/>
      <c r="L69" s="5"/>
      <c r="M69" s="5" t="s">
        <v>32</v>
      </c>
      <c r="N69" s="5">
        <v>10</v>
      </c>
      <c r="O69" s="5" t="s">
        <v>33</v>
      </c>
      <c r="P69" s="3" t="s">
        <v>159</v>
      </c>
      <c r="Q69" s="6">
        <v>694000000</v>
      </c>
      <c r="R69" s="6">
        <v>575405607</v>
      </c>
      <c r="S69" s="6">
        <v>118594393</v>
      </c>
      <c r="T69" s="6">
        <v>555981161</v>
      </c>
      <c r="U69" s="6">
        <v>523861501</v>
      </c>
      <c r="V69" s="6">
        <v>523861501</v>
      </c>
      <c r="W69" s="6">
        <v>523861501</v>
      </c>
    </row>
    <row r="70" spans="1:23">
      <c r="A70" s="5" t="s">
        <v>29</v>
      </c>
      <c r="B70" s="3" t="s">
        <v>30</v>
      </c>
      <c r="C70" s="4" t="s">
        <v>160</v>
      </c>
      <c r="D70" s="5" t="s">
        <v>31</v>
      </c>
      <c r="E70" s="5" t="s">
        <v>66</v>
      </c>
      <c r="F70" s="5" t="s">
        <v>66</v>
      </c>
      <c r="G70" s="5" t="s">
        <v>66</v>
      </c>
      <c r="H70" s="5" t="s">
        <v>51</v>
      </c>
      <c r="I70" s="5" t="s">
        <v>54</v>
      </c>
      <c r="J70" s="5"/>
      <c r="K70" s="5"/>
      <c r="L70" s="5"/>
      <c r="M70" s="5" t="s">
        <v>32</v>
      </c>
      <c r="N70" s="5">
        <v>10</v>
      </c>
      <c r="O70" s="5" t="s">
        <v>33</v>
      </c>
      <c r="P70" s="3" t="s">
        <v>161</v>
      </c>
      <c r="Q70" s="6">
        <v>244000000</v>
      </c>
      <c r="R70" s="6">
        <v>121939567</v>
      </c>
      <c r="S70" s="6">
        <v>122060433</v>
      </c>
      <c r="T70" s="6">
        <v>102946273</v>
      </c>
      <c r="U70" s="6">
        <v>92287059</v>
      </c>
      <c r="V70" s="6">
        <v>92287059</v>
      </c>
      <c r="W70" s="6">
        <v>92287059</v>
      </c>
    </row>
    <row r="71" spans="1:23">
      <c r="A71" s="5" t="s">
        <v>29</v>
      </c>
      <c r="B71" s="3" t="s">
        <v>30</v>
      </c>
      <c r="C71" s="4" t="s">
        <v>162</v>
      </c>
      <c r="D71" s="5" t="s">
        <v>31</v>
      </c>
      <c r="E71" s="5" t="s">
        <v>66</v>
      </c>
      <c r="F71" s="5" t="s">
        <v>66</v>
      </c>
      <c r="G71" s="5" t="s">
        <v>66</v>
      </c>
      <c r="H71" s="5" t="s">
        <v>51</v>
      </c>
      <c r="I71" s="5" t="s">
        <v>57</v>
      </c>
      <c r="J71" s="5"/>
      <c r="K71" s="5"/>
      <c r="L71" s="5"/>
      <c r="M71" s="5" t="s">
        <v>32</v>
      </c>
      <c r="N71" s="5">
        <v>10</v>
      </c>
      <c r="O71" s="5" t="s">
        <v>33</v>
      </c>
      <c r="P71" s="3" t="s">
        <v>163</v>
      </c>
      <c r="Q71" s="6">
        <v>695515421</v>
      </c>
      <c r="R71" s="6">
        <v>674035421</v>
      </c>
      <c r="S71" s="6">
        <v>21480000</v>
      </c>
      <c r="T71" s="6">
        <v>674035421</v>
      </c>
      <c r="U71" s="6">
        <v>512529480</v>
      </c>
      <c r="V71" s="6">
        <v>512529480</v>
      </c>
      <c r="W71" s="6">
        <v>512529480</v>
      </c>
    </row>
    <row r="72" spans="1:23" ht="30.6">
      <c r="A72" s="5" t="s">
        <v>29</v>
      </c>
      <c r="B72" s="3" t="s">
        <v>30</v>
      </c>
      <c r="C72" s="4" t="s">
        <v>164</v>
      </c>
      <c r="D72" s="5" t="s">
        <v>31</v>
      </c>
      <c r="E72" s="5" t="s">
        <v>66</v>
      </c>
      <c r="F72" s="5" t="s">
        <v>66</v>
      </c>
      <c r="G72" s="5" t="s">
        <v>66</v>
      </c>
      <c r="H72" s="5" t="s">
        <v>51</v>
      </c>
      <c r="I72" s="5" t="s">
        <v>60</v>
      </c>
      <c r="J72" s="5"/>
      <c r="K72" s="5"/>
      <c r="L72" s="5"/>
      <c r="M72" s="5" t="s">
        <v>32</v>
      </c>
      <c r="N72" s="5">
        <v>10</v>
      </c>
      <c r="O72" s="5" t="s">
        <v>33</v>
      </c>
      <c r="P72" s="3" t="s">
        <v>165</v>
      </c>
      <c r="Q72" s="6">
        <v>649101116.46000004</v>
      </c>
      <c r="R72" s="6">
        <v>642000000</v>
      </c>
      <c r="S72" s="6">
        <v>7101116.46</v>
      </c>
      <c r="T72" s="6">
        <v>641999550</v>
      </c>
      <c r="U72" s="6">
        <v>641999550</v>
      </c>
      <c r="V72" s="6">
        <v>641999550</v>
      </c>
      <c r="W72" s="6">
        <v>641999550</v>
      </c>
    </row>
    <row r="73" spans="1:23" ht="30.6">
      <c r="A73" s="5" t="s">
        <v>29</v>
      </c>
      <c r="B73" s="3" t="s">
        <v>30</v>
      </c>
      <c r="C73" s="4" t="s">
        <v>166</v>
      </c>
      <c r="D73" s="5" t="s">
        <v>31</v>
      </c>
      <c r="E73" s="5" t="s">
        <v>66</v>
      </c>
      <c r="F73" s="5" t="s">
        <v>66</v>
      </c>
      <c r="G73" s="5" t="s">
        <v>66</v>
      </c>
      <c r="H73" s="5" t="s">
        <v>54</v>
      </c>
      <c r="I73" s="5"/>
      <c r="J73" s="5"/>
      <c r="K73" s="5"/>
      <c r="L73" s="5"/>
      <c r="M73" s="5" t="s">
        <v>32</v>
      </c>
      <c r="N73" s="5">
        <v>10</v>
      </c>
      <c r="O73" s="5" t="s">
        <v>33</v>
      </c>
      <c r="P73" s="3" t="s">
        <v>167</v>
      </c>
      <c r="Q73" s="6">
        <v>1508735191.54</v>
      </c>
      <c r="R73" s="6">
        <v>1502398884.54</v>
      </c>
      <c r="S73" s="6">
        <v>6336307</v>
      </c>
      <c r="T73" s="6">
        <v>1476976171.54</v>
      </c>
      <c r="U73" s="6">
        <v>1381157179.52</v>
      </c>
      <c r="V73" s="6">
        <v>1381157179.52</v>
      </c>
      <c r="W73" s="6">
        <v>1381157179.52</v>
      </c>
    </row>
    <row r="74" spans="1:23" ht="20.399999999999999">
      <c r="A74" s="5" t="s">
        <v>29</v>
      </c>
      <c r="B74" s="3" t="s">
        <v>30</v>
      </c>
      <c r="C74" s="4" t="s">
        <v>168</v>
      </c>
      <c r="D74" s="5" t="s">
        <v>31</v>
      </c>
      <c r="E74" s="5" t="s">
        <v>66</v>
      </c>
      <c r="F74" s="5" t="s">
        <v>66</v>
      </c>
      <c r="G74" s="5" t="s">
        <v>66</v>
      </c>
      <c r="H74" s="5" t="s">
        <v>54</v>
      </c>
      <c r="I74" s="5" t="s">
        <v>43</v>
      </c>
      <c r="J74" s="5"/>
      <c r="K74" s="5"/>
      <c r="L74" s="5"/>
      <c r="M74" s="5" t="s">
        <v>32</v>
      </c>
      <c r="N74" s="5">
        <v>10</v>
      </c>
      <c r="O74" s="5" t="s">
        <v>33</v>
      </c>
      <c r="P74" s="3" t="s">
        <v>169</v>
      </c>
      <c r="Q74" s="6">
        <v>63284678</v>
      </c>
      <c r="R74" s="6">
        <v>63284678</v>
      </c>
      <c r="S74" s="6">
        <v>0</v>
      </c>
      <c r="T74" s="6">
        <v>37865965</v>
      </c>
      <c r="U74" s="6">
        <v>33047063</v>
      </c>
      <c r="V74" s="6">
        <v>33047063</v>
      </c>
      <c r="W74" s="6">
        <v>33047063</v>
      </c>
    </row>
    <row r="75" spans="1:23">
      <c r="A75" s="5" t="s">
        <v>29</v>
      </c>
      <c r="B75" s="3" t="s">
        <v>30</v>
      </c>
      <c r="C75" s="4" t="s">
        <v>170</v>
      </c>
      <c r="D75" s="5" t="s">
        <v>31</v>
      </c>
      <c r="E75" s="5" t="s">
        <v>66</v>
      </c>
      <c r="F75" s="5" t="s">
        <v>66</v>
      </c>
      <c r="G75" s="5" t="s">
        <v>66</v>
      </c>
      <c r="H75" s="5" t="s">
        <v>54</v>
      </c>
      <c r="I75" s="5" t="s">
        <v>48</v>
      </c>
      <c r="J75" s="5"/>
      <c r="K75" s="5"/>
      <c r="L75" s="5"/>
      <c r="M75" s="5" t="s">
        <v>32</v>
      </c>
      <c r="N75" s="5">
        <v>10</v>
      </c>
      <c r="O75" s="5" t="s">
        <v>33</v>
      </c>
      <c r="P75" s="3" t="s">
        <v>171</v>
      </c>
      <c r="Q75" s="6">
        <v>1055415034.54</v>
      </c>
      <c r="R75" s="6">
        <v>1049141614.54</v>
      </c>
      <c r="S75" s="6">
        <v>6273420</v>
      </c>
      <c r="T75" s="6">
        <v>1049137614.54</v>
      </c>
      <c r="U75" s="6">
        <v>1003288482.38</v>
      </c>
      <c r="V75" s="6">
        <v>1003288482.38</v>
      </c>
      <c r="W75" s="6">
        <v>1003288482.38</v>
      </c>
    </row>
    <row r="76" spans="1:23" ht="20.399999999999999">
      <c r="A76" s="5" t="s">
        <v>29</v>
      </c>
      <c r="B76" s="3" t="s">
        <v>30</v>
      </c>
      <c r="C76" s="4" t="s">
        <v>172</v>
      </c>
      <c r="D76" s="5" t="s">
        <v>31</v>
      </c>
      <c r="E76" s="5" t="s">
        <v>66</v>
      </c>
      <c r="F76" s="5" t="s">
        <v>66</v>
      </c>
      <c r="G76" s="5" t="s">
        <v>66</v>
      </c>
      <c r="H76" s="5" t="s">
        <v>54</v>
      </c>
      <c r="I76" s="5" t="s">
        <v>73</v>
      </c>
      <c r="J76" s="5"/>
      <c r="K76" s="5"/>
      <c r="L76" s="5"/>
      <c r="M76" s="5" t="s">
        <v>32</v>
      </c>
      <c r="N76" s="5">
        <v>10</v>
      </c>
      <c r="O76" s="5" t="s">
        <v>33</v>
      </c>
      <c r="P76" s="3" t="s">
        <v>173</v>
      </c>
      <c r="Q76" s="6">
        <v>390035479</v>
      </c>
      <c r="R76" s="6">
        <v>389972592</v>
      </c>
      <c r="S76" s="6">
        <v>62887</v>
      </c>
      <c r="T76" s="6">
        <v>389972592</v>
      </c>
      <c r="U76" s="6">
        <v>344821634.13999999</v>
      </c>
      <c r="V76" s="6">
        <v>344821634.13999999</v>
      </c>
      <c r="W76" s="6">
        <v>344821634.13999999</v>
      </c>
    </row>
    <row r="77" spans="1:23" ht="30.6">
      <c r="A77" s="5" t="s">
        <v>29</v>
      </c>
      <c r="B77" s="3" t="s">
        <v>30</v>
      </c>
      <c r="C77" s="4" t="s">
        <v>174</v>
      </c>
      <c r="D77" s="5" t="s">
        <v>31</v>
      </c>
      <c r="E77" s="5" t="s">
        <v>66</v>
      </c>
      <c r="F77" s="5" t="s">
        <v>66</v>
      </c>
      <c r="G77" s="5" t="s">
        <v>66</v>
      </c>
      <c r="H77" s="5" t="s">
        <v>57</v>
      </c>
      <c r="I77" s="5"/>
      <c r="J77" s="5"/>
      <c r="K77" s="5"/>
      <c r="L77" s="5"/>
      <c r="M77" s="5" t="s">
        <v>32</v>
      </c>
      <c r="N77" s="5">
        <v>10</v>
      </c>
      <c r="O77" s="5" t="s">
        <v>33</v>
      </c>
      <c r="P77" s="3" t="s">
        <v>175</v>
      </c>
      <c r="Q77" s="6">
        <v>17747747132</v>
      </c>
      <c r="R77" s="6">
        <v>16646201822.440001</v>
      </c>
      <c r="S77" s="6">
        <v>1101545309.5599999</v>
      </c>
      <c r="T77" s="6">
        <v>16530793617.129999</v>
      </c>
      <c r="U77" s="6">
        <v>13374981302.25</v>
      </c>
      <c r="V77" s="6">
        <v>13347931302.25</v>
      </c>
      <c r="W77" s="6">
        <v>13347931302.25</v>
      </c>
    </row>
    <row r="78" spans="1:23">
      <c r="A78" s="5" t="s">
        <v>29</v>
      </c>
      <c r="B78" s="3" t="s">
        <v>30</v>
      </c>
      <c r="C78" s="4" t="s">
        <v>176</v>
      </c>
      <c r="D78" s="5" t="s">
        <v>31</v>
      </c>
      <c r="E78" s="5" t="s">
        <v>66</v>
      </c>
      <c r="F78" s="5" t="s">
        <v>66</v>
      </c>
      <c r="G78" s="5" t="s">
        <v>66</v>
      </c>
      <c r="H78" s="5" t="s">
        <v>57</v>
      </c>
      <c r="I78" s="5" t="s">
        <v>48</v>
      </c>
      <c r="J78" s="5"/>
      <c r="K78" s="5"/>
      <c r="L78" s="5"/>
      <c r="M78" s="5" t="s">
        <v>32</v>
      </c>
      <c r="N78" s="5">
        <v>10</v>
      </c>
      <c r="O78" s="5" t="s">
        <v>33</v>
      </c>
      <c r="P78" s="3" t="s">
        <v>177</v>
      </c>
      <c r="Q78" s="6">
        <v>3286867040</v>
      </c>
      <c r="R78" s="6">
        <v>3185587756.6599998</v>
      </c>
      <c r="S78" s="6">
        <v>101279283.34</v>
      </c>
      <c r="T78" s="6">
        <v>3125587756.6599998</v>
      </c>
      <c r="U78" s="6">
        <v>2565974417.0599999</v>
      </c>
      <c r="V78" s="6">
        <v>2565974417.0599999</v>
      </c>
      <c r="W78" s="6">
        <v>2565974417.0599999</v>
      </c>
    </row>
    <row r="79" spans="1:23" ht="20.399999999999999">
      <c r="A79" s="5" t="s">
        <v>29</v>
      </c>
      <c r="B79" s="3" t="s">
        <v>30</v>
      </c>
      <c r="C79" s="4" t="s">
        <v>178</v>
      </c>
      <c r="D79" s="5" t="s">
        <v>31</v>
      </c>
      <c r="E79" s="5" t="s">
        <v>66</v>
      </c>
      <c r="F79" s="5" t="s">
        <v>66</v>
      </c>
      <c r="G79" s="5" t="s">
        <v>66</v>
      </c>
      <c r="H79" s="5" t="s">
        <v>57</v>
      </c>
      <c r="I79" s="5" t="s">
        <v>73</v>
      </c>
      <c r="J79" s="5"/>
      <c r="K79" s="5"/>
      <c r="L79" s="5"/>
      <c r="M79" s="5" t="s">
        <v>32</v>
      </c>
      <c r="N79" s="5">
        <v>10</v>
      </c>
      <c r="O79" s="5" t="s">
        <v>33</v>
      </c>
      <c r="P79" s="3" t="s">
        <v>179</v>
      </c>
      <c r="Q79" s="6">
        <v>5803705358</v>
      </c>
      <c r="R79" s="6">
        <v>5139061981.1300001</v>
      </c>
      <c r="S79" s="6">
        <v>664643376.87</v>
      </c>
      <c r="T79" s="6">
        <v>5134411980.1300001</v>
      </c>
      <c r="U79" s="6">
        <v>3618743602.8000002</v>
      </c>
      <c r="V79" s="6">
        <v>3591693602.8000002</v>
      </c>
      <c r="W79" s="6">
        <v>3591693602.8000002</v>
      </c>
    </row>
    <row r="80" spans="1:23" ht="30.6">
      <c r="A80" s="5" t="s">
        <v>29</v>
      </c>
      <c r="B80" s="3" t="s">
        <v>30</v>
      </c>
      <c r="C80" s="4" t="s">
        <v>180</v>
      </c>
      <c r="D80" s="5" t="s">
        <v>31</v>
      </c>
      <c r="E80" s="5" t="s">
        <v>66</v>
      </c>
      <c r="F80" s="5" t="s">
        <v>66</v>
      </c>
      <c r="G80" s="5" t="s">
        <v>66</v>
      </c>
      <c r="H80" s="5" t="s">
        <v>57</v>
      </c>
      <c r="I80" s="5" t="s">
        <v>76</v>
      </c>
      <c r="J80" s="5"/>
      <c r="K80" s="5"/>
      <c r="L80" s="5"/>
      <c r="M80" s="5" t="s">
        <v>32</v>
      </c>
      <c r="N80" s="5">
        <v>10</v>
      </c>
      <c r="O80" s="5" t="s">
        <v>33</v>
      </c>
      <c r="P80" s="3" t="s">
        <v>181</v>
      </c>
      <c r="Q80" s="6">
        <v>1626899105</v>
      </c>
      <c r="R80" s="6">
        <v>1554615980</v>
      </c>
      <c r="S80" s="6">
        <v>72283125</v>
      </c>
      <c r="T80" s="6">
        <v>1551663288.6900001</v>
      </c>
      <c r="U80" s="6">
        <v>1152957026.6900001</v>
      </c>
      <c r="V80" s="6">
        <v>1152957026.6900001</v>
      </c>
      <c r="W80" s="6">
        <v>1152957026.6900001</v>
      </c>
    </row>
    <row r="81" spans="1:23">
      <c r="A81" s="5" t="s">
        <v>29</v>
      </c>
      <c r="B81" s="3" t="s">
        <v>30</v>
      </c>
      <c r="C81" s="4" t="s">
        <v>182</v>
      </c>
      <c r="D81" s="5" t="s">
        <v>31</v>
      </c>
      <c r="E81" s="5" t="s">
        <v>66</v>
      </c>
      <c r="F81" s="5" t="s">
        <v>66</v>
      </c>
      <c r="G81" s="5" t="s">
        <v>66</v>
      </c>
      <c r="H81" s="5" t="s">
        <v>57</v>
      </c>
      <c r="I81" s="5" t="s">
        <v>79</v>
      </c>
      <c r="J81" s="5"/>
      <c r="K81" s="5"/>
      <c r="L81" s="5"/>
      <c r="M81" s="5" t="s">
        <v>32</v>
      </c>
      <c r="N81" s="5">
        <v>10</v>
      </c>
      <c r="O81" s="5" t="s">
        <v>33</v>
      </c>
      <c r="P81" s="3" t="s">
        <v>183</v>
      </c>
      <c r="Q81" s="6">
        <v>6969210665</v>
      </c>
      <c r="R81" s="6">
        <v>6720003139</v>
      </c>
      <c r="S81" s="6">
        <v>249207526</v>
      </c>
      <c r="T81" s="6">
        <v>6672197626</v>
      </c>
      <c r="U81" s="6">
        <v>6012773539.0500002</v>
      </c>
      <c r="V81" s="6">
        <v>6012773539.0500002</v>
      </c>
      <c r="W81" s="6">
        <v>6012773539.0500002</v>
      </c>
    </row>
    <row r="82" spans="1:23" ht="40.799999999999997">
      <c r="A82" s="5" t="s">
        <v>29</v>
      </c>
      <c r="B82" s="3" t="s">
        <v>30</v>
      </c>
      <c r="C82" s="4" t="s">
        <v>184</v>
      </c>
      <c r="D82" s="5" t="s">
        <v>31</v>
      </c>
      <c r="E82" s="5" t="s">
        <v>66</v>
      </c>
      <c r="F82" s="5" t="s">
        <v>66</v>
      </c>
      <c r="G82" s="5" t="s">
        <v>66</v>
      </c>
      <c r="H82" s="5" t="s">
        <v>57</v>
      </c>
      <c r="I82" s="5" t="s">
        <v>54</v>
      </c>
      <c r="J82" s="5"/>
      <c r="K82" s="5"/>
      <c r="L82" s="5"/>
      <c r="M82" s="5" t="s">
        <v>32</v>
      </c>
      <c r="N82" s="5">
        <v>10</v>
      </c>
      <c r="O82" s="5" t="s">
        <v>33</v>
      </c>
      <c r="P82" s="3" t="s">
        <v>185</v>
      </c>
      <c r="Q82" s="6">
        <v>61064964</v>
      </c>
      <c r="R82" s="6">
        <v>46932965.649999999</v>
      </c>
      <c r="S82" s="6">
        <v>14131998.35</v>
      </c>
      <c r="T82" s="6">
        <v>46932965.649999999</v>
      </c>
      <c r="U82" s="6">
        <v>24532716.649999999</v>
      </c>
      <c r="V82" s="6">
        <v>24532716.649999999</v>
      </c>
      <c r="W82" s="6">
        <v>24532716.649999999</v>
      </c>
    </row>
    <row r="83" spans="1:23" ht="20.399999999999999">
      <c r="A83" s="5" t="s">
        <v>29</v>
      </c>
      <c r="B83" s="3" t="s">
        <v>30</v>
      </c>
      <c r="C83" s="4" t="s">
        <v>186</v>
      </c>
      <c r="D83" s="5" t="s">
        <v>31</v>
      </c>
      <c r="E83" s="5" t="s">
        <v>66</v>
      </c>
      <c r="F83" s="5" t="s">
        <v>66</v>
      </c>
      <c r="G83" s="5" t="s">
        <v>66</v>
      </c>
      <c r="H83" s="5" t="s">
        <v>60</v>
      </c>
      <c r="I83" s="5"/>
      <c r="J83" s="5"/>
      <c r="K83" s="5"/>
      <c r="L83" s="5"/>
      <c r="M83" s="5" t="s">
        <v>32</v>
      </c>
      <c r="N83" s="5">
        <v>10</v>
      </c>
      <c r="O83" s="5" t="s">
        <v>33</v>
      </c>
      <c r="P83" s="3" t="s">
        <v>187</v>
      </c>
      <c r="Q83" s="6">
        <v>621645689</v>
      </c>
      <c r="R83" s="6">
        <v>423871653</v>
      </c>
      <c r="S83" s="6">
        <v>197774036</v>
      </c>
      <c r="T83" s="6">
        <v>383270836</v>
      </c>
      <c r="U83" s="6">
        <v>343855336</v>
      </c>
      <c r="V83" s="6">
        <v>343855336</v>
      </c>
      <c r="W83" s="6">
        <v>343855336</v>
      </c>
    </row>
    <row r="84" spans="1:23" ht="30.6">
      <c r="A84" s="5" t="s">
        <v>29</v>
      </c>
      <c r="B84" s="3" t="s">
        <v>30</v>
      </c>
      <c r="C84" s="4" t="s">
        <v>188</v>
      </c>
      <c r="D84" s="5" t="s">
        <v>31</v>
      </c>
      <c r="E84" s="5" t="s">
        <v>66</v>
      </c>
      <c r="F84" s="5" t="s">
        <v>66</v>
      </c>
      <c r="G84" s="5" t="s">
        <v>66</v>
      </c>
      <c r="H84" s="5" t="s">
        <v>60</v>
      </c>
      <c r="I84" s="5" t="s">
        <v>73</v>
      </c>
      <c r="J84" s="5"/>
      <c r="K84" s="5"/>
      <c r="L84" s="5"/>
      <c r="M84" s="5" t="s">
        <v>32</v>
      </c>
      <c r="N84" s="5">
        <v>10</v>
      </c>
      <c r="O84" s="5" t="s">
        <v>33</v>
      </c>
      <c r="P84" s="3" t="s">
        <v>189</v>
      </c>
      <c r="Q84" s="6">
        <v>230000000</v>
      </c>
      <c r="R84" s="6">
        <v>212484500</v>
      </c>
      <c r="S84" s="6">
        <v>17515500</v>
      </c>
      <c r="T84" s="6">
        <v>212484500</v>
      </c>
      <c r="U84" s="6">
        <v>173069000</v>
      </c>
      <c r="V84" s="6">
        <v>173069000</v>
      </c>
      <c r="W84" s="6">
        <v>173069000</v>
      </c>
    </row>
    <row r="85" spans="1:23" ht="51">
      <c r="A85" s="5" t="s">
        <v>29</v>
      </c>
      <c r="B85" s="3" t="s">
        <v>30</v>
      </c>
      <c r="C85" s="4" t="s">
        <v>190</v>
      </c>
      <c r="D85" s="5" t="s">
        <v>31</v>
      </c>
      <c r="E85" s="5" t="s">
        <v>66</v>
      </c>
      <c r="F85" s="5" t="s">
        <v>66</v>
      </c>
      <c r="G85" s="5" t="s">
        <v>66</v>
      </c>
      <c r="H85" s="5" t="s">
        <v>60</v>
      </c>
      <c r="I85" s="5" t="s">
        <v>76</v>
      </c>
      <c r="J85" s="5"/>
      <c r="K85" s="5"/>
      <c r="L85" s="5"/>
      <c r="M85" s="5" t="s">
        <v>32</v>
      </c>
      <c r="N85" s="5">
        <v>10</v>
      </c>
      <c r="O85" s="5" t="s">
        <v>33</v>
      </c>
      <c r="P85" s="3" t="s">
        <v>191</v>
      </c>
      <c r="Q85" s="6">
        <v>184921800</v>
      </c>
      <c r="R85" s="6">
        <v>166500000</v>
      </c>
      <c r="S85" s="6">
        <v>18421800</v>
      </c>
      <c r="T85" s="6">
        <v>166499183</v>
      </c>
      <c r="U85" s="6">
        <v>166499183</v>
      </c>
      <c r="V85" s="6">
        <v>166499183</v>
      </c>
      <c r="W85" s="6">
        <v>166499183</v>
      </c>
    </row>
    <row r="86" spans="1:23">
      <c r="A86" s="5" t="s">
        <v>29</v>
      </c>
      <c r="B86" s="3" t="s">
        <v>30</v>
      </c>
      <c r="C86" s="4" t="s">
        <v>192</v>
      </c>
      <c r="D86" s="5" t="s">
        <v>31</v>
      </c>
      <c r="E86" s="5" t="s">
        <v>66</v>
      </c>
      <c r="F86" s="5" t="s">
        <v>66</v>
      </c>
      <c r="G86" s="5" t="s">
        <v>66</v>
      </c>
      <c r="H86" s="5" t="s">
        <v>60</v>
      </c>
      <c r="I86" s="5" t="s">
        <v>54</v>
      </c>
      <c r="J86" s="5"/>
      <c r="K86" s="5"/>
      <c r="L86" s="5"/>
      <c r="M86" s="5" t="s">
        <v>32</v>
      </c>
      <c r="N86" s="5">
        <v>10</v>
      </c>
      <c r="O86" s="5" t="s">
        <v>33</v>
      </c>
      <c r="P86" s="3" t="s">
        <v>193</v>
      </c>
      <c r="Q86" s="6">
        <v>206723889</v>
      </c>
      <c r="R86" s="6">
        <v>44887153</v>
      </c>
      <c r="S86" s="6">
        <v>161836736</v>
      </c>
      <c r="T86" s="6">
        <v>4287153</v>
      </c>
      <c r="U86" s="6">
        <v>4287153</v>
      </c>
      <c r="V86" s="6">
        <v>4287153</v>
      </c>
      <c r="W86" s="6">
        <v>4287153</v>
      </c>
    </row>
    <row r="87" spans="1:23" ht="20.399999999999999">
      <c r="A87" s="5" t="s">
        <v>29</v>
      </c>
      <c r="B87" s="3" t="s">
        <v>30</v>
      </c>
      <c r="C87" s="4" t="s">
        <v>194</v>
      </c>
      <c r="D87" s="5" t="s">
        <v>31</v>
      </c>
      <c r="E87" s="5" t="s">
        <v>66</v>
      </c>
      <c r="F87" s="5" t="s">
        <v>66</v>
      </c>
      <c r="G87" s="5" t="s">
        <v>66</v>
      </c>
      <c r="H87" s="5" t="s">
        <v>63</v>
      </c>
      <c r="I87" s="5"/>
      <c r="J87" s="5"/>
      <c r="K87" s="5"/>
      <c r="L87" s="5"/>
      <c r="M87" s="5" t="s">
        <v>32</v>
      </c>
      <c r="N87" s="5">
        <v>10</v>
      </c>
      <c r="O87" s="5" t="s">
        <v>33</v>
      </c>
      <c r="P87" s="3" t="s">
        <v>195</v>
      </c>
      <c r="Q87" s="6">
        <v>1181400000</v>
      </c>
      <c r="R87" s="6">
        <v>1101960626</v>
      </c>
      <c r="S87" s="6">
        <v>79439374</v>
      </c>
      <c r="T87" s="6">
        <v>1040344097</v>
      </c>
      <c r="U87" s="6">
        <v>1018771463</v>
      </c>
      <c r="V87" s="6">
        <v>1018771463</v>
      </c>
      <c r="W87" s="6">
        <v>1018771463</v>
      </c>
    </row>
    <row r="88" spans="1:23">
      <c r="A88" s="5" t="s">
        <v>29</v>
      </c>
      <c r="B88" s="3" t="s">
        <v>30</v>
      </c>
      <c r="C88" s="4" t="s">
        <v>196</v>
      </c>
      <c r="D88" s="5" t="s">
        <v>31</v>
      </c>
      <c r="E88" s="5" t="s">
        <v>90</v>
      </c>
      <c r="F88" s="5"/>
      <c r="G88" s="5"/>
      <c r="H88" s="5"/>
      <c r="I88" s="5"/>
      <c r="J88" s="5"/>
      <c r="K88" s="5"/>
      <c r="L88" s="5"/>
      <c r="M88" s="5" t="s">
        <v>32</v>
      </c>
      <c r="N88" s="5">
        <v>10</v>
      </c>
      <c r="O88" s="5" t="s">
        <v>33</v>
      </c>
      <c r="P88" s="3" t="s">
        <v>197</v>
      </c>
      <c r="Q88" s="6">
        <v>233311124200</v>
      </c>
      <c r="R88" s="6">
        <v>226005784958.17001</v>
      </c>
      <c r="S88" s="6">
        <v>7305339241.8299999</v>
      </c>
      <c r="T88" s="6">
        <v>219462980176.19</v>
      </c>
      <c r="U88" s="6">
        <v>197055313800.79999</v>
      </c>
      <c r="V88" s="6">
        <v>196988322794.17999</v>
      </c>
      <c r="W88" s="6">
        <v>196988322794.17999</v>
      </c>
    </row>
    <row r="89" spans="1:23">
      <c r="A89" s="5" t="s">
        <v>29</v>
      </c>
      <c r="B89" s="3" t="s">
        <v>30</v>
      </c>
      <c r="C89" s="4" t="s">
        <v>198</v>
      </c>
      <c r="D89" s="5" t="s">
        <v>31</v>
      </c>
      <c r="E89" s="5" t="s">
        <v>90</v>
      </c>
      <c r="F89" s="5" t="s">
        <v>90</v>
      </c>
      <c r="G89" s="5"/>
      <c r="H89" s="5"/>
      <c r="I89" s="5"/>
      <c r="J89" s="5"/>
      <c r="K89" s="5"/>
      <c r="L89" s="5"/>
      <c r="M89" s="5" t="s">
        <v>32</v>
      </c>
      <c r="N89" s="5">
        <v>10</v>
      </c>
      <c r="O89" s="5" t="s">
        <v>33</v>
      </c>
      <c r="P89" s="3" t="s">
        <v>199</v>
      </c>
      <c r="Q89" s="6">
        <v>232805124200</v>
      </c>
      <c r="R89" s="6">
        <v>225499784958.17001</v>
      </c>
      <c r="S89" s="6">
        <v>7305339241.8299999</v>
      </c>
      <c r="T89" s="6">
        <v>219220056283.19</v>
      </c>
      <c r="U89" s="6">
        <v>196812389907.79999</v>
      </c>
      <c r="V89" s="6">
        <v>196745398901.17999</v>
      </c>
      <c r="W89" s="6">
        <v>196745398901.17999</v>
      </c>
    </row>
    <row r="90" spans="1:23">
      <c r="A90" s="5" t="s">
        <v>29</v>
      </c>
      <c r="B90" s="3" t="s">
        <v>30</v>
      </c>
      <c r="C90" s="4" t="s">
        <v>200</v>
      </c>
      <c r="D90" s="5" t="s">
        <v>31</v>
      </c>
      <c r="E90" s="5" t="s">
        <v>90</v>
      </c>
      <c r="F90" s="5" t="s">
        <v>90</v>
      </c>
      <c r="G90" s="5" t="s">
        <v>36</v>
      </c>
      <c r="H90" s="5"/>
      <c r="I90" s="5"/>
      <c r="J90" s="5"/>
      <c r="K90" s="5"/>
      <c r="L90" s="5"/>
      <c r="M90" s="5" t="s">
        <v>32</v>
      </c>
      <c r="N90" s="5">
        <v>10</v>
      </c>
      <c r="O90" s="5" t="s">
        <v>33</v>
      </c>
      <c r="P90" s="3" t="s">
        <v>201</v>
      </c>
      <c r="Q90" s="6">
        <v>232805124200</v>
      </c>
      <c r="R90" s="6">
        <v>225499784958.17001</v>
      </c>
      <c r="S90" s="6">
        <v>7305339241.8299999</v>
      </c>
      <c r="T90" s="6">
        <v>219220056283.19</v>
      </c>
      <c r="U90" s="6">
        <v>196812389907.79999</v>
      </c>
      <c r="V90" s="6">
        <v>196745398901.17999</v>
      </c>
      <c r="W90" s="6">
        <v>196745398901.17999</v>
      </c>
    </row>
    <row r="91" spans="1:23">
      <c r="A91" s="5" t="s">
        <v>29</v>
      </c>
      <c r="B91" s="3" t="s">
        <v>30</v>
      </c>
      <c r="C91" s="4" t="s">
        <v>202</v>
      </c>
      <c r="D91" s="5" t="s">
        <v>31</v>
      </c>
      <c r="E91" s="5" t="s">
        <v>90</v>
      </c>
      <c r="F91" s="5" t="s">
        <v>90</v>
      </c>
      <c r="G91" s="5" t="s">
        <v>36</v>
      </c>
      <c r="H91" s="5" t="s">
        <v>54</v>
      </c>
      <c r="I91" s="5"/>
      <c r="J91" s="5"/>
      <c r="K91" s="5"/>
      <c r="L91" s="5"/>
      <c r="M91" s="5" t="s">
        <v>32</v>
      </c>
      <c r="N91" s="5">
        <v>10</v>
      </c>
      <c r="O91" s="5" t="s">
        <v>33</v>
      </c>
      <c r="P91" s="3" t="s">
        <v>203</v>
      </c>
      <c r="Q91" s="6">
        <v>232478124200</v>
      </c>
      <c r="R91" s="6">
        <v>225174929668.81</v>
      </c>
      <c r="S91" s="6">
        <v>7303194531.1899996</v>
      </c>
      <c r="T91" s="6">
        <v>218949681649.82999</v>
      </c>
      <c r="U91" s="6">
        <v>196547512958.10999</v>
      </c>
      <c r="V91" s="6">
        <v>196486017458.10999</v>
      </c>
      <c r="W91" s="6">
        <v>196486017458.10999</v>
      </c>
    </row>
    <row r="92" spans="1:23" ht="20.399999999999999">
      <c r="A92" s="5" t="s">
        <v>29</v>
      </c>
      <c r="B92" s="3" t="s">
        <v>30</v>
      </c>
      <c r="C92" s="4" t="s">
        <v>204</v>
      </c>
      <c r="D92" s="5" t="s">
        <v>31</v>
      </c>
      <c r="E92" s="5" t="s">
        <v>90</v>
      </c>
      <c r="F92" s="5" t="s">
        <v>90</v>
      </c>
      <c r="G92" s="5" t="s">
        <v>36</v>
      </c>
      <c r="H92" s="5" t="s">
        <v>205</v>
      </c>
      <c r="I92" s="5"/>
      <c r="J92" s="5"/>
      <c r="K92" s="5"/>
      <c r="L92" s="5"/>
      <c r="M92" s="5" t="s">
        <v>32</v>
      </c>
      <c r="N92" s="5">
        <v>10</v>
      </c>
      <c r="O92" s="5" t="s">
        <v>33</v>
      </c>
      <c r="P92" s="3" t="s">
        <v>206</v>
      </c>
      <c r="Q92" s="6">
        <v>327000000</v>
      </c>
      <c r="R92" s="6">
        <v>324855289.36000001</v>
      </c>
      <c r="S92" s="6">
        <v>2144710.64</v>
      </c>
      <c r="T92" s="6">
        <v>270374633.36000001</v>
      </c>
      <c r="U92" s="6">
        <v>264876949.69</v>
      </c>
      <c r="V92" s="6">
        <v>259381443.06999999</v>
      </c>
      <c r="W92" s="6">
        <v>259381443.06999999</v>
      </c>
    </row>
    <row r="93" spans="1:23" ht="30.6">
      <c r="A93" s="5" t="s">
        <v>29</v>
      </c>
      <c r="B93" s="3" t="s">
        <v>30</v>
      </c>
      <c r="C93" s="4" t="s">
        <v>207</v>
      </c>
      <c r="D93" s="5" t="s">
        <v>31</v>
      </c>
      <c r="E93" s="5" t="s">
        <v>90</v>
      </c>
      <c r="F93" s="5" t="s">
        <v>90</v>
      </c>
      <c r="G93" s="5" t="s">
        <v>36</v>
      </c>
      <c r="H93" s="5" t="s">
        <v>208</v>
      </c>
      <c r="I93" s="5"/>
      <c r="J93" s="5"/>
      <c r="K93" s="5"/>
      <c r="L93" s="5"/>
      <c r="M93" s="5" t="s">
        <v>32</v>
      </c>
      <c r="N93" s="5">
        <v>10</v>
      </c>
      <c r="O93" s="5" t="s">
        <v>33</v>
      </c>
      <c r="P93" s="3" t="s">
        <v>209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</row>
    <row r="94" spans="1:23" ht="20.399999999999999">
      <c r="A94" s="5" t="s">
        <v>29</v>
      </c>
      <c r="B94" s="3" t="s">
        <v>30</v>
      </c>
      <c r="C94" s="4" t="s">
        <v>210</v>
      </c>
      <c r="D94" s="5" t="s">
        <v>31</v>
      </c>
      <c r="E94" s="5" t="s">
        <v>90</v>
      </c>
      <c r="F94" s="5" t="s">
        <v>211</v>
      </c>
      <c r="G94" s="5"/>
      <c r="H94" s="5"/>
      <c r="I94" s="5"/>
      <c r="J94" s="5"/>
      <c r="K94" s="5"/>
      <c r="L94" s="5"/>
      <c r="M94" s="5" t="s">
        <v>32</v>
      </c>
      <c r="N94" s="5">
        <v>10</v>
      </c>
      <c r="O94" s="5" t="s">
        <v>33</v>
      </c>
      <c r="P94" s="3" t="s">
        <v>212</v>
      </c>
      <c r="Q94" s="6">
        <v>506000000</v>
      </c>
      <c r="R94" s="6">
        <v>506000000</v>
      </c>
      <c r="S94" s="6">
        <v>0</v>
      </c>
      <c r="T94" s="6">
        <v>242923893</v>
      </c>
      <c r="U94" s="6">
        <v>242923893</v>
      </c>
      <c r="V94" s="6">
        <v>242923893</v>
      </c>
      <c r="W94" s="6">
        <v>242923893</v>
      </c>
    </row>
    <row r="95" spans="1:23" ht="20.399999999999999">
      <c r="A95" s="5" t="s">
        <v>29</v>
      </c>
      <c r="B95" s="3" t="s">
        <v>30</v>
      </c>
      <c r="C95" s="4" t="s">
        <v>213</v>
      </c>
      <c r="D95" s="5" t="s">
        <v>31</v>
      </c>
      <c r="E95" s="5" t="s">
        <v>90</v>
      </c>
      <c r="F95" s="5" t="s">
        <v>211</v>
      </c>
      <c r="G95" s="5" t="s">
        <v>66</v>
      </c>
      <c r="H95" s="5"/>
      <c r="I95" s="5"/>
      <c r="J95" s="5"/>
      <c r="K95" s="5"/>
      <c r="L95" s="5"/>
      <c r="M95" s="5" t="s">
        <v>32</v>
      </c>
      <c r="N95" s="5">
        <v>10</v>
      </c>
      <c r="O95" s="5" t="s">
        <v>33</v>
      </c>
      <c r="P95" s="3" t="s">
        <v>214</v>
      </c>
      <c r="Q95" s="6">
        <v>506000000</v>
      </c>
      <c r="R95" s="6">
        <v>506000000</v>
      </c>
      <c r="S95" s="6">
        <v>0</v>
      </c>
      <c r="T95" s="6">
        <v>242923893</v>
      </c>
      <c r="U95" s="6">
        <v>242923893</v>
      </c>
      <c r="V95" s="6">
        <v>242923893</v>
      </c>
      <c r="W95" s="6">
        <v>242923893</v>
      </c>
    </row>
    <row r="96" spans="1:23" ht="30.6">
      <c r="A96" s="5" t="s">
        <v>29</v>
      </c>
      <c r="B96" s="3" t="s">
        <v>30</v>
      </c>
      <c r="C96" s="4" t="s">
        <v>215</v>
      </c>
      <c r="D96" s="5" t="s">
        <v>31</v>
      </c>
      <c r="E96" s="5" t="s">
        <v>90</v>
      </c>
      <c r="F96" s="5" t="s">
        <v>211</v>
      </c>
      <c r="G96" s="5" t="s">
        <v>66</v>
      </c>
      <c r="H96" s="5" t="s">
        <v>216</v>
      </c>
      <c r="I96" s="5"/>
      <c r="J96" s="5"/>
      <c r="K96" s="5"/>
      <c r="L96" s="5"/>
      <c r="M96" s="5" t="s">
        <v>32</v>
      </c>
      <c r="N96" s="5">
        <v>10</v>
      </c>
      <c r="O96" s="5" t="s">
        <v>33</v>
      </c>
      <c r="P96" s="3" t="s">
        <v>217</v>
      </c>
      <c r="Q96" s="6">
        <v>506000000</v>
      </c>
      <c r="R96" s="6">
        <v>506000000</v>
      </c>
      <c r="S96" s="6">
        <v>0</v>
      </c>
      <c r="T96" s="6">
        <v>242923893</v>
      </c>
      <c r="U96" s="6">
        <v>242923893</v>
      </c>
      <c r="V96" s="6">
        <v>242923893</v>
      </c>
      <c r="W96" s="6">
        <v>242923893</v>
      </c>
    </row>
    <row r="97" spans="1:23">
      <c r="A97" s="5" t="s">
        <v>29</v>
      </c>
      <c r="B97" s="3" t="s">
        <v>30</v>
      </c>
      <c r="C97" s="4" t="s">
        <v>218</v>
      </c>
      <c r="D97" s="5" t="s">
        <v>31</v>
      </c>
      <c r="E97" s="5" t="s">
        <v>90</v>
      </c>
      <c r="F97" s="5" t="s">
        <v>211</v>
      </c>
      <c r="G97" s="5" t="s">
        <v>66</v>
      </c>
      <c r="H97" s="5" t="s">
        <v>216</v>
      </c>
      <c r="I97" s="5" t="s">
        <v>43</v>
      </c>
      <c r="J97" s="5"/>
      <c r="K97" s="5"/>
      <c r="L97" s="5"/>
      <c r="M97" s="5" t="s">
        <v>32</v>
      </c>
      <c r="N97" s="5">
        <v>10</v>
      </c>
      <c r="O97" s="5" t="s">
        <v>33</v>
      </c>
      <c r="P97" s="3" t="s">
        <v>219</v>
      </c>
      <c r="Q97" s="6">
        <v>240000000</v>
      </c>
      <c r="R97" s="6">
        <v>240000000</v>
      </c>
      <c r="S97" s="6">
        <v>0</v>
      </c>
      <c r="T97" s="6">
        <v>134128694</v>
      </c>
      <c r="U97" s="6">
        <v>134128694</v>
      </c>
      <c r="V97" s="6">
        <v>134128694</v>
      </c>
      <c r="W97" s="6">
        <v>134128694</v>
      </c>
    </row>
    <row r="98" spans="1:23" ht="20.399999999999999">
      <c r="A98" s="5" t="s">
        <v>29</v>
      </c>
      <c r="B98" s="3" t="s">
        <v>30</v>
      </c>
      <c r="C98" s="4" t="s">
        <v>220</v>
      </c>
      <c r="D98" s="5" t="s">
        <v>31</v>
      </c>
      <c r="E98" s="5" t="s">
        <v>90</v>
      </c>
      <c r="F98" s="5" t="s">
        <v>211</v>
      </c>
      <c r="G98" s="5" t="s">
        <v>66</v>
      </c>
      <c r="H98" s="5" t="s">
        <v>216</v>
      </c>
      <c r="I98" s="5" t="s">
        <v>48</v>
      </c>
      <c r="J98" s="5"/>
      <c r="K98" s="5"/>
      <c r="L98" s="5"/>
      <c r="M98" s="5" t="s">
        <v>32</v>
      </c>
      <c r="N98" s="5">
        <v>10</v>
      </c>
      <c r="O98" s="5" t="s">
        <v>33</v>
      </c>
      <c r="P98" s="3" t="s">
        <v>221</v>
      </c>
      <c r="Q98" s="6">
        <v>266000000</v>
      </c>
      <c r="R98" s="6">
        <v>266000000</v>
      </c>
      <c r="S98" s="6">
        <v>0</v>
      </c>
      <c r="T98" s="6">
        <v>108795199</v>
      </c>
      <c r="U98" s="6">
        <v>108795199</v>
      </c>
      <c r="V98" s="6">
        <v>108795199</v>
      </c>
      <c r="W98" s="6">
        <v>108795199</v>
      </c>
    </row>
    <row r="99" spans="1:23" ht="20.399999999999999">
      <c r="A99" s="5" t="s">
        <v>29</v>
      </c>
      <c r="B99" s="3" t="s">
        <v>30</v>
      </c>
      <c r="C99" s="4" t="s">
        <v>222</v>
      </c>
      <c r="D99" s="5" t="s">
        <v>31</v>
      </c>
      <c r="E99" s="5" t="s">
        <v>223</v>
      </c>
      <c r="F99" s="5"/>
      <c r="G99" s="5"/>
      <c r="H99" s="5"/>
      <c r="I99" s="5"/>
      <c r="J99" s="5"/>
      <c r="K99" s="5"/>
      <c r="L99" s="5"/>
      <c r="M99" s="5" t="s">
        <v>32</v>
      </c>
      <c r="N99" s="5">
        <v>10</v>
      </c>
      <c r="O99" s="5" t="s">
        <v>33</v>
      </c>
      <c r="P99" s="3" t="s">
        <v>224</v>
      </c>
      <c r="Q99" s="6">
        <v>295000000</v>
      </c>
      <c r="R99" s="6">
        <v>293562018</v>
      </c>
      <c r="S99" s="6">
        <v>1437982</v>
      </c>
      <c r="T99" s="6">
        <v>293515966</v>
      </c>
      <c r="U99" s="6">
        <v>292764966</v>
      </c>
      <c r="V99" s="6">
        <v>292764966</v>
      </c>
      <c r="W99" s="6">
        <v>292764966</v>
      </c>
    </row>
    <row r="100" spans="1:23">
      <c r="A100" s="5" t="s">
        <v>29</v>
      </c>
      <c r="B100" s="3" t="s">
        <v>30</v>
      </c>
      <c r="C100" s="4" t="s">
        <v>225</v>
      </c>
      <c r="D100" s="5" t="s">
        <v>31</v>
      </c>
      <c r="E100" s="5" t="s">
        <v>223</v>
      </c>
      <c r="F100" s="5" t="s">
        <v>36</v>
      </c>
      <c r="G100" s="5"/>
      <c r="H100" s="5"/>
      <c r="I100" s="5"/>
      <c r="J100" s="5"/>
      <c r="K100" s="5"/>
      <c r="L100" s="5"/>
      <c r="M100" s="5" t="s">
        <v>32</v>
      </c>
      <c r="N100" s="5">
        <v>10</v>
      </c>
      <c r="O100" s="5" t="s">
        <v>33</v>
      </c>
      <c r="P100" s="3" t="s">
        <v>226</v>
      </c>
      <c r="Q100" s="6">
        <v>295000000</v>
      </c>
      <c r="R100" s="6">
        <v>293562018</v>
      </c>
      <c r="S100" s="6">
        <v>1437982</v>
      </c>
      <c r="T100" s="6">
        <v>293515966</v>
      </c>
      <c r="U100" s="6">
        <v>292764966</v>
      </c>
      <c r="V100" s="6">
        <v>292764966</v>
      </c>
      <c r="W100" s="6">
        <v>292764966</v>
      </c>
    </row>
    <row r="101" spans="1:23">
      <c r="A101" s="5" t="s">
        <v>29</v>
      </c>
      <c r="B101" s="3" t="s">
        <v>30</v>
      </c>
      <c r="C101" s="4" t="s">
        <v>227</v>
      </c>
      <c r="D101" s="5" t="s">
        <v>31</v>
      </c>
      <c r="E101" s="5" t="s">
        <v>223</v>
      </c>
      <c r="F101" s="5" t="s">
        <v>36</v>
      </c>
      <c r="G101" s="5" t="s">
        <v>66</v>
      </c>
      <c r="H101" s="5"/>
      <c r="I101" s="5"/>
      <c r="J101" s="5"/>
      <c r="K101" s="5"/>
      <c r="L101" s="5"/>
      <c r="M101" s="5" t="s">
        <v>32</v>
      </c>
      <c r="N101" s="5">
        <v>10</v>
      </c>
      <c r="O101" s="5" t="s">
        <v>33</v>
      </c>
      <c r="P101" s="3" t="s">
        <v>228</v>
      </c>
      <c r="Q101" s="6">
        <v>295000000</v>
      </c>
      <c r="R101" s="6">
        <v>293562018</v>
      </c>
      <c r="S101" s="6">
        <v>1437982</v>
      </c>
      <c r="T101" s="6">
        <v>293515966</v>
      </c>
      <c r="U101" s="6">
        <v>292764966</v>
      </c>
      <c r="V101" s="6">
        <v>292764966</v>
      </c>
      <c r="W101" s="6">
        <v>292764966</v>
      </c>
    </row>
    <row r="102" spans="1:23" ht="20.399999999999999">
      <c r="A102" s="5" t="s">
        <v>29</v>
      </c>
      <c r="B102" s="3" t="s">
        <v>30</v>
      </c>
      <c r="C102" s="4" t="s">
        <v>229</v>
      </c>
      <c r="D102" s="5" t="s">
        <v>31</v>
      </c>
      <c r="E102" s="5" t="s">
        <v>223</v>
      </c>
      <c r="F102" s="5" t="s">
        <v>36</v>
      </c>
      <c r="G102" s="5" t="s">
        <v>66</v>
      </c>
      <c r="H102" s="5" t="s">
        <v>43</v>
      </c>
      <c r="I102" s="5"/>
      <c r="J102" s="5"/>
      <c r="K102" s="5"/>
      <c r="L102" s="5"/>
      <c r="M102" s="5" t="s">
        <v>32</v>
      </c>
      <c r="N102" s="5">
        <v>10</v>
      </c>
      <c r="O102" s="5" t="s">
        <v>33</v>
      </c>
      <c r="P102" s="3" t="s">
        <v>230</v>
      </c>
      <c r="Q102" s="6">
        <v>288820000</v>
      </c>
      <c r="R102" s="6">
        <v>288080118</v>
      </c>
      <c r="S102" s="6">
        <v>739882</v>
      </c>
      <c r="T102" s="6">
        <v>288080118</v>
      </c>
      <c r="U102" s="6">
        <v>287329118</v>
      </c>
      <c r="V102" s="6">
        <v>287329118</v>
      </c>
      <c r="W102" s="6">
        <v>287329118</v>
      </c>
    </row>
    <row r="103" spans="1:23" ht="20.399999999999999">
      <c r="A103" s="5" t="s">
        <v>29</v>
      </c>
      <c r="B103" s="3" t="s">
        <v>30</v>
      </c>
      <c r="C103" s="4" t="s">
        <v>231</v>
      </c>
      <c r="D103" s="5" t="s">
        <v>31</v>
      </c>
      <c r="E103" s="5" t="s">
        <v>223</v>
      </c>
      <c r="F103" s="5" t="s">
        <v>36</v>
      </c>
      <c r="G103" s="5" t="s">
        <v>66</v>
      </c>
      <c r="H103" s="5" t="s">
        <v>51</v>
      </c>
      <c r="I103" s="5"/>
      <c r="J103" s="5"/>
      <c r="K103" s="5"/>
      <c r="L103" s="5"/>
      <c r="M103" s="5" t="s">
        <v>32</v>
      </c>
      <c r="N103" s="5">
        <v>10</v>
      </c>
      <c r="O103" s="5" t="s">
        <v>33</v>
      </c>
      <c r="P103" s="3" t="s">
        <v>232</v>
      </c>
      <c r="Q103" s="6">
        <v>6180000</v>
      </c>
      <c r="R103" s="6">
        <v>5481900</v>
      </c>
      <c r="S103" s="6">
        <v>698100</v>
      </c>
      <c r="T103" s="6">
        <v>5435848</v>
      </c>
      <c r="U103" s="6">
        <v>5435848</v>
      </c>
      <c r="V103" s="6">
        <v>5435848</v>
      </c>
      <c r="W103" s="6">
        <v>5435848</v>
      </c>
    </row>
    <row r="104" spans="1:23" s="16" customFormat="1">
      <c r="A104" s="12" t="s">
        <v>29</v>
      </c>
      <c r="B104" s="13" t="s">
        <v>30</v>
      </c>
      <c r="C104" s="14" t="s">
        <v>31</v>
      </c>
      <c r="D104" s="12" t="s">
        <v>31</v>
      </c>
      <c r="E104" s="12"/>
      <c r="F104" s="12"/>
      <c r="G104" s="12"/>
      <c r="H104" s="12"/>
      <c r="I104" s="12"/>
      <c r="J104" s="12"/>
      <c r="K104" s="12"/>
      <c r="L104" s="12"/>
      <c r="M104" s="12" t="s">
        <v>32</v>
      </c>
      <c r="N104" s="12">
        <v>11</v>
      </c>
      <c r="O104" s="12" t="s">
        <v>33</v>
      </c>
      <c r="P104" s="13" t="s">
        <v>34</v>
      </c>
      <c r="Q104" s="15">
        <v>46123352347</v>
      </c>
      <c r="R104" s="15">
        <v>40311469613.629997</v>
      </c>
      <c r="S104" s="15">
        <v>5811882733.3699999</v>
      </c>
      <c r="T104" s="15">
        <v>32643108639.610001</v>
      </c>
      <c r="U104" s="15">
        <v>21345964001.080002</v>
      </c>
      <c r="V104" s="15">
        <v>21337964001.080002</v>
      </c>
      <c r="W104" s="15">
        <v>21337964001.080002</v>
      </c>
    </row>
    <row r="105" spans="1:23">
      <c r="A105" s="5" t="s">
        <v>29</v>
      </c>
      <c r="B105" s="3" t="s">
        <v>30</v>
      </c>
      <c r="C105" s="4" t="s">
        <v>103</v>
      </c>
      <c r="D105" s="5" t="s">
        <v>31</v>
      </c>
      <c r="E105" s="5" t="s">
        <v>66</v>
      </c>
      <c r="F105" s="5"/>
      <c r="G105" s="5"/>
      <c r="H105" s="5"/>
      <c r="I105" s="5"/>
      <c r="J105" s="5"/>
      <c r="K105" s="5"/>
      <c r="L105" s="5"/>
      <c r="M105" s="5" t="s">
        <v>32</v>
      </c>
      <c r="N105" s="5">
        <v>11</v>
      </c>
      <c r="O105" s="5" t="s">
        <v>33</v>
      </c>
      <c r="P105" s="3" t="s">
        <v>104</v>
      </c>
      <c r="Q105" s="6">
        <v>40414201325</v>
      </c>
      <c r="R105" s="6">
        <v>35046295722.629997</v>
      </c>
      <c r="S105" s="6">
        <v>5367905602.3699999</v>
      </c>
      <c r="T105" s="6">
        <v>27480666795.610001</v>
      </c>
      <c r="U105" s="6">
        <v>16188053989.08</v>
      </c>
      <c r="V105" s="6">
        <v>16180053989.08</v>
      </c>
      <c r="W105" s="6">
        <v>16180053989.08</v>
      </c>
    </row>
    <row r="106" spans="1:23" ht="20.399999999999999">
      <c r="A106" s="5" t="s">
        <v>29</v>
      </c>
      <c r="B106" s="3" t="s">
        <v>30</v>
      </c>
      <c r="C106" s="4" t="s">
        <v>105</v>
      </c>
      <c r="D106" s="5" t="s">
        <v>31</v>
      </c>
      <c r="E106" s="5" t="s">
        <v>66</v>
      </c>
      <c r="F106" s="5" t="s">
        <v>36</v>
      </c>
      <c r="G106" s="5"/>
      <c r="H106" s="5"/>
      <c r="I106" s="5"/>
      <c r="J106" s="5"/>
      <c r="K106" s="5"/>
      <c r="L106" s="5"/>
      <c r="M106" s="5" t="s">
        <v>32</v>
      </c>
      <c r="N106" s="5">
        <v>11</v>
      </c>
      <c r="O106" s="5" t="s">
        <v>33</v>
      </c>
      <c r="P106" s="3" t="s">
        <v>106</v>
      </c>
      <c r="Q106" s="6">
        <v>5016635248</v>
      </c>
      <c r="R106" s="6">
        <v>1193213000</v>
      </c>
      <c r="S106" s="6">
        <v>3823422248</v>
      </c>
      <c r="T106" s="6">
        <v>1193213000</v>
      </c>
      <c r="U106" s="6">
        <v>0</v>
      </c>
      <c r="V106" s="6">
        <v>0</v>
      </c>
      <c r="W106" s="6">
        <v>0</v>
      </c>
    </row>
    <row r="107" spans="1:23">
      <c r="A107" s="5" t="s">
        <v>29</v>
      </c>
      <c r="B107" s="3" t="s">
        <v>30</v>
      </c>
      <c r="C107" s="4" t="s">
        <v>107</v>
      </c>
      <c r="D107" s="5" t="s">
        <v>31</v>
      </c>
      <c r="E107" s="5" t="s">
        <v>66</v>
      </c>
      <c r="F107" s="5" t="s">
        <v>36</v>
      </c>
      <c r="G107" s="5" t="s">
        <v>36</v>
      </c>
      <c r="H107" s="5"/>
      <c r="I107" s="5"/>
      <c r="J107" s="5"/>
      <c r="K107" s="5"/>
      <c r="L107" s="5"/>
      <c r="M107" s="5" t="s">
        <v>32</v>
      </c>
      <c r="N107" s="5">
        <v>11</v>
      </c>
      <c r="O107" s="5" t="s">
        <v>33</v>
      </c>
      <c r="P107" s="3" t="s">
        <v>108</v>
      </c>
      <c r="Q107" s="6">
        <v>5016635248</v>
      </c>
      <c r="R107" s="6">
        <v>1193213000</v>
      </c>
      <c r="S107" s="6">
        <v>3823422248</v>
      </c>
      <c r="T107" s="6">
        <v>1193213000</v>
      </c>
      <c r="U107" s="6">
        <v>0</v>
      </c>
      <c r="V107" s="6">
        <v>0</v>
      </c>
      <c r="W107" s="6">
        <v>0</v>
      </c>
    </row>
    <row r="108" spans="1:23">
      <c r="A108" s="5" t="s">
        <v>29</v>
      </c>
      <c r="B108" s="3" t="s">
        <v>30</v>
      </c>
      <c r="C108" s="4" t="s">
        <v>109</v>
      </c>
      <c r="D108" s="5" t="s">
        <v>31</v>
      </c>
      <c r="E108" s="5" t="s">
        <v>66</v>
      </c>
      <c r="F108" s="5" t="s">
        <v>36</v>
      </c>
      <c r="G108" s="5" t="s">
        <v>36</v>
      </c>
      <c r="H108" s="5" t="s">
        <v>76</v>
      </c>
      <c r="I108" s="5"/>
      <c r="J108" s="5"/>
      <c r="K108" s="5"/>
      <c r="L108" s="5"/>
      <c r="M108" s="5" t="s">
        <v>32</v>
      </c>
      <c r="N108" s="5">
        <v>11</v>
      </c>
      <c r="O108" s="5" t="s">
        <v>33</v>
      </c>
      <c r="P108" s="3" t="s">
        <v>110</v>
      </c>
      <c r="Q108" s="6">
        <v>1516635248</v>
      </c>
      <c r="R108" s="6">
        <v>1193213000</v>
      </c>
      <c r="S108" s="6">
        <v>323422248</v>
      </c>
      <c r="T108" s="6">
        <v>1193213000</v>
      </c>
      <c r="U108" s="6">
        <v>0</v>
      </c>
      <c r="V108" s="6">
        <v>0</v>
      </c>
      <c r="W108" s="6">
        <v>0</v>
      </c>
    </row>
    <row r="109" spans="1:23" ht="20.399999999999999">
      <c r="A109" s="5" t="s">
        <v>29</v>
      </c>
      <c r="B109" s="3" t="s">
        <v>30</v>
      </c>
      <c r="C109" s="4" t="s">
        <v>111</v>
      </c>
      <c r="D109" s="5" t="s">
        <v>31</v>
      </c>
      <c r="E109" s="5" t="s">
        <v>66</v>
      </c>
      <c r="F109" s="5" t="s">
        <v>36</v>
      </c>
      <c r="G109" s="5" t="s">
        <v>36</v>
      </c>
      <c r="H109" s="5" t="s">
        <v>76</v>
      </c>
      <c r="I109" s="5" t="s">
        <v>79</v>
      </c>
      <c r="J109" s="5"/>
      <c r="K109" s="5"/>
      <c r="L109" s="5"/>
      <c r="M109" s="5" t="s">
        <v>32</v>
      </c>
      <c r="N109" s="5">
        <v>11</v>
      </c>
      <c r="O109" s="5" t="s">
        <v>33</v>
      </c>
      <c r="P109" s="3" t="s">
        <v>112</v>
      </c>
      <c r="Q109" s="6">
        <v>1516635248</v>
      </c>
      <c r="R109" s="6">
        <v>1193213000</v>
      </c>
      <c r="S109" s="6">
        <v>323422248</v>
      </c>
      <c r="T109" s="6">
        <v>1193213000</v>
      </c>
      <c r="U109" s="6">
        <v>0</v>
      </c>
      <c r="V109" s="6">
        <v>0</v>
      </c>
      <c r="W109" s="6">
        <v>0</v>
      </c>
    </row>
    <row r="110" spans="1:23" ht="20.399999999999999">
      <c r="A110" s="5" t="s">
        <v>29</v>
      </c>
      <c r="B110" s="3" t="s">
        <v>30</v>
      </c>
      <c r="C110" s="4" t="s">
        <v>233</v>
      </c>
      <c r="D110" s="5" t="s">
        <v>31</v>
      </c>
      <c r="E110" s="5" t="s">
        <v>66</v>
      </c>
      <c r="F110" s="5" t="s">
        <v>36</v>
      </c>
      <c r="G110" s="5" t="s">
        <v>36</v>
      </c>
      <c r="H110" s="5" t="s">
        <v>76</v>
      </c>
      <c r="I110" s="5" t="s">
        <v>54</v>
      </c>
      <c r="J110" s="5"/>
      <c r="K110" s="5"/>
      <c r="L110" s="5"/>
      <c r="M110" s="5" t="s">
        <v>32</v>
      </c>
      <c r="N110" s="5">
        <v>11</v>
      </c>
      <c r="O110" s="5" t="s">
        <v>33</v>
      </c>
      <c r="P110" s="3" t="s">
        <v>147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</row>
    <row r="111" spans="1:23">
      <c r="A111" s="5" t="s">
        <v>29</v>
      </c>
      <c r="B111" s="3" t="s">
        <v>30</v>
      </c>
      <c r="C111" s="4" t="s">
        <v>117</v>
      </c>
      <c r="D111" s="5" t="s">
        <v>31</v>
      </c>
      <c r="E111" s="5" t="s">
        <v>66</v>
      </c>
      <c r="F111" s="5" t="s">
        <v>36</v>
      </c>
      <c r="G111" s="5" t="s">
        <v>36</v>
      </c>
      <c r="H111" s="5" t="s">
        <v>51</v>
      </c>
      <c r="I111" s="5"/>
      <c r="J111" s="5"/>
      <c r="K111" s="5"/>
      <c r="L111" s="5"/>
      <c r="M111" s="5" t="s">
        <v>32</v>
      </c>
      <c r="N111" s="5">
        <v>11</v>
      </c>
      <c r="O111" s="5" t="s">
        <v>33</v>
      </c>
      <c r="P111" s="3" t="s">
        <v>118</v>
      </c>
      <c r="Q111" s="6">
        <v>3500000000</v>
      </c>
      <c r="R111" s="6">
        <v>0</v>
      </c>
      <c r="S111" s="6">
        <v>3500000000</v>
      </c>
      <c r="T111" s="6">
        <v>0</v>
      </c>
      <c r="U111" s="6">
        <v>0</v>
      </c>
      <c r="V111" s="6">
        <v>0</v>
      </c>
      <c r="W111" s="6">
        <v>0</v>
      </c>
    </row>
    <row r="112" spans="1:23" ht="20.399999999999999">
      <c r="A112" s="5" t="s">
        <v>29</v>
      </c>
      <c r="B112" s="3" t="s">
        <v>30</v>
      </c>
      <c r="C112" s="4" t="s">
        <v>119</v>
      </c>
      <c r="D112" s="5" t="s">
        <v>31</v>
      </c>
      <c r="E112" s="5" t="s">
        <v>66</v>
      </c>
      <c r="F112" s="5" t="s">
        <v>36</v>
      </c>
      <c r="G112" s="5" t="s">
        <v>36</v>
      </c>
      <c r="H112" s="5" t="s">
        <v>51</v>
      </c>
      <c r="I112" s="5" t="s">
        <v>48</v>
      </c>
      <c r="J112" s="5"/>
      <c r="K112" s="5"/>
      <c r="L112" s="5"/>
      <c r="M112" s="5" t="s">
        <v>32</v>
      </c>
      <c r="N112" s="5">
        <v>11</v>
      </c>
      <c r="O112" s="5" t="s">
        <v>33</v>
      </c>
      <c r="P112" s="3" t="s">
        <v>120</v>
      </c>
      <c r="Q112" s="6">
        <v>3500000000</v>
      </c>
      <c r="R112" s="6">
        <v>0</v>
      </c>
      <c r="S112" s="6">
        <v>3500000000</v>
      </c>
      <c r="T112" s="6">
        <v>0</v>
      </c>
      <c r="U112" s="6">
        <v>0</v>
      </c>
      <c r="V112" s="6">
        <v>0</v>
      </c>
      <c r="W112" s="6">
        <v>0</v>
      </c>
    </row>
    <row r="113" spans="1:23" ht="20.399999999999999">
      <c r="A113" s="5" t="s">
        <v>29</v>
      </c>
      <c r="B113" s="3" t="s">
        <v>30</v>
      </c>
      <c r="C113" s="4" t="s">
        <v>121</v>
      </c>
      <c r="D113" s="5" t="s">
        <v>31</v>
      </c>
      <c r="E113" s="5" t="s">
        <v>66</v>
      </c>
      <c r="F113" s="5" t="s">
        <v>66</v>
      </c>
      <c r="G113" s="5"/>
      <c r="H113" s="5"/>
      <c r="I113" s="5"/>
      <c r="J113" s="5"/>
      <c r="K113" s="5"/>
      <c r="L113" s="5"/>
      <c r="M113" s="5" t="s">
        <v>32</v>
      </c>
      <c r="N113" s="5">
        <v>11</v>
      </c>
      <c r="O113" s="5" t="s">
        <v>33</v>
      </c>
      <c r="P113" s="3" t="s">
        <v>122</v>
      </c>
      <c r="Q113" s="6">
        <v>35397566077</v>
      </c>
      <c r="R113" s="6">
        <v>33853082722.630001</v>
      </c>
      <c r="S113" s="6">
        <v>1544483354.3699999</v>
      </c>
      <c r="T113" s="6">
        <v>26287453795.610001</v>
      </c>
      <c r="U113" s="6">
        <v>16188053989.08</v>
      </c>
      <c r="V113" s="6">
        <v>16180053989.08</v>
      </c>
      <c r="W113" s="6">
        <v>16180053989.08</v>
      </c>
    </row>
    <row r="114" spans="1:23">
      <c r="A114" s="5" t="s">
        <v>29</v>
      </c>
      <c r="B114" s="3" t="s">
        <v>30</v>
      </c>
      <c r="C114" s="4" t="s">
        <v>123</v>
      </c>
      <c r="D114" s="5" t="s">
        <v>31</v>
      </c>
      <c r="E114" s="5" t="s">
        <v>66</v>
      </c>
      <c r="F114" s="5" t="s">
        <v>66</v>
      </c>
      <c r="G114" s="5" t="s">
        <v>36</v>
      </c>
      <c r="H114" s="5"/>
      <c r="I114" s="5"/>
      <c r="J114" s="5"/>
      <c r="K114" s="5"/>
      <c r="L114" s="5"/>
      <c r="M114" s="5" t="s">
        <v>32</v>
      </c>
      <c r="N114" s="5">
        <v>11</v>
      </c>
      <c r="O114" s="5" t="s">
        <v>33</v>
      </c>
      <c r="P114" s="3" t="s">
        <v>124</v>
      </c>
      <c r="Q114" s="6">
        <v>15239865696</v>
      </c>
      <c r="R114" s="6">
        <v>14772389913.629999</v>
      </c>
      <c r="S114" s="6">
        <v>467475782.37</v>
      </c>
      <c r="T114" s="6">
        <v>7545593094.6599998</v>
      </c>
      <c r="U114" s="6">
        <v>2020579176.8599999</v>
      </c>
      <c r="V114" s="6">
        <v>2020579176.8599999</v>
      </c>
      <c r="W114" s="6">
        <v>2020579176.8599999</v>
      </c>
    </row>
    <row r="115" spans="1:23" ht="30.6">
      <c r="A115" s="5" t="s">
        <v>29</v>
      </c>
      <c r="B115" s="3" t="s">
        <v>30</v>
      </c>
      <c r="C115" s="4" t="s">
        <v>125</v>
      </c>
      <c r="D115" s="5" t="s">
        <v>31</v>
      </c>
      <c r="E115" s="5" t="s">
        <v>66</v>
      </c>
      <c r="F115" s="5" t="s">
        <v>66</v>
      </c>
      <c r="G115" s="5" t="s">
        <v>36</v>
      </c>
      <c r="H115" s="5" t="s">
        <v>48</v>
      </c>
      <c r="I115" s="5"/>
      <c r="J115" s="5"/>
      <c r="K115" s="5"/>
      <c r="L115" s="5"/>
      <c r="M115" s="5" t="s">
        <v>32</v>
      </c>
      <c r="N115" s="5">
        <v>11</v>
      </c>
      <c r="O115" s="5" t="s">
        <v>33</v>
      </c>
      <c r="P115" s="3" t="s">
        <v>126</v>
      </c>
      <c r="Q115" s="6">
        <v>472509448</v>
      </c>
      <c r="R115" s="6">
        <v>438019970</v>
      </c>
      <c r="S115" s="6">
        <v>34489478</v>
      </c>
      <c r="T115" s="6">
        <v>398019970</v>
      </c>
      <c r="U115" s="6">
        <v>169304775</v>
      </c>
      <c r="V115" s="6">
        <v>169304775</v>
      </c>
      <c r="W115" s="6">
        <v>169304775</v>
      </c>
    </row>
    <row r="116" spans="1:23" ht="40.799999999999997">
      <c r="A116" s="5" t="s">
        <v>29</v>
      </c>
      <c r="B116" s="3" t="s">
        <v>30</v>
      </c>
      <c r="C116" s="4" t="s">
        <v>234</v>
      </c>
      <c r="D116" s="5" t="s">
        <v>31</v>
      </c>
      <c r="E116" s="5" t="s">
        <v>66</v>
      </c>
      <c r="F116" s="5" t="s">
        <v>66</v>
      </c>
      <c r="G116" s="5" t="s">
        <v>36</v>
      </c>
      <c r="H116" s="5" t="s">
        <v>48</v>
      </c>
      <c r="I116" s="5" t="s">
        <v>73</v>
      </c>
      <c r="J116" s="5"/>
      <c r="K116" s="5"/>
      <c r="L116" s="5"/>
      <c r="M116" s="5" t="s">
        <v>32</v>
      </c>
      <c r="N116" s="5">
        <v>11</v>
      </c>
      <c r="O116" s="5" t="s">
        <v>33</v>
      </c>
      <c r="P116" s="3" t="s">
        <v>235</v>
      </c>
      <c r="Q116" s="6">
        <v>46015000</v>
      </c>
      <c r="R116" s="6">
        <v>46014775</v>
      </c>
      <c r="S116" s="6">
        <v>225</v>
      </c>
      <c r="T116" s="6">
        <v>46014775</v>
      </c>
      <c r="U116" s="6">
        <v>46014775</v>
      </c>
      <c r="V116" s="6">
        <v>46014775</v>
      </c>
      <c r="W116" s="6">
        <v>46014775</v>
      </c>
    </row>
    <row r="117" spans="1:23" ht="20.399999999999999">
      <c r="A117" s="5" t="s">
        <v>29</v>
      </c>
      <c r="B117" s="3" t="s">
        <v>30</v>
      </c>
      <c r="C117" s="4" t="s">
        <v>127</v>
      </c>
      <c r="D117" s="5" t="s">
        <v>31</v>
      </c>
      <c r="E117" s="5" t="s">
        <v>66</v>
      </c>
      <c r="F117" s="5" t="s">
        <v>66</v>
      </c>
      <c r="G117" s="5" t="s">
        <v>36</v>
      </c>
      <c r="H117" s="5" t="s">
        <v>48</v>
      </c>
      <c r="I117" s="5" t="s">
        <v>54</v>
      </c>
      <c r="J117" s="5"/>
      <c r="K117" s="5"/>
      <c r="L117" s="5"/>
      <c r="M117" s="5" t="s">
        <v>32</v>
      </c>
      <c r="N117" s="5">
        <v>11</v>
      </c>
      <c r="O117" s="5" t="s">
        <v>33</v>
      </c>
      <c r="P117" s="3" t="s">
        <v>128</v>
      </c>
      <c r="Q117" s="6">
        <v>402494448</v>
      </c>
      <c r="R117" s="6">
        <v>392005195</v>
      </c>
      <c r="S117" s="6">
        <v>10489253</v>
      </c>
      <c r="T117" s="6">
        <v>352005195</v>
      </c>
      <c r="U117" s="6">
        <v>123290000</v>
      </c>
      <c r="V117" s="6">
        <v>123290000</v>
      </c>
      <c r="W117" s="6">
        <v>123290000</v>
      </c>
    </row>
    <row r="118" spans="1:23" ht="20.399999999999999">
      <c r="A118" s="5" t="s">
        <v>29</v>
      </c>
      <c r="B118" s="3" t="s">
        <v>30</v>
      </c>
      <c r="C118" s="4" t="s">
        <v>129</v>
      </c>
      <c r="D118" s="5" t="s">
        <v>31</v>
      </c>
      <c r="E118" s="5" t="s">
        <v>66</v>
      </c>
      <c r="F118" s="5" t="s">
        <v>66</v>
      </c>
      <c r="G118" s="5" t="s">
        <v>36</v>
      </c>
      <c r="H118" s="5" t="s">
        <v>48</v>
      </c>
      <c r="I118" s="5" t="s">
        <v>57</v>
      </c>
      <c r="J118" s="5"/>
      <c r="K118" s="5"/>
      <c r="L118" s="5"/>
      <c r="M118" s="5" t="s">
        <v>32</v>
      </c>
      <c r="N118" s="5">
        <v>11</v>
      </c>
      <c r="O118" s="5" t="s">
        <v>33</v>
      </c>
      <c r="P118" s="3" t="s">
        <v>130</v>
      </c>
      <c r="Q118" s="6">
        <v>24000000</v>
      </c>
      <c r="R118" s="6">
        <v>0</v>
      </c>
      <c r="S118" s="6">
        <v>24000000</v>
      </c>
      <c r="T118" s="6">
        <v>0</v>
      </c>
      <c r="U118" s="6">
        <v>0</v>
      </c>
      <c r="V118" s="6">
        <v>0</v>
      </c>
      <c r="W118" s="6">
        <v>0</v>
      </c>
    </row>
    <row r="119" spans="1:23" ht="30.6">
      <c r="A119" s="5" t="s">
        <v>29</v>
      </c>
      <c r="B119" s="3" t="s">
        <v>30</v>
      </c>
      <c r="C119" s="4" t="s">
        <v>131</v>
      </c>
      <c r="D119" s="5" t="s">
        <v>31</v>
      </c>
      <c r="E119" s="5" t="s">
        <v>66</v>
      </c>
      <c r="F119" s="5" t="s">
        <v>66</v>
      </c>
      <c r="G119" s="5" t="s">
        <v>36</v>
      </c>
      <c r="H119" s="5" t="s">
        <v>73</v>
      </c>
      <c r="I119" s="5"/>
      <c r="J119" s="5"/>
      <c r="K119" s="5"/>
      <c r="L119" s="5"/>
      <c r="M119" s="5" t="s">
        <v>32</v>
      </c>
      <c r="N119" s="5">
        <v>11</v>
      </c>
      <c r="O119" s="5" t="s">
        <v>33</v>
      </c>
      <c r="P119" s="3" t="s">
        <v>132</v>
      </c>
      <c r="Q119" s="6">
        <v>1435131444</v>
      </c>
      <c r="R119" s="6">
        <v>1146539654</v>
      </c>
      <c r="S119" s="6">
        <v>288591790</v>
      </c>
      <c r="T119" s="6">
        <v>1058629696.03</v>
      </c>
      <c r="U119" s="6">
        <v>371893981.23000002</v>
      </c>
      <c r="V119" s="6">
        <v>371893981.23000002</v>
      </c>
      <c r="W119" s="6">
        <v>371893981.23000002</v>
      </c>
    </row>
    <row r="120" spans="1:23" ht="30.6">
      <c r="A120" s="5" t="s">
        <v>29</v>
      </c>
      <c r="B120" s="3" t="s">
        <v>30</v>
      </c>
      <c r="C120" s="4" t="s">
        <v>133</v>
      </c>
      <c r="D120" s="5" t="s">
        <v>31</v>
      </c>
      <c r="E120" s="5" t="s">
        <v>66</v>
      </c>
      <c r="F120" s="5" t="s">
        <v>66</v>
      </c>
      <c r="G120" s="5" t="s">
        <v>36</v>
      </c>
      <c r="H120" s="5" t="s">
        <v>73</v>
      </c>
      <c r="I120" s="5" t="s">
        <v>48</v>
      </c>
      <c r="J120" s="5"/>
      <c r="K120" s="5"/>
      <c r="L120" s="5"/>
      <c r="M120" s="5" t="s">
        <v>32</v>
      </c>
      <c r="N120" s="5">
        <v>11</v>
      </c>
      <c r="O120" s="5" t="s">
        <v>33</v>
      </c>
      <c r="P120" s="3" t="s">
        <v>134</v>
      </c>
      <c r="Q120" s="6">
        <v>258060900</v>
      </c>
      <c r="R120" s="6">
        <v>248141952</v>
      </c>
      <c r="S120" s="6">
        <v>9918948</v>
      </c>
      <c r="T120" s="6">
        <v>248141951.03</v>
      </c>
      <c r="U120" s="6">
        <v>186140273.53</v>
      </c>
      <c r="V120" s="6">
        <v>186140273.53</v>
      </c>
      <c r="W120" s="6">
        <v>186140273.53</v>
      </c>
    </row>
    <row r="121" spans="1:23" ht="30.6">
      <c r="A121" s="5" t="s">
        <v>29</v>
      </c>
      <c r="B121" s="3" t="s">
        <v>30</v>
      </c>
      <c r="C121" s="4" t="s">
        <v>135</v>
      </c>
      <c r="D121" s="5" t="s">
        <v>31</v>
      </c>
      <c r="E121" s="5" t="s">
        <v>66</v>
      </c>
      <c r="F121" s="5" t="s">
        <v>66</v>
      </c>
      <c r="G121" s="5" t="s">
        <v>36</v>
      </c>
      <c r="H121" s="5" t="s">
        <v>73</v>
      </c>
      <c r="I121" s="5" t="s">
        <v>73</v>
      </c>
      <c r="J121" s="5"/>
      <c r="K121" s="5"/>
      <c r="L121" s="5"/>
      <c r="M121" s="5" t="s">
        <v>32</v>
      </c>
      <c r="N121" s="5">
        <v>11</v>
      </c>
      <c r="O121" s="5" t="s">
        <v>33</v>
      </c>
      <c r="P121" s="3" t="s">
        <v>136</v>
      </c>
      <c r="Q121" s="6">
        <v>161150000</v>
      </c>
      <c r="R121" s="6">
        <v>161150000</v>
      </c>
      <c r="S121" s="6">
        <v>0</v>
      </c>
      <c r="T121" s="6">
        <v>141150000</v>
      </c>
      <c r="U121" s="6">
        <v>50542230.700000003</v>
      </c>
      <c r="V121" s="6">
        <v>50542230.700000003</v>
      </c>
      <c r="W121" s="6">
        <v>50542230.700000003</v>
      </c>
    </row>
    <row r="122" spans="1:23" ht="30.6">
      <c r="A122" s="5" t="s">
        <v>29</v>
      </c>
      <c r="B122" s="3" t="s">
        <v>30</v>
      </c>
      <c r="C122" s="4" t="s">
        <v>137</v>
      </c>
      <c r="D122" s="5" t="s">
        <v>31</v>
      </c>
      <c r="E122" s="5" t="s">
        <v>66</v>
      </c>
      <c r="F122" s="5" t="s">
        <v>66</v>
      </c>
      <c r="G122" s="5" t="s">
        <v>36</v>
      </c>
      <c r="H122" s="5" t="s">
        <v>73</v>
      </c>
      <c r="I122" s="5" t="s">
        <v>79</v>
      </c>
      <c r="J122" s="5"/>
      <c r="K122" s="5"/>
      <c r="L122" s="5"/>
      <c r="M122" s="5" t="s">
        <v>32</v>
      </c>
      <c r="N122" s="5">
        <v>11</v>
      </c>
      <c r="O122" s="5" t="s">
        <v>33</v>
      </c>
      <c r="P122" s="3" t="s">
        <v>138</v>
      </c>
      <c r="Q122" s="6">
        <v>94689470</v>
      </c>
      <c r="R122" s="6">
        <v>14689470</v>
      </c>
      <c r="S122" s="6">
        <v>80000000</v>
      </c>
      <c r="T122" s="6">
        <v>0</v>
      </c>
      <c r="U122" s="6">
        <v>0</v>
      </c>
      <c r="V122" s="6">
        <v>0</v>
      </c>
      <c r="W122" s="6">
        <v>0</v>
      </c>
    </row>
    <row r="123" spans="1:23">
      <c r="A123" s="5" t="s">
        <v>29</v>
      </c>
      <c r="B123" s="3" t="s">
        <v>30</v>
      </c>
      <c r="C123" s="4" t="s">
        <v>236</v>
      </c>
      <c r="D123" s="5" t="s">
        <v>31</v>
      </c>
      <c r="E123" s="5" t="s">
        <v>66</v>
      </c>
      <c r="F123" s="5" t="s">
        <v>66</v>
      </c>
      <c r="G123" s="5" t="s">
        <v>36</v>
      </c>
      <c r="H123" s="5" t="s">
        <v>73</v>
      </c>
      <c r="I123" s="5" t="s">
        <v>51</v>
      </c>
      <c r="J123" s="5"/>
      <c r="K123" s="5"/>
      <c r="L123" s="5"/>
      <c r="M123" s="5" t="s">
        <v>32</v>
      </c>
      <c r="N123" s="5">
        <v>11</v>
      </c>
      <c r="O123" s="5" t="s">
        <v>33</v>
      </c>
      <c r="P123" s="3" t="s">
        <v>237</v>
      </c>
      <c r="Q123" s="6">
        <v>12325614</v>
      </c>
      <c r="R123" s="6">
        <v>1948371</v>
      </c>
      <c r="S123" s="6">
        <v>10377243</v>
      </c>
      <c r="T123" s="6">
        <v>1948371</v>
      </c>
      <c r="U123" s="6">
        <v>1948371</v>
      </c>
      <c r="V123" s="6">
        <v>1948371</v>
      </c>
      <c r="W123" s="6">
        <v>1948371</v>
      </c>
    </row>
    <row r="124" spans="1:23">
      <c r="A124" s="5" t="s">
        <v>29</v>
      </c>
      <c r="B124" s="3" t="s">
        <v>30</v>
      </c>
      <c r="C124" s="4" t="s">
        <v>139</v>
      </c>
      <c r="D124" s="5" t="s">
        <v>31</v>
      </c>
      <c r="E124" s="5" t="s">
        <v>66</v>
      </c>
      <c r="F124" s="5" t="s">
        <v>66</v>
      </c>
      <c r="G124" s="5" t="s">
        <v>36</v>
      </c>
      <c r="H124" s="5" t="s">
        <v>73</v>
      </c>
      <c r="I124" s="5" t="s">
        <v>57</v>
      </c>
      <c r="J124" s="5"/>
      <c r="K124" s="5"/>
      <c r="L124" s="5"/>
      <c r="M124" s="5" t="s">
        <v>32</v>
      </c>
      <c r="N124" s="5">
        <v>11</v>
      </c>
      <c r="O124" s="5" t="s">
        <v>33</v>
      </c>
      <c r="P124" s="3" t="s">
        <v>140</v>
      </c>
      <c r="Q124" s="6">
        <v>908905460</v>
      </c>
      <c r="R124" s="6">
        <v>720609861</v>
      </c>
      <c r="S124" s="6">
        <v>188295599</v>
      </c>
      <c r="T124" s="6">
        <v>667389374</v>
      </c>
      <c r="U124" s="6">
        <v>133263106</v>
      </c>
      <c r="V124" s="6">
        <v>133263106</v>
      </c>
      <c r="W124" s="6">
        <v>133263106</v>
      </c>
    </row>
    <row r="125" spans="1:23" ht="20.399999999999999">
      <c r="A125" s="5" t="s">
        <v>29</v>
      </c>
      <c r="B125" s="3" t="s">
        <v>30</v>
      </c>
      <c r="C125" s="4" t="s">
        <v>141</v>
      </c>
      <c r="D125" s="5" t="s">
        <v>31</v>
      </c>
      <c r="E125" s="5" t="s">
        <v>66</v>
      </c>
      <c r="F125" s="5" t="s">
        <v>66</v>
      </c>
      <c r="G125" s="5" t="s">
        <v>36</v>
      </c>
      <c r="H125" s="5" t="s">
        <v>76</v>
      </c>
      <c r="I125" s="5"/>
      <c r="J125" s="5"/>
      <c r="K125" s="5"/>
      <c r="L125" s="5"/>
      <c r="M125" s="5" t="s">
        <v>32</v>
      </c>
      <c r="N125" s="5">
        <v>11</v>
      </c>
      <c r="O125" s="5" t="s">
        <v>33</v>
      </c>
      <c r="P125" s="3" t="s">
        <v>142</v>
      </c>
      <c r="Q125" s="6">
        <v>13332224804</v>
      </c>
      <c r="R125" s="6">
        <v>13187830289.629999</v>
      </c>
      <c r="S125" s="6">
        <v>144394514.37</v>
      </c>
      <c r="T125" s="6">
        <v>6088943428.6300001</v>
      </c>
      <c r="U125" s="6">
        <v>1479380420.6300001</v>
      </c>
      <c r="V125" s="6">
        <v>1479380420.6300001</v>
      </c>
      <c r="W125" s="6">
        <v>1479380420.6300001</v>
      </c>
    </row>
    <row r="126" spans="1:23" ht="20.399999999999999">
      <c r="A126" s="5" t="s">
        <v>29</v>
      </c>
      <c r="B126" s="3" t="s">
        <v>30</v>
      </c>
      <c r="C126" s="4" t="s">
        <v>143</v>
      </c>
      <c r="D126" s="5" t="s">
        <v>31</v>
      </c>
      <c r="E126" s="5" t="s">
        <v>66</v>
      </c>
      <c r="F126" s="5" t="s">
        <v>66</v>
      </c>
      <c r="G126" s="5" t="s">
        <v>36</v>
      </c>
      <c r="H126" s="5" t="s">
        <v>76</v>
      </c>
      <c r="I126" s="5" t="s">
        <v>79</v>
      </c>
      <c r="J126" s="5"/>
      <c r="K126" s="5"/>
      <c r="L126" s="5"/>
      <c r="M126" s="5" t="s">
        <v>32</v>
      </c>
      <c r="N126" s="5">
        <v>11</v>
      </c>
      <c r="O126" s="5" t="s">
        <v>33</v>
      </c>
      <c r="P126" s="3" t="s">
        <v>112</v>
      </c>
      <c r="Q126" s="6">
        <v>4760000000</v>
      </c>
      <c r="R126" s="6">
        <v>4738098765</v>
      </c>
      <c r="S126" s="6">
        <v>21901235</v>
      </c>
      <c r="T126" s="6">
        <v>4570935163</v>
      </c>
      <c r="U126" s="6">
        <v>483793033</v>
      </c>
      <c r="V126" s="6">
        <v>483793033</v>
      </c>
      <c r="W126" s="6">
        <v>483793033</v>
      </c>
    </row>
    <row r="127" spans="1:23" ht="20.399999999999999">
      <c r="A127" s="5" t="s">
        <v>29</v>
      </c>
      <c r="B127" s="3" t="s">
        <v>30</v>
      </c>
      <c r="C127" s="4" t="s">
        <v>144</v>
      </c>
      <c r="D127" s="5" t="s">
        <v>31</v>
      </c>
      <c r="E127" s="5" t="s">
        <v>66</v>
      </c>
      <c r="F127" s="5" t="s">
        <v>66</v>
      </c>
      <c r="G127" s="5" t="s">
        <v>36</v>
      </c>
      <c r="H127" s="5" t="s">
        <v>76</v>
      </c>
      <c r="I127" s="5" t="s">
        <v>51</v>
      </c>
      <c r="J127" s="5"/>
      <c r="K127" s="5"/>
      <c r="L127" s="5"/>
      <c r="M127" s="5" t="s">
        <v>32</v>
      </c>
      <c r="N127" s="5">
        <v>11</v>
      </c>
      <c r="O127" s="5" t="s">
        <v>33</v>
      </c>
      <c r="P127" s="3" t="s">
        <v>145</v>
      </c>
      <c r="Q127" s="6">
        <v>60898000</v>
      </c>
      <c r="R127" s="6">
        <v>60382000</v>
      </c>
      <c r="S127" s="6">
        <v>516000</v>
      </c>
      <c r="T127" s="6">
        <v>60382000</v>
      </c>
      <c r="U127" s="6">
        <v>4597800</v>
      </c>
      <c r="V127" s="6">
        <v>4597800</v>
      </c>
      <c r="W127" s="6">
        <v>4597800</v>
      </c>
    </row>
    <row r="128" spans="1:23" ht="20.399999999999999">
      <c r="A128" s="5" t="s">
        <v>29</v>
      </c>
      <c r="B128" s="3" t="s">
        <v>30</v>
      </c>
      <c r="C128" s="4" t="s">
        <v>146</v>
      </c>
      <c r="D128" s="5" t="s">
        <v>31</v>
      </c>
      <c r="E128" s="5" t="s">
        <v>66</v>
      </c>
      <c r="F128" s="5" t="s">
        <v>66</v>
      </c>
      <c r="G128" s="5" t="s">
        <v>36</v>
      </c>
      <c r="H128" s="5" t="s">
        <v>76</v>
      </c>
      <c r="I128" s="5" t="s">
        <v>54</v>
      </c>
      <c r="J128" s="5"/>
      <c r="K128" s="5"/>
      <c r="L128" s="5"/>
      <c r="M128" s="5" t="s">
        <v>32</v>
      </c>
      <c r="N128" s="5">
        <v>11</v>
      </c>
      <c r="O128" s="5" t="s">
        <v>33</v>
      </c>
      <c r="P128" s="3" t="s">
        <v>147</v>
      </c>
      <c r="Q128" s="6">
        <v>8511326804</v>
      </c>
      <c r="R128" s="6">
        <v>8389349524.6300001</v>
      </c>
      <c r="S128" s="6">
        <v>121977279.37</v>
      </c>
      <c r="T128" s="6">
        <v>1457626265.6300001</v>
      </c>
      <c r="U128" s="6">
        <v>990989587.63</v>
      </c>
      <c r="V128" s="6">
        <v>990989587.63</v>
      </c>
      <c r="W128" s="6">
        <v>990989587.63</v>
      </c>
    </row>
    <row r="129" spans="1:23">
      <c r="A129" s="5" t="s">
        <v>29</v>
      </c>
      <c r="B129" s="3" t="s">
        <v>30</v>
      </c>
      <c r="C129" s="4" t="s">
        <v>148</v>
      </c>
      <c r="D129" s="5" t="s">
        <v>31</v>
      </c>
      <c r="E129" s="5" t="s">
        <v>66</v>
      </c>
      <c r="F129" s="5" t="s">
        <v>66</v>
      </c>
      <c r="G129" s="5" t="s">
        <v>66</v>
      </c>
      <c r="H129" s="5"/>
      <c r="I129" s="5"/>
      <c r="J129" s="5"/>
      <c r="K129" s="5"/>
      <c r="L129" s="5"/>
      <c r="M129" s="5" t="s">
        <v>32</v>
      </c>
      <c r="N129" s="5">
        <v>11</v>
      </c>
      <c r="O129" s="5" t="s">
        <v>33</v>
      </c>
      <c r="P129" s="3" t="s">
        <v>149</v>
      </c>
      <c r="Q129" s="6">
        <v>20157700381</v>
      </c>
      <c r="R129" s="6">
        <v>19080692809</v>
      </c>
      <c r="S129" s="6">
        <v>1077007572</v>
      </c>
      <c r="T129" s="6">
        <v>18741860700.950001</v>
      </c>
      <c r="U129" s="6">
        <v>14167474812.219999</v>
      </c>
      <c r="V129" s="6">
        <v>14159474812.219999</v>
      </c>
      <c r="W129" s="6">
        <v>14159474812.219999</v>
      </c>
    </row>
    <row r="130" spans="1:23">
      <c r="A130" s="5" t="s">
        <v>29</v>
      </c>
      <c r="B130" s="3" t="s">
        <v>30</v>
      </c>
      <c r="C130" s="4" t="s">
        <v>150</v>
      </c>
      <c r="D130" s="5" t="s">
        <v>31</v>
      </c>
      <c r="E130" s="5" t="s">
        <v>66</v>
      </c>
      <c r="F130" s="5" t="s">
        <v>66</v>
      </c>
      <c r="G130" s="5" t="s">
        <v>66</v>
      </c>
      <c r="H130" s="5" t="s">
        <v>79</v>
      </c>
      <c r="I130" s="5"/>
      <c r="J130" s="5"/>
      <c r="K130" s="5"/>
      <c r="L130" s="5"/>
      <c r="M130" s="5" t="s">
        <v>32</v>
      </c>
      <c r="N130" s="5">
        <v>11</v>
      </c>
      <c r="O130" s="5" t="s">
        <v>33</v>
      </c>
      <c r="P130" s="3" t="s">
        <v>151</v>
      </c>
      <c r="Q130" s="6">
        <v>8181634273</v>
      </c>
      <c r="R130" s="6">
        <v>8027519295</v>
      </c>
      <c r="S130" s="6">
        <v>154114978</v>
      </c>
      <c r="T130" s="6">
        <v>8005519295</v>
      </c>
      <c r="U130" s="6">
        <v>8005519295</v>
      </c>
      <c r="V130" s="6">
        <v>8005519295</v>
      </c>
      <c r="W130" s="6">
        <v>8005519295</v>
      </c>
    </row>
    <row r="131" spans="1:23">
      <c r="A131" s="5" t="s">
        <v>29</v>
      </c>
      <c r="B131" s="3" t="s">
        <v>30</v>
      </c>
      <c r="C131" s="4" t="s">
        <v>152</v>
      </c>
      <c r="D131" s="5" t="s">
        <v>31</v>
      </c>
      <c r="E131" s="5" t="s">
        <v>66</v>
      </c>
      <c r="F131" s="5" t="s">
        <v>66</v>
      </c>
      <c r="G131" s="5" t="s">
        <v>66</v>
      </c>
      <c r="H131" s="5" t="s">
        <v>79</v>
      </c>
      <c r="I131" s="5" t="s">
        <v>76</v>
      </c>
      <c r="J131" s="5"/>
      <c r="K131" s="5"/>
      <c r="L131" s="5"/>
      <c r="M131" s="5" t="s">
        <v>32</v>
      </c>
      <c r="N131" s="5">
        <v>11</v>
      </c>
      <c r="O131" s="5" t="s">
        <v>33</v>
      </c>
      <c r="P131" s="3" t="s">
        <v>153</v>
      </c>
      <c r="Q131" s="6">
        <v>8181634273</v>
      </c>
      <c r="R131" s="6">
        <v>8027519295</v>
      </c>
      <c r="S131" s="6">
        <v>154114978</v>
      </c>
      <c r="T131" s="6">
        <v>8005519295</v>
      </c>
      <c r="U131" s="6">
        <v>8005519295</v>
      </c>
      <c r="V131" s="6">
        <v>8005519295</v>
      </c>
      <c r="W131" s="6">
        <v>8005519295</v>
      </c>
    </row>
    <row r="132" spans="1:23" ht="61.2">
      <c r="A132" s="5" t="s">
        <v>29</v>
      </c>
      <c r="B132" s="3" t="s">
        <v>30</v>
      </c>
      <c r="C132" s="4" t="s">
        <v>154</v>
      </c>
      <c r="D132" s="5" t="s">
        <v>31</v>
      </c>
      <c r="E132" s="5" t="s">
        <v>66</v>
      </c>
      <c r="F132" s="5" t="s">
        <v>66</v>
      </c>
      <c r="G132" s="5" t="s">
        <v>66</v>
      </c>
      <c r="H132" s="5" t="s">
        <v>51</v>
      </c>
      <c r="I132" s="5"/>
      <c r="J132" s="5"/>
      <c r="K132" s="5"/>
      <c r="L132" s="5"/>
      <c r="M132" s="5" t="s">
        <v>32</v>
      </c>
      <c r="N132" s="5">
        <v>11</v>
      </c>
      <c r="O132" s="5" t="s">
        <v>33</v>
      </c>
      <c r="P132" s="3" t="s">
        <v>155</v>
      </c>
      <c r="Q132" s="6">
        <v>890700000</v>
      </c>
      <c r="R132" s="6">
        <v>590000000</v>
      </c>
      <c r="S132" s="6">
        <v>300700000</v>
      </c>
      <c r="T132" s="6">
        <v>502743505</v>
      </c>
      <c r="U132" s="6">
        <v>394386728</v>
      </c>
      <c r="V132" s="6">
        <v>394386728</v>
      </c>
      <c r="W132" s="6">
        <v>394386728</v>
      </c>
    </row>
    <row r="133" spans="1:23" ht="20.399999999999999">
      <c r="A133" s="5" t="s">
        <v>29</v>
      </c>
      <c r="B133" s="3" t="s">
        <v>30</v>
      </c>
      <c r="C133" s="4" t="s">
        <v>156</v>
      </c>
      <c r="D133" s="5" t="s">
        <v>31</v>
      </c>
      <c r="E133" s="5" t="s">
        <v>66</v>
      </c>
      <c r="F133" s="5" t="s">
        <v>66</v>
      </c>
      <c r="G133" s="5" t="s">
        <v>66</v>
      </c>
      <c r="H133" s="5" t="s">
        <v>51</v>
      </c>
      <c r="I133" s="5" t="s">
        <v>73</v>
      </c>
      <c r="J133" s="5"/>
      <c r="K133" s="5"/>
      <c r="L133" s="5"/>
      <c r="M133" s="5" t="s">
        <v>32</v>
      </c>
      <c r="N133" s="5">
        <v>11</v>
      </c>
      <c r="O133" s="5" t="s">
        <v>33</v>
      </c>
      <c r="P133" s="3" t="s">
        <v>157</v>
      </c>
      <c r="Q133" s="6">
        <v>250700000</v>
      </c>
      <c r="R133" s="6">
        <v>250000000</v>
      </c>
      <c r="S133" s="6">
        <v>700000</v>
      </c>
      <c r="T133" s="6">
        <v>233236213</v>
      </c>
      <c r="U133" s="6">
        <v>185897512</v>
      </c>
      <c r="V133" s="6">
        <v>185897512</v>
      </c>
      <c r="W133" s="6">
        <v>185897512</v>
      </c>
    </row>
    <row r="134" spans="1:23" ht="20.399999999999999">
      <c r="A134" s="5" t="s">
        <v>29</v>
      </c>
      <c r="B134" s="3" t="s">
        <v>30</v>
      </c>
      <c r="C134" s="4" t="s">
        <v>158</v>
      </c>
      <c r="D134" s="5" t="s">
        <v>31</v>
      </c>
      <c r="E134" s="5" t="s">
        <v>66</v>
      </c>
      <c r="F134" s="5" t="s">
        <v>66</v>
      </c>
      <c r="G134" s="5" t="s">
        <v>66</v>
      </c>
      <c r="H134" s="5" t="s">
        <v>51</v>
      </c>
      <c r="I134" s="5" t="s">
        <v>76</v>
      </c>
      <c r="J134" s="5"/>
      <c r="K134" s="5"/>
      <c r="L134" s="5"/>
      <c r="M134" s="5" t="s">
        <v>32</v>
      </c>
      <c r="N134" s="5">
        <v>11</v>
      </c>
      <c r="O134" s="5" t="s">
        <v>33</v>
      </c>
      <c r="P134" s="3" t="s">
        <v>159</v>
      </c>
      <c r="Q134" s="6">
        <v>395000000</v>
      </c>
      <c r="R134" s="6">
        <v>95000000</v>
      </c>
      <c r="S134" s="6">
        <v>300000000</v>
      </c>
      <c r="T134" s="6">
        <v>70750700</v>
      </c>
      <c r="U134" s="6">
        <v>48407200</v>
      </c>
      <c r="V134" s="6">
        <v>48407200</v>
      </c>
      <c r="W134" s="6">
        <v>48407200</v>
      </c>
    </row>
    <row r="135" spans="1:23">
      <c r="A135" s="5" t="s">
        <v>29</v>
      </c>
      <c r="B135" s="3" t="s">
        <v>30</v>
      </c>
      <c r="C135" s="4" t="s">
        <v>160</v>
      </c>
      <c r="D135" s="5" t="s">
        <v>31</v>
      </c>
      <c r="E135" s="5" t="s">
        <v>66</v>
      </c>
      <c r="F135" s="5" t="s">
        <v>66</v>
      </c>
      <c r="G135" s="5" t="s">
        <v>66</v>
      </c>
      <c r="H135" s="5" t="s">
        <v>51</v>
      </c>
      <c r="I135" s="5" t="s">
        <v>54</v>
      </c>
      <c r="J135" s="5"/>
      <c r="K135" s="5"/>
      <c r="L135" s="5"/>
      <c r="M135" s="5" t="s">
        <v>32</v>
      </c>
      <c r="N135" s="5">
        <v>11</v>
      </c>
      <c r="O135" s="5" t="s">
        <v>33</v>
      </c>
      <c r="P135" s="3" t="s">
        <v>161</v>
      </c>
      <c r="Q135" s="6">
        <v>175000000</v>
      </c>
      <c r="R135" s="6">
        <v>175000000</v>
      </c>
      <c r="S135" s="6">
        <v>0</v>
      </c>
      <c r="T135" s="6">
        <v>132235693</v>
      </c>
      <c r="U135" s="6">
        <v>93561117</v>
      </c>
      <c r="V135" s="6">
        <v>93561117</v>
      </c>
      <c r="W135" s="6">
        <v>93561117</v>
      </c>
    </row>
    <row r="136" spans="1:23" ht="30.6">
      <c r="A136" s="5" t="s">
        <v>29</v>
      </c>
      <c r="B136" s="3" t="s">
        <v>30</v>
      </c>
      <c r="C136" s="4" t="s">
        <v>164</v>
      </c>
      <c r="D136" s="5" t="s">
        <v>31</v>
      </c>
      <c r="E136" s="5" t="s">
        <v>66</v>
      </c>
      <c r="F136" s="5" t="s">
        <v>66</v>
      </c>
      <c r="G136" s="5" t="s">
        <v>66</v>
      </c>
      <c r="H136" s="5" t="s">
        <v>51</v>
      </c>
      <c r="I136" s="5" t="s">
        <v>60</v>
      </c>
      <c r="J136" s="5"/>
      <c r="K136" s="5"/>
      <c r="L136" s="5"/>
      <c r="M136" s="5" t="s">
        <v>32</v>
      </c>
      <c r="N136" s="5">
        <v>11</v>
      </c>
      <c r="O136" s="5" t="s">
        <v>33</v>
      </c>
      <c r="P136" s="3" t="s">
        <v>165</v>
      </c>
      <c r="Q136" s="6">
        <v>70000000</v>
      </c>
      <c r="R136" s="6">
        <v>70000000</v>
      </c>
      <c r="S136" s="6">
        <v>0</v>
      </c>
      <c r="T136" s="6">
        <v>66520899</v>
      </c>
      <c r="U136" s="6">
        <v>66520899</v>
      </c>
      <c r="V136" s="6">
        <v>66520899</v>
      </c>
      <c r="W136" s="6">
        <v>66520899</v>
      </c>
    </row>
    <row r="137" spans="1:23" ht="30.6">
      <c r="A137" s="5" t="s">
        <v>29</v>
      </c>
      <c r="B137" s="3" t="s">
        <v>30</v>
      </c>
      <c r="C137" s="4" t="s">
        <v>166</v>
      </c>
      <c r="D137" s="5" t="s">
        <v>31</v>
      </c>
      <c r="E137" s="5" t="s">
        <v>66</v>
      </c>
      <c r="F137" s="5" t="s">
        <v>66</v>
      </c>
      <c r="G137" s="5" t="s">
        <v>66</v>
      </c>
      <c r="H137" s="5" t="s">
        <v>54</v>
      </c>
      <c r="I137" s="5"/>
      <c r="J137" s="5"/>
      <c r="K137" s="5"/>
      <c r="L137" s="5"/>
      <c r="M137" s="5" t="s">
        <v>32</v>
      </c>
      <c r="N137" s="5">
        <v>11</v>
      </c>
      <c r="O137" s="5" t="s">
        <v>33</v>
      </c>
      <c r="P137" s="3" t="s">
        <v>167</v>
      </c>
      <c r="Q137" s="6">
        <v>1825243731</v>
      </c>
      <c r="R137" s="6">
        <v>1574878731</v>
      </c>
      <c r="S137" s="6">
        <v>250365000</v>
      </c>
      <c r="T137" s="6">
        <v>1554878731</v>
      </c>
      <c r="U137" s="6">
        <v>1397710030</v>
      </c>
      <c r="V137" s="6">
        <v>1397710030</v>
      </c>
      <c r="W137" s="6">
        <v>1397710030</v>
      </c>
    </row>
    <row r="138" spans="1:23" ht="20.399999999999999">
      <c r="A138" s="5" t="s">
        <v>29</v>
      </c>
      <c r="B138" s="3" t="s">
        <v>30</v>
      </c>
      <c r="C138" s="4" t="s">
        <v>168</v>
      </c>
      <c r="D138" s="5" t="s">
        <v>31</v>
      </c>
      <c r="E138" s="5" t="s">
        <v>66</v>
      </c>
      <c r="F138" s="5" t="s">
        <v>66</v>
      </c>
      <c r="G138" s="5" t="s">
        <v>66</v>
      </c>
      <c r="H138" s="5" t="s">
        <v>54</v>
      </c>
      <c r="I138" s="5" t="s">
        <v>43</v>
      </c>
      <c r="J138" s="5"/>
      <c r="K138" s="5"/>
      <c r="L138" s="5"/>
      <c r="M138" s="5" t="s">
        <v>32</v>
      </c>
      <c r="N138" s="5">
        <v>11</v>
      </c>
      <c r="O138" s="5" t="s">
        <v>33</v>
      </c>
      <c r="P138" s="3" t="s">
        <v>169</v>
      </c>
      <c r="Q138" s="6">
        <v>1532405028</v>
      </c>
      <c r="R138" s="6">
        <v>1532405028</v>
      </c>
      <c r="S138" s="6">
        <v>0</v>
      </c>
      <c r="T138" s="6">
        <v>1512405028</v>
      </c>
      <c r="U138" s="6">
        <v>1355236327</v>
      </c>
      <c r="V138" s="6">
        <v>1355236327</v>
      </c>
      <c r="W138" s="6">
        <v>1355236327</v>
      </c>
    </row>
    <row r="139" spans="1:23">
      <c r="A139" s="5" t="s">
        <v>29</v>
      </c>
      <c r="B139" s="3" t="s">
        <v>30</v>
      </c>
      <c r="C139" s="4" t="s">
        <v>170</v>
      </c>
      <c r="D139" s="5" t="s">
        <v>31</v>
      </c>
      <c r="E139" s="5" t="s">
        <v>66</v>
      </c>
      <c r="F139" s="5" t="s">
        <v>66</v>
      </c>
      <c r="G139" s="5" t="s">
        <v>66</v>
      </c>
      <c r="H139" s="5" t="s">
        <v>54</v>
      </c>
      <c r="I139" s="5" t="s">
        <v>48</v>
      </c>
      <c r="J139" s="5"/>
      <c r="K139" s="5"/>
      <c r="L139" s="5"/>
      <c r="M139" s="5" t="s">
        <v>32</v>
      </c>
      <c r="N139" s="5">
        <v>11</v>
      </c>
      <c r="O139" s="5" t="s">
        <v>33</v>
      </c>
      <c r="P139" s="3" t="s">
        <v>171</v>
      </c>
      <c r="Q139" s="6">
        <v>292838703</v>
      </c>
      <c r="R139" s="6">
        <v>42473703</v>
      </c>
      <c r="S139" s="6">
        <v>250365000</v>
      </c>
      <c r="T139" s="6">
        <v>42473703</v>
      </c>
      <c r="U139" s="6">
        <v>42473703</v>
      </c>
      <c r="V139" s="6">
        <v>42473703</v>
      </c>
      <c r="W139" s="6">
        <v>42473703</v>
      </c>
    </row>
    <row r="140" spans="1:23" ht="20.399999999999999">
      <c r="A140" s="5" t="s">
        <v>29</v>
      </c>
      <c r="B140" s="3" t="s">
        <v>30</v>
      </c>
      <c r="C140" s="4" t="s">
        <v>172</v>
      </c>
      <c r="D140" s="5" t="s">
        <v>31</v>
      </c>
      <c r="E140" s="5" t="s">
        <v>66</v>
      </c>
      <c r="F140" s="5" t="s">
        <v>66</v>
      </c>
      <c r="G140" s="5" t="s">
        <v>66</v>
      </c>
      <c r="H140" s="5" t="s">
        <v>54</v>
      </c>
      <c r="I140" s="5" t="s">
        <v>73</v>
      </c>
      <c r="J140" s="5"/>
      <c r="K140" s="5"/>
      <c r="L140" s="5"/>
      <c r="M140" s="5" t="s">
        <v>32</v>
      </c>
      <c r="N140" s="5">
        <v>11</v>
      </c>
      <c r="O140" s="5" t="s">
        <v>33</v>
      </c>
      <c r="P140" s="3" t="s">
        <v>173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</row>
    <row r="141" spans="1:23" ht="30.6">
      <c r="A141" s="5" t="s">
        <v>29</v>
      </c>
      <c r="B141" s="3" t="s">
        <v>30</v>
      </c>
      <c r="C141" s="4" t="s">
        <v>174</v>
      </c>
      <c r="D141" s="5" t="s">
        <v>31</v>
      </c>
      <c r="E141" s="5" t="s">
        <v>66</v>
      </c>
      <c r="F141" s="5" t="s">
        <v>66</v>
      </c>
      <c r="G141" s="5" t="s">
        <v>66</v>
      </c>
      <c r="H141" s="5" t="s">
        <v>57</v>
      </c>
      <c r="I141" s="5"/>
      <c r="J141" s="5"/>
      <c r="K141" s="5"/>
      <c r="L141" s="5"/>
      <c r="M141" s="5" t="s">
        <v>32</v>
      </c>
      <c r="N141" s="5">
        <v>11</v>
      </c>
      <c r="O141" s="5" t="s">
        <v>33</v>
      </c>
      <c r="P141" s="3" t="s">
        <v>175</v>
      </c>
      <c r="Q141" s="6">
        <v>4428522377</v>
      </c>
      <c r="R141" s="6">
        <v>4089794783</v>
      </c>
      <c r="S141" s="6">
        <v>338727594</v>
      </c>
      <c r="T141" s="6">
        <v>4010686269.9499998</v>
      </c>
      <c r="U141" s="6">
        <v>3044165448.2199998</v>
      </c>
      <c r="V141" s="6">
        <v>3036165448.2199998</v>
      </c>
      <c r="W141" s="6">
        <v>3036165448.2199998</v>
      </c>
    </row>
    <row r="142" spans="1:23">
      <c r="A142" s="5" t="s">
        <v>29</v>
      </c>
      <c r="B142" s="3" t="s">
        <v>30</v>
      </c>
      <c r="C142" s="4" t="s">
        <v>176</v>
      </c>
      <c r="D142" s="5" t="s">
        <v>31</v>
      </c>
      <c r="E142" s="5" t="s">
        <v>66</v>
      </c>
      <c r="F142" s="5" t="s">
        <v>66</v>
      </c>
      <c r="G142" s="5" t="s">
        <v>66</v>
      </c>
      <c r="H142" s="5" t="s">
        <v>57</v>
      </c>
      <c r="I142" s="5" t="s">
        <v>48</v>
      </c>
      <c r="J142" s="5"/>
      <c r="K142" s="5"/>
      <c r="L142" s="5"/>
      <c r="M142" s="5" t="s">
        <v>32</v>
      </c>
      <c r="N142" s="5">
        <v>11</v>
      </c>
      <c r="O142" s="5" t="s">
        <v>33</v>
      </c>
      <c r="P142" s="3" t="s">
        <v>177</v>
      </c>
      <c r="Q142" s="6">
        <v>991893335</v>
      </c>
      <c r="R142" s="6">
        <v>983893335</v>
      </c>
      <c r="S142" s="6">
        <v>8000000</v>
      </c>
      <c r="T142" s="6">
        <v>981226668</v>
      </c>
      <c r="U142" s="6">
        <v>751852664.23000002</v>
      </c>
      <c r="V142" s="6">
        <v>743852664.23000002</v>
      </c>
      <c r="W142" s="6">
        <v>743852664.23000002</v>
      </c>
    </row>
    <row r="143" spans="1:23" ht="20.399999999999999">
      <c r="A143" s="5" t="s">
        <v>29</v>
      </c>
      <c r="B143" s="3" t="s">
        <v>30</v>
      </c>
      <c r="C143" s="4" t="s">
        <v>178</v>
      </c>
      <c r="D143" s="5" t="s">
        <v>31</v>
      </c>
      <c r="E143" s="5" t="s">
        <v>66</v>
      </c>
      <c r="F143" s="5" t="s">
        <v>66</v>
      </c>
      <c r="G143" s="5" t="s">
        <v>66</v>
      </c>
      <c r="H143" s="5" t="s">
        <v>57</v>
      </c>
      <c r="I143" s="5" t="s">
        <v>73</v>
      </c>
      <c r="J143" s="5"/>
      <c r="K143" s="5"/>
      <c r="L143" s="5"/>
      <c r="M143" s="5" t="s">
        <v>32</v>
      </c>
      <c r="N143" s="5">
        <v>11</v>
      </c>
      <c r="O143" s="5" t="s">
        <v>33</v>
      </c>
      <c r="P143" s="3" t="s">
        <v>179</v>
      </c>
      <c r="Q143" s="6">
        <v>1073768328</v>
      </c>
      <c r="R143" s="6">
        <v>902378540</v>
      </c>
      <c r="S143" s="6">
        <v>171389788</v>
      </c>
      <c r="T143" s="6">
        <v>900378539.95000005</v>
      </c>
      <c r="U143" s="6">
        <v>595284540.28999996</v>
      </c>
      <c r="V143" s="6">
        <v>595284540.28999996</v>
      </c>
      <c r="W143" s="6">
        <v>595284540.28999996</v>
      </c>
    </row>
    <row r="144" spans="1:23" ht="30.6">
      <c r="A144" s="5" t="s">
        <v>29</v>
      </c>
      <c r="B144" s="3" t="s">
        <v>30</v>
      </c>
      <c r="C144" s="4" t="s">
        <v>180</v>
      </c>
      <c r="D144" s="5" t="s">
        <v>31</v>
      </c>
      <c r="E144" s="5" t="s">
        <v>66</v>
      </c>
      <c r="F144" s="5" t="s">
        <v>66</v>
      </c>
      <c r="G144" s="5" t="s">
        <v>66</v>
      </c>
      <c r="H144" s="5" t="s">
        <v>57</v>
      </c>
      <c r="I144" s="5" t="s">
        <v>76</v>
      </c>
      <c r="J144" s="5"/>
      <c r="K144" s="5"/>
      <c r="L144" s="5"/>
      <c r="M144" s="5" t="s">
        <v>32</v>
      </c>
      <c r="N144" s="5">
        <v>11</v>
      </c>
      <c r="O144" s="5" t="s">
        <v>33</v>
      </c>
      <c r="P144" s="3" t="s">
        <v>181</v>
      </c>
      <c r="Q144" s="6">
        <v>1311693547</v>
      </c>
      <c r="R144" s="6">
        <v>1311693547</v>
      </c>
      <c r="S144" s="6">
        <v>0</v>
      </c>
      <c r="T144" s="6">
        <v>1311693547</v>
      </c>
      <c r="U144" s="6">
        <v>1292657387.0699999</v>
      </c>
      <c r="V144" s="6">
        <v>1292657387.0699999</v>
      </c>
      <c r="W144" s="6">
        <v>1292657387.0699999</v>
      </c>
    </row>
    <row r="145" spans="1:23">
      <c r="A145" s="5" t="s">
        <v>29</v>
      </c>
      <c r="B145" s="3" t="s">
        <v>30</v>
      </c>
      <c r="C145" s="4" t="s">
        <v>182</v>
      </c>
      <c r="D145" s="5" t="s">
        <v>31</v>
      </c>
      <c r="E145" s="5" t="s">
        <v>66</v>
      </c>
      <c r="F145" s="5" t="s">
        <v>66</v>
      </c>
      <c r="G145" s="5" t="s">
        <v>66</v>
      </c>
      <c r="H145" s="5" t="s">
        <v>57</v>
      </c>
      <c r="I145" s="5" t="s">
        <v>79</v>
      </c>
      <c r="J145" s="5"/>
      <c r="K145" s="5"/>
      <c r="L145" s="5"/>
      <c r="M145" s="5" t="s">
        <v>32</v>
      </c>
      <c r="N145" s="5">
        <v>11</v>
      </c>
      <c r="O145" s="5" t="s">
        <v>33</v>
      </c>
      <c r="P145" s="3" t="s">
        <v>183</v>
      </c>
      <c r="Q145" s="6">
        <v>266000000</v>
      </c>
      <c r="R145" s="6">
        <v>265125000</v>
      </c>
      <c r="S145" s="6">
        <v>875000</v>
      </c>
      <c r="T145" s="6">
        <v>252000000</v>
      </c>
      <c r="U145" s="6">
        <v>0</v>
      </c>
      <c r="V145" s="6">
        <v>0</v>
      </c>
      <c r="W145" s="6">
        <v>0</v>
      </c>
    </row>
    <row r="146" spans="1:23" ht="40.799999999999997">
      <c r="A146" s="5" t="s">
        <v>29</v>
      </c>
      <c r="B146" s="3" t="s">
        <v>30</v>
      </c>
      <c r="C146" s="4" t="s">
        <v>184</v>
      </c>
      <c r="D146" s="5" t="s">
        <v>31</v>
      </c>
      <c r="E146" s="5" t="s">
        <v>66</v>
      </c>
      <c r="F146" s="5" t="s">
        <v>66</v>
      </c>
      <c r="G146" s="5" t="s">
        <v>66</v>
      </c>
      <c r="H146" s="5" t="s">
        <v>57</v>
      </c>
      <c r="I146" s="5" t="s">
        <v>54</v>
      </c>
      <c r="J146" s="5"/>
      <c r="K146" s="5"/>
      <c r="L146" s="5"/>
      <c r="M146" s="5" t="s">
        <v>32</v>
      </c>
      <c r="N146" s="5">
        <v>11</v>
      </c>
      <c r="O146" s="5" t="s">
        <v>33</v>
      </c>
      <c r="P146" s="3" t="s">
        <v>185</v>
      </c>
      <c r="Q146" s="6">
        <v>785167167</v>
      </c>
      <c r="R146" s="6">
        <v>626704361</v>
      </c>
      <c r="S146" s="6">
        <v>158462806</v>
      </c>
      <c r="T146" s="6">
        <v>565387515</v>
      </c>
      <c r="U146" s="6">
        <v>404370856.63</v>
      </c>
      <c r="V146" s="6">
        <v>404370856.63</v>
      </c>
      <c r="W146" s="6">
        <v>404370856.63</v>
      </c>
    </row>
    <row r="147" spans="1:23" ht="20.399999999999999">
      <c r="A147" s="5" t="s">
        <v>29</v>
      </c>
      <c r="B147" s="3" t="s">
        <v>30</v>
      </c>
      <c r="C147" s="4" t="s">
        <v>186</v>
      </c>
      <c r="D147" s="5" t="s">
        <v>31</v>
      </c>
      <c r="E147" s="5" t="s">
        <v>66</v>
      </c>
      <c r="F147" s="5" t="s">
        <v>66</v>
      </c>
      <c r="G147" s="5" t="s">
        <v>66</v>
      </c>
      <c r="H147" s="5" t="s">
        <v>60</v>
      </c>
      <c r="I147" s="5"/>
      <c r="J147" s="5"/>
      <c r="K147" s="5"/>
      <c r="L147" s="5"/>
      <c r="M147" s="5" t="s">
        <v>32</v>
      </c>
      <c r="N147" s="5">
        <v>11</v>
      </c>
      <c r="O147" s="5" t="s">
        <v>33</v>
      </c>
      <c r="P147" s="3" t="s">
        <v>187</v>
      </c>
      <c r="Q147" s="6">
        <v>3468000000</v>
      </c>
      <c r="R147" s="6">
        <v>3438500000</v>
      </c>
      <c r="S147" s="6">
        <v>29500000</v>
      </c>
      <c r="T147" s="6">
        <v>3438500000</v>
      </c>
      <c r="U147" s="6">
        <v>367918669</v>
      </c>
      <c r="V147" s="6">
        <v>367918669</v>
      </c>
      <c r="W147" s="6">
        <v>367918669</v>
      </c>
    </row>
    <row r="148" spans="1:23" ht="20.399999999999999">
      <c r="A148" s="5" t="s">
        <v>29</v>
      </c>
      <c r="B148" s="3" t="s">
        <v>30</v>
      </c>
      <c r="C148" s="4" t="s">
        <v>238</v>
      </c>
      <c r="D148" s="5" t="s">
        <v>31</v>
      </c>
      <c r="E148" s="5" t="s">
        <v>66</v>
      </c>
      <c r="F148" s="5" t="s">
        <v>66</v>
      </c>
      <c r="G148" s="5" t="s">
        <v>66</v>
      </c>
      <c r="H148" s="5" t="s">
        <v>60</v>
      </c>
      <c r="I148" s="5" t="s">
        <v>51</v>
      </c>
      <c r="J148" s="5"/>
      <c r="K148" s="5"/>
      <c r="L148" s="5"/>
      <c r="M148" s="5" t="s">
        <v>32</v>
      </c>
      <c r="N148" s="5">
        <v>11</v>
      </c>
      <c r="O148" s="5" t="s">
        <v>33</v>
      </c>
      <c r="P148" s="3" t="s">
        <v>239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</row>
    <row r="149" spans="1:23">
      <c r="A149" s="5" t="s">
        <v>29</v>
      </c>
      <c r="B149" s="3" t="s">
        <v>30</v>
      </c>
      <c r="C149" s="4" t="s">
        <v>192</v>
      </c>
      <c r="D149" s="5" t="s">
        <v>31</v>
      </c>
      <c r="E149" s="5" t="s">
        <v>66</v>
      </c>
      <c r="F149" s="5" t="s">
        <v>66</v>
      </c>
      <c r="G149" s="5" t="s">
        <v>66</v>
      </c>
      <c r="H149" s="5" t="s">
        <v>60</v>
      </c>
      <c r="I149" s="5" t="s">
        <v>54</v>
      </c>
      <c r="J149" s="5"/>
      <c r="K149" s="5"/>
      <c r="L149" s="5"/>
      <c r="M149" s="5" t="s">
        <v>32</v>
      </c>
      <c r="N149" s="5">
        <v>11</v>
      </c>
      <c r="O149" s="5" t="s">
        <v>33</v>
      </c>
      <c r="P149" s="3" t="s">
        <v>193</v>
      </c>
      <c r="Q149" s="6">
        <v>3468000000</v>
      </c>
      <c r="R149" s="6">
        <v>3438500000</v>
      </c>
      <c r="S149" s="6">
        <v>29500000</v>
      </c>
      <c r="T149" s="6">
        <v>3438500000</v>
      </c>
      <c r="U149" s="6">
        <v>367918669</v>
      </c>
      <c r="V149" s="6">
        <v>367918669</v>
      </c>
      <c r="W149" s="6">
        <v>367918669</v>
      </c>
    </row>
    <row r="150" spans="1:23" ht="20.399999999999999">
      <c r="A150" s="5" t="s">
        <v>29</v>
      </c>
      <c r="B150" s="3" t="s">
        <v>30</v>
      </c>
      <c r="C150" s="4" t="s">
        <v>194</v>
      </c>
      <c r="D150" s="5" t="s">
        <v>31</v>
      </c>
      <c r="E150" s="5" t="s">
        <v>66</v>
      </c>
      <c r="F150" s="5" t="s">
        <v>66</v>
      </c>
      <c r="G150" s="5" t="s">
        <v>66</v>
      </c>
      <c r="H150" s="5" t="s">
        <v>63</v>
      </c>
      <c r="I150" s="5"/>
      <c r="J150" s="5"/>
      <c r="K150" s="5"/>
      <c r="L150" s="5"/>
      <c r="M150" s="5" t="s">
        <v>32</v>
      </c>
      <c r="N150" s="5">
        <v>11</v>
      </c>
      <c r="O150" s="5" t="s">
        <v>33</v>
      </c>
      <c r="P150" s="3" t="s">
        <v>195</v>
      </c>
      <c r="Q150" s="6">
        <v>1363600000</v>
      </c>
      <c r="R150" s="6">
        <v>1360000000</v>
      </c>
      <c r="S150" s="6">
        <v>3600000</v>
      </c>
      <c r="T150" s="6">
        <v>1229532900</v>
      </c>
      <c r="U150" s="6">
        <v>957774642</v>
      </c>
      <c r="V150" s="6">
        <v>957774642</v>
      </c>
      <c r="W150" s="6">
        <v>957774642</v>
      </c>
    </row>
    <row r="151" spans="1:23">
      <c r="A151" s="5" t="s">
        <v>29</v>
      </c>
      <c r="B151" s="3" t="s">
        <v>30</v>
      </c>
      <c r="C151" s="4" t="s">
        <v>196</v>
      </c>
      <c r="D151" s="5" t="s">
        <v>31</v>
      </c>
      <c r="E151" s="5" t="s">
        <v>90</v>
      </c>
      <c r="F151" s="5"/>
      <c r="G151" s="5"/>
      <c r="H151" s="5"/>
      <c r="I151" s="5"/>
      <c r="J151" s="5"/>
      <c r="K151" s="5"/>
      <c r="L151" s="5"/>
      <c r="M151" s="5" t="s">
        <v>32</v>
      </c>
      <c r="N151" s="5">
        <v>11</v>
      </c>
      <c r="O151" s="5" t="s">
        <v>33</v>
      </c>
      <c r="P151" s="3" t="s">
        <v>197</v>
      </c>
      <c r="Q151" s="6">
        <v>3105073822</v>
      </c>
      <c r="R151" s="6">
        <v>2754254784</v>
      </c>
      <c r="S151" s="6">
        <v>350819038</v>
      </c>
      <c r="T151" s="6">
        <v>2678532196</v>
      </c>
      <c r="U151" s="6">
        <v>2678532196</v>
      </c>
      <c r="V151" s="6">
        <v>2678532196</v>
      </c>
      <c r="W151" s="6">
        <v>2678532196</v>
      </c>
    </row>
    <row r="152" spans="1:23">
      <c r="A152" s="5" t="s">
        <v>29</v>
      </c>
      <c r="B152" s="3" t="s">
        <v>30</v>
      </c>
      <c r="C152" s="4" t="s">
        <v>198</v>
      </c>
      <c r="D152" s="5" t="s">
        <v>31</v>
      </c>
      <c r="E152" s="5" t="s">
        <v>90</v>
      </c>
      <c r="F152" s="5" t="s">
        <v>90</v>
      </c>
      <c r="G152" s="5"/>
      <c r="H152" s="5"/>
      <c r="I152" s="5"/>
      <c r="J152" s="5"/>
      <c r="K152" s="5"/>
      <c r="L152" s="5"/>
      <c r="M152" s="5" t="s">
        <v>32</v>
      </c>
      <c r="N152" s="5">
        <v>11</v>
      </c>
      <c r="O152" s="5" t="s">
        <v>33</v>
      </c>
      <c r="P152" s="3" t="s">
        <v>199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</row>
    <row r="153" spans="1:23">
      <c r="A153" s="5" t="s">
        <v>29</v>
      </c>
      <c r="B153" s="3" t="s">
        <v>30</v>
      </c>
      <c r="C153" s="4" t="s">
        <v>200</v>
      </c>
      <c r="D153" s="5" t="s">
        <v>31</v>
      </c>
      <c r="E153" s="5" t="s">
        <v>90</v>
      </c>
      <c r="F153" s="5" t="s">
        <v>90</v>
      </c>
      <c r="G153" s="5" t="s">
        <v>36</v>
      </c>
      <c r="H153" s="5"/>
      <c r="I153" s="5"/>
      <c r="J153" s="5"/>
      <c r="K153" s="5"/>
      <c r="L153" s="5"/>
      <c r="M153" s="5" t="s">
        <v>32</v>
      </c>
      <c r="N153" s="5">
        <v>11</v>
      </c>
      <c r="O153" s="5" t="s">
        <v>33</v>
      </c>
      <c r="P153" s="3" t="s">
        <v>201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0</v>
      </c>
      <c r="W153" s="6">
        <v>0</v>
      </c>
    </row>
    <row r="154" spans="1:23" ht="30.6">
      <c r="A154" s="5" t="s">
        <v>29</v>
      </c>
      <c r="B154" s="3" t="s">
        <v>30</v>
      </c>
      <c r="C154" s="4" t="s">
        <v>207</v>
      </c>
      <c r="D154" s="5" t="s">
        <v>31</v>
      </c>
      <c r="E154" s="5" t="s">
        <v>90</v>
      </c>
      <c r="F154" s="5" t="s">
        <v>90</v>
      </c>
      <c r="G154" s="5" t="s">
        <v>36</v>
      </c>
      <c r="H154" s="5" t="s">
        <v>208</v>
      </c>
      <c r="I154" s="5"/>
      <c r="J154" s="5"/>
      <c r="K154" s="5"/>
      <c r="L154" s="5"/>
      <c r="M154" s="5" t="s">
        <v>32</v>
      </c>
      <c r="N154" s="5">
        <v>11</v>
      </c>
      <c r="O154" s="5" t="s">
        <v>33</v>
      </c>
      <c r="P154" s="3" t="s">
        <v>209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</row>
    <row r="155" spans="1:23">
      <c r="A155" s="5" t="s">
        <v>29</v>
      </c>
      <c r="B155" s="3" t="s">
        <v>30</v>
      </c>
      <c r="C155" s="4" t="s">
        <v>240</v>
      </c>
      <c r="D155" s="5" t="s">
        <v>31</v>
      </c>
      <c r="E155" s="5" t="s">
        <v>90</v>
      </c>
      <c r="F155" s="5" t="s">
        <v>241</v>
      </c>
      <c r="G155" s="5"/>
      <c r="H155" s="5"/>
      <c r="I155" s="5"/>
      <c r="J155" s="5"/>
      <c r="K155" s="5"/>
      <c r="L155" s="5"/>
      <c r="M155" s="5" t="s">
        <v>32</v>
      </c>
      <c r="N155" s="5">
        <v>11</v>
      </c>
      <c r="O155" s="5" t="s">
        <v>33</v>
      </c>
      <c r="P155" s="3" t="s">
        <v>242</v>
      </c>
      <c r="Q155" s="6">
        <v>3105073822</v>
      </c>
      <c r="R155" s="6">
        <v>2754254784</v>
      </c>
      <c r="S155" s="6">
        <v>350819038</v>
      </c>
      <c r="T155" s="6">
        <v>2678532196</v>
      </c>
      <c r="U155" s="6">
        <v>2678532196</v>
      </c>
      <c r="V155" s="6">
        <v>2678532196</v>
      </c>
      <c r="W155" s="6">
        <v>2678532196</v>
      </c>
    </row>
    <row r="156" spans="1:23">
      <c r="A156" s="5" t="s">
        <v>29</v>
      </c>
      <c r="B156" s="3" t="s">
        <v>30</v>
      </c>
      <c r="C156" s="4" t="s">
        <v>243</v>
      </c>
      <c r="D156" s="5" t="s">
        <v>31</v>
      </c>
      <c r="E156" s="5" t="s">
        <v>90</v>
      </c>
      <c r="F156" s="5" t="s">
        <v>241</v>
      </c>
      <c r="G156" s="5" t="s">
        <v>36</v>
      </c>
      <c r="H156" s="5"/>
      <c r="I156" s="5"/>
      <c r="J156" s="5"/>
      <c r="K156" s="5"/>
      <c r="L156" s="5"/>
      <c r="M156" s="5" t="s">
        <v>32</v>
      </c>
      <c r="N156" s="5">
        <v>11</v>
      </c>
      <c r="O156" s="5" t="s">
        <v>33</v>
      </c>
      <c r="P156" s="3" t="s">
        <v>244</v>
      </c>
      <c r="Q156" s="6">
        <v>3105073822</v>
      </c>
      <c r="R156" s="6">
        <v>2754254784</v>
      </c>
      <c r="S156" s="6">
        <v>350819038</v>
      </c>
      <c r="T156" s="6">
        <v>2678532196</v>
      </c>
      <c r="U156" s="6">
        <v>2678532196</v>
      </c>
      <c r="V156" s="6">
        <v>2678532196</v>
      </c>
      <c r="W156" s="6">
        <v>2678532196</v>
      </c>
    </row>
    <row r="157" spans="1:23">
      <c r="A157" s="5" t="s">
        <v>29</v>
      </c>
      <c r="B157" s="3" t="s">
        <v>30</v>
      </c>
      <c r="C157" s="4" t="s">
        <v>245</v>
      </c>
      <c r="D157" s="5" t="s">
        <v>31</v>
      </c>
      <c r="E157" s="5" t="s">
        <v>90</v>
      </c>
      <c r="F157" s="5" t="s">
        <v>241</v>
      </c>
      <c r="G157" s="5" t="s">
        <v>36</v>
      </c>
      <c r="H157" s="5" t="s">
        <v>43</v>
      </c>
      <c r="I157" s="5"/>
      <c r="J157" s="5"/>
      <c r="K157" s="5"/>
      <c r="L157" s="5"/>
      <c r="M157" s="5" t="s">
        <v>32</v>
      </c>
      <c r="N157" s="5">
        <v>11</v>
      </c>
      <c r="O157" s="5" t="s">
        <v>33</v>
      </c>
      <c r="P157" s="3" t="s">
        <v>246</v>
      </c>
      <c r="Q157" s="6">
        <v>3105073822</v>
      </c>
      <c r="R157" s="6">
        <v>2754254784</v>
      </c>
      <c r="S157" s="6">
        <v>350819038</v>
      </c>
      <c r="T157" s="6">
        <v>2678532196</v>
      </c>
      <c r="U157" s="6">
        <v>2678532196</v>
      </c>
      <c r="V157" s="6">
        <v>2678532196</v>
      </c>
      <c r="W157" s="6">
        <v>2678532196</v>
      </c>
    </row>
    <row r="158" spans="1:23" ht="20.399999999999999">
      <c r="A158" s="5" t="s">
        <v>29</v>
      </c>
      <c r="B158" s="3" t="s">
        <v>30</v>
      </c>
      <c r="C158" s="4" t="s">
        <v>222</v>
      </c>
      <c r="D158" s="5" t="s">
        <v>31</v>
      </c>
      <c r="E158" s="5" t="s">
        <v>223</v>
      </c>
      <c r="F158" s="5"/>
      <c r="G158" s="5"/>
      <c r="H158" s="5"/>
      <c r="I158" s="5"/>
      <c r="J158" s="5"/>
      <c r="K158" s="5"/>
      <c r="L158" s="5"/>
      <c r="M158" s="5" t="s">
        <v>32</v>
      </c>
      <c r="N158" s="5">
        <v>11</v>
      </c>
      <c r="O158" s="5" t="s">
        <v>33</v>
      </c>
      <c r="P158" s="3" t="s">
        <v>224</v>
      </c>
      <c r="Q158" s="6">
        <v>2604077200</v>
      </c>
      <c r="R158" s="6">
        <v>2510919107</v>
      </c>
      <c r="S158" s="6">
        <v>93158093</v>
      </c>
      <c r="T158" s="6">
        <v>2483909648</v>
      </c>
      <c r="U158" s="6">
        <v>2479377816</v>
      </c>
      <c r="V158" s="6">
        <v>2479377816</v>
      </c>
      <c r="W158" s="6">
        <v>2479377816</v>
      </c>
    </row>
    <row r="159" spans="1:23">
      <c r="A159" s="5" t="s">
        <v>29</v>
      </c>
      <c r="B159" s="3" t="s">
        <v>30</v>
      </c>
      <c r="C159" s="4" t="s">
        <v>225</v>
      </c>
      <c r="D159" s="5" t="s">
        <v>31</v>
      </c>
      <c r="E159" s="5" t="s">
        <v>223</v>
      </c>
      <c r="F159" s="5" t="s">
        <v>36</v>
      </c>
      <c r="G159" s="5"/>
      <c r="H159" s="5"/>
      <c r="I159" s="5"/>
      <c r="J159" s="5"/>
      <c r="K159" s="5"/>
      <c r="L159" s="5"/>
      <c r="M159" s="5" t="s">
        <v>32</v>
      </c>
      <c r="N159" s="5">
        <v>11</v>
      </c>
      <c r="O159" s="5" t="s">
        <v>33</v>
      </c>
      <c r="P159" s="3" t="s">
        <v>226</v>
      </c>
      <c r="Q159" s="6">
        <v>1831854649</v>
      </c>
      <c r="R159" s="6">
        <v>1738696556</v>
      </c>
      <c r="S159" s="6">
        <v>93158093</v>
      </c>
      <c r="T159" s="6">
        <v>1722926538</v>
      </c>
      <c r="U159" s="6">
        <v>1719955578</v>
      </c>
      <c r="V159" s="6">
        <v>1719955578</v>
      </c>
      <c r="W159" s="6">
        <v>1719955578</v>
      </c>
    </row>
    <row r="160" spans="1:23">
      <c r="A160" s="5" t="s">
        <v>29</v>
      </c>
      <c r="B160" s="3" t="s">
        <v>30</v>
      </c>
      <c r="C160" s="4" t="s">
        <v>227</v>
      </c>
      <c r="D160" s="5" t="s">
        <v>31</v>
      </c>
      <c r="E160" s="5" t="s">
        <v>223</v>
      </c>
      <c r="F160" s="5" t="s">
        <v>36</v>
      </c>
      <c r="G160" s="5" t="s">
        <v>66</v>
      </c>
      <c r="H160" s="5"/>
      <c r="I160" s="5"/>
      <c r="J160" s="5"/>
      <c r="K160" s="5"/>
      <c r="L160" s="5"/>
      <c r="M160" s="5" t="s">
        <v>32</v>
      </c>
      <c r="N160" s="5">
        <v>11</v>
      </c>
      <c r="O160" s="5" t="s">
        <v>33</v>
      </c>
      <c r="P160" s="3" t="s">
        <v>228</v>
      </c>
      <c r="Q160" s="6">
        <v>1831854649</v>
      </c>
      <c r="R160" s="6">
        <v>1738696556</v>
      </c>
      <c r="S160" s="6">
        <v>93158093</v>
      </c>
      <c r="T160" s="6">
        <v>1722926538</v>
      </c>
      <c r="U160" s="6">
        <v>1719955578</v>
      </c>
      <c r="V160" s="6">
        <v>1719955578</v>
      </c>
      <c r="W160" s="6">
        <v>1719955578</v>
      </c>
    </row>
    <row r="161" spans="1:23" ht="20.399999999999999">
      <c r="A161" s="5" t="s">
        <v>29</v>
      </c>
      <c r="B161" s="3" t="s">
        <v>30</v>
      </c>
      <c r="C161" s="4" t="s">
        <v>229</v>
      </c>
      <c r="D161" s="5" t="s">
        <v>31</v>
      </c>
      <c r="E161" s="5" t="s">
        <v>223</v>
      </c>
      <c r="F161" s="5" t="s">
        <v>36</v>
      </c>
      <c r="G161" s="5" t="s">
        <v>66</v>
      </c>
      <c r="H161" s="5" t="s">
        <v>43</v>
      </c>
      <c r="I161" s="5"/>
      <c r="J161" s="5"/>
      <c r="K161" s="5"/>
      <c r="L161" s="5"/>
      <c r="M161" s="5" t="s">
        <v>32</v>
      </c>
      <c r="N161" s="5">
        <v>11</v>
      </c>
      <c r="O161" s="5" t="s">
        <v>33</v>
      </c>
      <c r="P161" s="3" t="s">
        <v>230</v>
      </c>
      <c r="Q161" s="6">
        <v>380931649</v>
      </c>
      <c r="R161" s="6">
        <v>312773556</v>
      </c>
      <c r="S161" s="6">
        <v>68158093</v>
      </c>
      <c r="T161" s="6">
        <v>297003538</v>
      </c>
      <c r="U161" s="6">
        <v>294032578</v>
      </c>
      <c r="V161" s="6">
        <v>294032578</v>
      </c>
      <c r="W161" s="6">
        <v>294032578</v>
      </c>
    </row>
    <row r="162" spans="1:23">
      <c r="A162" s="5" t="s">
        <v>29</v>
      </c>
      <c r="B162" s="3" t="s">
        <v>30</v>
      </c>
      <c r="C162" s="4" t="s">
        <v>247</v>
      </c>
      <c r="D162" s="5" t="s">
        <v>31</v>
      </c>
      <c r="E162" s="5" t="s">
        <v>223</v>
      </c>
      <c r="F162" s="5" t="s">
        <v>36</v>
      </c>
      <c r="G162" s="5" t="s">
        <v>66</v>
      </c>
      <c r="H162" s="5" t="s">
        <v>48</v>
      </c>
      <c r="I162" s="5"/>
      <c r="J162" s="5"/>
      <c r="K162" s="5"/>
      <c r="L162" s="5"/>
      <c r="M162" s="5" t="s">
        <v>32</v>
      </c>
      <c r="N162" s="5">
        <v>11</v>
      </c>
      <c r="O162" s="5" t="s">
        <v>33</v>
      </c>
      <c r="P162" s="3" t="s">
        <v>248</v>
      </c>
      <c r="Q162" s="6">
        <v>1442103000</v>
      </c>
      <c r="R162" s="6">
        <v>1417103000</v>
      </c>
      <c r="S162" s="6">
        <v>25000000</v>
      </c>
      <c r="T162" s="6">
        <v>1417103000</v>
      </c>
      <c r="U162" s="6">
        <v>1417103000</v>
      </c>
      <c r="V162" s="6">
        <v>1417103000</v>
      </c>
      <c r="W162" s="6">
        <v>1417103000</v>
      </c>
    </row>
    <row r="163" spans="1:23" ht="20.399999999999999">
      <c r="A163" s="5" t="s">
        <v>29</v>
      </c>
      <c r="B163" s="3" t="s">
        <v>30</v>
      </c>
      <c r="C163" s="4" t="s">
        <v>231</v>
      </c>
      <c r="D163" s="5" t="s">
        <v>31</v>
      </c>
      <c r="E163" s="5" t="s">
        <v>223</v>
      </c>
      <c r="F163" s="5" t="s">
        <v>36</v>
      </c>
      <c r="G163" s="5" t="s">
        <v>66</v>
      </c>
      <c r="H163" s="5" t="s">
        <v>51</v>
      </c>
      <c r="I163" s="5"/>
      <c r="J163" s="5"/>
      <c r="K163" s="5"/>
      <c r="L163" s="5"/>
      <c r="M163" s="5" t="s">
        <v>32</v>
      </c>
      <c r="N163" s="5">
        <v>11</v>
      </c>
      <c r="O163" s="5" t="s">
        <v>33</v>
      </c>
      <c r="P163" s="3" t="s">
        <v>232</v>
      </c>
      <c r="Q163" s="6">
        <v>8820000</v>
      </c>
      <c r="R163" s="6">
        <v>8820000</v>
      </c>
      <c r="S163" s="6">
        <v>0</v>
      </c>
      <c r="T163" s="6">
        <v>8820000</v>
      </c>
      <c r="U163" s="6">
        <v>8820000</v>
      </c>
      <c r="V163" s="6">
        <v>8820000</v>
      </c>
      <c r="W163" s="6">
        <v>8820000</v>
      </c>
    </row>
    <row r="164" spans="1:23">
      <c r="A164" s="5" t="s">
        <v>29</v>
      </c>
      <c r="B164" s="3" t="s">
        <v>30</v>
      </c>
      <c r="C164" s="4" t="s">
        <v>249</v>
      </c>
      <c r="D164" s="5" t="s">
        <v>31</v>
      </c>
      <c r="E164" s="5" t="s">
        <v>223</v>
      </c>
      <c r="F164" s="5" t="s">
        <v>211</v>
      </c>
      <c r="G164" s="5"/>
      <c r="H164" s="5"/>
      <c r="I164" s="5"/>
      <c r="J164" s="5"/>
      <c r="K164" s="5"/>
      <c r="L164" s="5"/>
      <c r="M164" s="5" t="s">
        <v>32</v>
      </c>
      <c r="N164" s="5">
        <v>11</v>
      </c>
      <c r="O164" s="5" t="s">
        <v>33</v>
      </c>
      <c r="P164" s="3" t="s">
        <v>250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</row>
    <row r="165" spans="1:23">
      <c r="A165" s="5" t="s">
        <v>29</v>
      </c>
      <c r="B165" s="3" t="s">
        <v>30</v>
      </c>
      <c r="C165" s="4" t="s">
        <v>251</v>
      </c>
      <c r="D165" s="5" t="s">
        <v>31</v>
      </c>
      <c r="E165" s="5" t="s">
        <v>223</v>
      </c>
      <c r="F165" s="5" t="s">
        <v>211</v>
      </c>
      <c r="G165" s="5" t="s">
        <v>36</v>
      </c>
      <c r="H165" s="5"/>
      <c r="I165" s="5"/>
      <c r="J165" s="5"/>
      <c r="K165" s="5"/>
      <c r="L165" s="5"/>
      <c r="M165" s="5" t="s">
        <v>32</v>
      </c>
      <c r="N165" s="5">
        <v>11</v>
      </c>
      <c r="O165" s="5" t="s">
        <v>33</v>
      </c>
      <c r="P165" s="3" t="s">
        <v>252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</row>
    <row r="166" spans="1:23" ht="20.399999999999999">
      <c r="A166" s="5" t="s">
        <v>29</v>
      </c>
      <c r="B166" s="3" t="s">
        <v>30</v>
      </c>
      <c r="C166" s="4" t="s">
        <v>253</v>
      </c>
      <c r="D166" s="5" t="s">
        <v>31</v>
      </c>
      <c r="E166" s="5" t="s">
        <v>223</v>
      </c>
      <c r="F166" s="5" t="s">
        <v>254</v>
      </c>
      <c r="G166" s="5"/>
      <c r="H166" s="5"/>
      <c r="I166" s="5"/>
      <c r="J166" s="5"/>
      <c r="K166" s="5"/>
      <c r="L166" s="5"/>
      <c r="M166" s="5" t="s">
        <v>32</v>
      </c>
      <c r="N166" s="5">
        <v>11</v>
      </c>
      <c r="O166" s="5" t="s">
        <v>33</v>
      </c>
      <c r="P166" s="3" t="s">
        <v>255</v>
      </c>
      <c r="Q166" s="6">
        <v>772222551</v>
      </c>
      <c r="R166" s="6">
        <v>772222551</v>
      </c>
      <c r="S166" s="6">
        <v>0</v>
      </c>
      <c r="T166" s="6">
        <v>760983110</v>
      </c>
      <c r="U166" s="6">
        <v>759422238</v>
      </c>
      <c r="V166" s="6">
        <v>759422238</v>
      </c>
      <c r="W166" s="6">
        <v>759422238</v>
      </c>
    </row>
    <row r="167" spans="1:23">
      <c r="A167" s="5" t="s">
        <v>29</v>
      </c>
      <c r="B167" s="3" t="s">
        <v>30</v>
      </c>
      <c r="C167" s="4" t="s">
        <v>256</v>
      </c>
      <c r="D167" s="5" t="s">
        <v>31</v>
      </c>
      <c r="E167" s="5" t="s">
        <v>223</v>
      </c>
      <c r="F167" s="5" t="s">
        <v>254</v>
      </c>
      <c r="G167" s="5" t="s">
        <v>66</v>
      </c>
      <c r="H167" s="5"/>
      <c r="I167" s="5"/>
      <c r="J167" s="5"/>
      <c r="K167" s="5"/>
      <c r="L167" s="5"/>
      <c r="M167" s="5" t="s">
        <v>32</v>
      </c>
      <c r="N167" s="5">
        <v>11</v>
      </c>
      <c r="O167" s="5" t="s">
        <v>33</v>
      </c>
      <c r="P167" s="3" t="s">
        <v>257</v>
      </c>
      <c r="Q167" s="6">
        <v>772222551</v>
      </c>
      <c r="R167" s="6">
        <v>772222551</v>
      </c>
      <c r="S167" s="6">
        <v>0</v>
      </c>
      <c r="T167" s="6">
        <v>760983110</v>
      </c>
      <c r="U167" s="6">
        <v>759422238</v>
      </c>
      <c r="V167" s="6">
        <v>759422238</v>
      </c>
      <c r="W167" s="6">
        <v>759422238</v>
      </c>
    </row>
    <row r="168" spans="1:23">
      <c r="A168" s="5" t="s">
        <v>29</v>
      </c>
      <c r="B168" s="3" t="s">
        <v>30</v>
      </c>
      <c r="C168" s="4" t="s">
        <v>258</v>
      </c>
      <c r="D168" s="5" t="s">
        <v>31</v>
      </c>
      <c r="E168" s="5" t="s">
        <v>223</v>
      </c>
      <c r="F168" s="5" t="s">
        <v>254</v>
      </c>
      <c r="G168" s="5" t="s">
        <v>66</v>
      </c>
      <c r="H168" s="5" t="s">
        <v>43</v>
      </c>
      <c r="I168" s="5"/>
      <c r="J168" s="5"/>
      <c r="K168" s="5"/>
      <c r="L168" s="5"/>
      <c r="M168" s="5" t="s">
        <v>32</v>
      </c>
      <c r="N168" s="5">
        <v>11</v>
      </c>
      <c r="O168" s="5" t="s">
        <v>33</v>
      </c>
      <c r="P168" s="3" t="s">
        <v>259</v>
      </c>
      <c r="Q168" s="6">
        <v>53000000</v>
      </c>
      <c r="R168" s="6">
        <v>53000000</v>
      </c>
      <c r="S168" s="6">
        <v>0</v>
      </c>
      <c r="T168" s="6">
        <v>42137759</v>
      </c>
      <c r="U168" s="6">
        <v>40576887</v>
      </c>
      <c r="V168" s="6">
        <v>40576887</v>
      </c>
      <c r="W168" s="6">
        <v>40576887</v>
      </c>
    </row>
    <row r="169" spans="1:23">
      <c r="A169" s="5" t="s">
        <v>29</v>
      </c>
      <c r="B169" s="3" t="s">
        <v>30</v>
      </c>
      <c r="C169" s="4" t="s">
        <v>260</v>
      </c>
      <c r="D169" s="5" t="s">
        <v>31</v>
      </c>
      <c r="E169" s="5" t="s">
        <v>223</v>
      </c>
      <c r="F169" s="5" t="s">
        <v>254</v>
      </c>
      <c r="G169" s="5" t="s">
        <v>66</v>
      </c>
      <c r="H169" s="5" t="s">
        <v>73</v>
      </c>
      <c r="I169" s="5"/>
      <c r="J169" s="5"/>
      <c r="K169" s="5"/>
      <c r="L169" s="5"/>
      <c r="M169" s="5" t="s">
        <v>32</v>
      </c>
      <c r="N169" s="5">
        <v>11</v>
      </c>
      <c r="O169" s="5" t="s">
        <v>33</v>
      </c>
      <c r="P169" s="3" t="s">
        <v>246</v>
      </c>
      <c r="Q169" s="6">
        <v>719222551</v>
      </c>
      <c r="R169" s="6">
        <v>719222551</v>
      </c>
      <c r="S169" s="6">
        <v>0</v>
      </c>
      <c r="T169" s="6">
        <v>718845351</v>
      </c>
      <c r="U169" s="6">
        <v>718845351</v>
      </c>
      <c r="V169" s="6">
        <v>718845351</v>
      </c>
      <c r="W169" s="6">
        <v>718845351</v>
      </c>
    </row>
    <row r="170" spans="1:23" s="16" customFormat="1">
      <c r="A170" s="12" t="s">
        <v>29</v>
      </c>
      <c r="B170" s="13" t="s">
        <v>30</v>
      </c>
      <c r="C170" s="14" t="s">
        <v>31</v>
      </c>
      <c r="D170" s="12" t="s">
        <v>31</v>
      </c>
      <c r="E170" s="12"/>
      <c r="F170" s="12"/>
      <c r="G170" s="12"/>
      <c r="H170" s="12"/>
      <c r="I170" s="12"/>
      <c r="J170" s="12"/>
      <c r="K170" s="12"/>
      <c r="L170" s="12"/>
      <c r="M170" s="12" t="s">
        <v>32</v>
      </c>
      <c r="N170" s="12">
        <v>11</v>
      </c>
      <c r="O170" s="12" t="s">
        <v>261</v>
      </c>
      <c r="P170" s="13" t="s">
        <v>34</v>
      </c>
      <c r="Q170" s="15">
        <v>1633647653</v>
      </c>
      <c r="R170" s="15">
        <v>1633647653</v>
      </c>
      <c r="S170" s="15">
        <v>0</v>
      </c>
      <c r="T170" s="15">
        <v>1633647653</v>
      </c>
      <c r="U170" s="15">
        <v>1633647653</v>
      </c>
      <c r="V170" s="15">
        <v>1633647653</v>
      </c>
      <c r="W170" s="15">
        <v>1633647653</v>
      </c>
    </row>
    <row r="171" spans="1:23" ht="20.399999999999999">
      <c r="A171" s="5" t="s">
        <v>29</v>
      </c>
      <c r="B171" s="3" t="s">
        <v>30</v>
      </c>
      <c r="C171" s="4" t="s">
        <v>222</v>
      </c>
      <c r="D171" s="5" t="s">
        <v>31</v>
      </c>
      <c r="E171" s="5" t="s">
        <v>223</v>
      </c>
      <c r="F171" s="5"/>
      <c r="G171" s="5"/>
      <c r="H171" s="5"/>
      <c r="I171" s="5"/>
      <c r="J171" s="5"/>
      <c r="K171" s="5"/>
      <c r="L171" s="5"/>
      <c r="M171" s="5" t="s">
        <v>32</v>
      </c>
      <c r="N171" s="5">
        <v>11</v>
      </c>
      <c r="O171" s="5" t="s">
        <v>261</v>
      </c>
      <c r="P171" s="3" t="s">
        <v>224</v>
      </c>
      <c r="Q171" s="6">
        <v>1633647653</v>
      </c>
      <c r="R171" s="6">
        <v>1633647653</v>
      </c>
      <c r="S171" s="6">
        <v>0</v>
      </c>
      <c r="T171" s="6">
        <v>1633647653</v>
      </c>
      <c r="U171" s="6">
        <v>1633647653</v>
      </c>
      <c r="V171" s="6">
        <v>1633647653</v>
      </c>
      <c r="W171" s="6">
        <v>1633647653</v>
      </c>
    </row>
    <row r="172" spans="1:23">
      <c r="A172" s="5" t="s">
        <v>29</v>
      </c>
      <c r="B172" s="3" t="s">
        <v>30</v>
      </c>
      <c r="C172" s="4" t="s">
        <v>249</v>
      </c>
      <c r="D172" s="5" t="s">
        <v>31</v>
      </c>
      <c r="E172" s="5" t="s">
        <v>223</v>
      </c>
      <c r="F172" s="5" t="s">
        <v>211</v>
      </c>
      <c r="G172" s="5"/>
      <c r="H172" s="5"/>
      <c r="I172" s="5"/>
      <c r="J172" s="5"/>
      <c r="K172" s="5"/>
      <c r="L172" s="5"/>
      <c r="M172" s="5" t="s">
        <v>32</v>
      </c>
      <c r="N172" s="5">
        <v>11</v>
      </c>
      <c r="O172" s="5" t="s">
        <v>261</v>
      </c>
      <c r="P172" s="3" t="s">
        <v>250</v>
      </c>
      <c r="Q172" s="6">
        <v>1633647653</v>
      </c>
      <c r="R172" s="6">
        <v>1633647653</v>
      </c>
      <c r="S172" s="6">
        <v>0</v>
      </c>
      <c r="T172" s="6">
        <v>1633647653</v>
      </c>
      <c r="U172" s="6">
        <v>1633647653</v>
      </c>
      <c r="V172" s="6">
        <v>1633647653</v>
      </c>
      <c r="W172" s="6">
        <v>1633647653</v>
      </c>
    </row>
    <row r="173" spans="1:23">
      <c r="A173" s="5" t="s">
        <v>29</v>
      </c>
      <c r="B173" s="3" t="s">
        <v>30</v>
      </c>
      <c r="C173" s="4" t="s">
        <v>251</v>
      </c>
      <c r="D173" s="5" t="s">
        <v>31</v>
      </c>
      <c r="E173" s="5" t="s">
        <v>223</v>
      </c>
      <c r="F173" s="5" t="s">
        <v>211</v>
      </c>
      <c r="G173" s="5" t="s">
        <v>36</v>
      </c>
      <c r="H173" s="5"/>
      <c r="I173" s="5"/>
      <c r="J173" s="5"/>
      <c r="K173" s="5"/>
      <c r="L173" s="5"/>
      <c r="M173" s="5" t="s">
        <v>32</v>
      </c>
      <c r="N173" s="5">
        <v>11</v>
      </c>
      <c r="O173" s="5" t="s">
        <v>261</v>
      </c>
      <c r="P173" s="3" t="s">
        <v>252</v>
      </c>
      <c r="Q173" s="6">
        <v>1633647653</v>
      </c>
      <c r="R173" s="6">
        <v>1633647653</v>
      </c>
      <c r="S173" s="6">
        <v>0</v>
      </c>
      <c r="T173" s="6">
        <v>1633647653</v>
      </c>
      <c r="U173" s="6">
        <v>1633647653</v>
      </c>
      <c r="V173" s="6">
        <v>1633647653</v>
      </c>
      <c r="W173" s="6">
        <v>1633647653</v>
      </c>
    </row>
    <row r="174" spans="1:23" s="16" customFormat="1">
      <c r="A174" s="12" t="s">
        <v>29</v>
      </c>
      <c r="B174" s="13" t="s">
        <v>30</v>
      </c>
      <c r="C174" s="14" t="s">
        <v>31</v>
      </c>
      <c r="D174" s="12" t="s">
        <v>31</v>
      </c>
      <c r="E174" s="12"/>
      <c r="F174" s="12"/>
      <c r="G174" s="12"/>
      <c r="H174" s="12"/>
      <c r="I174" s="12"/>
      <c r="J174" s="12"/>
      <c r="K174" s="12"/>
      <c r="L174" s="12"/>
      <c r="M174" s="12" t="s">
        <v>32</v>
      </c>
      <c r="N174" s="12">
        <v>16</v>
      </c>
      <c r="O174" s="12" t="s">
        <v>261</v>
      </c>
      <c r="P174" s="13" t="s">
        <v>34</v>
      </c>
      <c r="Q174" s="15">
        <v>110999000000</v>
      </c>
      <c r="R174" s="15">
        <v>18616204039</v>
      </c>
      <c r="S174" s="15">
        <v>92382795961</v>
      </c>
      <c r="T174" s="15">
        <v>17155656058.290001</v>
      </c>
      <c r="U174" s="15">
        <v>16039227893.209999</v>
      </c>
      <c r="V174" s="15">
        <v>12382861905.209999</v>
      </c>
      <c r="W174" s="15">
        <v>12382861905.209999</v>
      </c>
    </row>
    <row r="175" spans="1:23">
      <c r="A175" s="5" t="s">
        <v>29</v>
      </c>
      <c r="B175" s="3" t="s">
        <v>30</v>
      </c>
      <c r="C175" s="4" t="s">
        <v>196</v>
      </c>
      <c r="D175" s="5" t="s">
        <v>31</v>
      </c>
      <c r="E175" s="5" t="s">
        <v>90</v>
      </c>
      <c r="F175" s="5"/>
      <c r="G175" s="5"/>
      <c r="H175" s="5"/>
      <c r="I175" s="5"/>
      <c r="J175" s="5"/>
      <c r="K175" s="5"/>
      <c r="L175" s="5"/>
      <c r="M175" s="5" t="s">
        <v>32</v>
      </c>
      <c r="N175" s="5">
        <v>16</v>
      </c>
      <c r="O175" s="5" t="s">
        <v>261</v>
      </c>
      <c r="P175" s="3" t="s">
        <v>197</v>
      </c>
      <c r="Q175" s="6">
        <v>110999000000</v>
      </c>
      <c r="R175" s="6">
        <v>18616204039</v>
      </c>
      <c r="S175" s="6">
        <v>92382795961</v>
      </c>
      <c r="T175" s="6">
        <v>17155656058.290001</v>
      </c>
      <c r="U175" s="6">
        <v>16039227893.209999</v>
      </c>
      <c r="V175" s="6">
        <v>12382861905.209999</v>
      </c>
      <c r="W175" s="6">
        <v>12382861905.209999</v>
      </c>
    </row>
    <row r="176" spans="1:23">
      <c r="A176" s="5" t="s">
        <v>29</v>
      </c>
      <c r="B176" s="3" t="s">
        <v>30</v>
      </c>
      <c r="C176" s="4" t="s">
        <v>198</v>
      </c>
      <c r="D176" s="5" t="s">
        <v>31</v>
      </c>
      <c r="E176" s="5" t="s">
        <v>90</v>
      </c>
      <c r="F176" s="5" t="s">
        <v>90</v>
      </c>
      <c r="G176" s="5"/>
      <c r="H176" s="5"/>
      <c r="I176" s="5"/>
      <c r="J176" s="5"/>
      <c r="K176" s="5"/>
      <c r="L176" s="5"/>
      <c r="M176" s="5" t="s">
        <v>32</v>
      </c>
      <c r="N176" s="5">
        <v>16</v>
      </c>
      <c r="O176" s="5" t="s">
        <v>261</v>
      </c>
      <c r="P176" s="3" t="s">
        <v>199</v>
      </c>
      <c r="Q176" s="6">
        <v>110999000000</v>
      </c>
      <c r="R176" s="6">
        <v>18616204039</v>
      </c>
      <c r="S176" s="6">
        <v>92382795961</v>
      </c>
      <c r="T176" s="6">
        <v>17155656058.290001</v>
      </c>
      <c r="U176" s="6">
        <v>16039227893.209999</v>
      </c>
      <c r="V176" s="6">
        <v>12382861905.209999</v>
      </c>
      <c r="W176" s="6">
        <v>12382861905.209999</v>
      </c>
    </row>
    <row r="177" spans="1:23">
      <c r="A177" s="5" t="s">
        <v>29</v>
      </c>
      <c r="B177" s="3" t="s">
        <v>30</v>
      </c>
      <c r="C177" s="4" t="s">
        <v>200</v>
      </c>
      <c r="D177" s="5" t="s">
        <v>31</v>
      </c>
      <c r="E177" s="5" t="s">
        <v>90</v>
      </c>
      <c r="F177" s="5" t="s">
        <v>90</v>
      </c>
      <c r="G177" s="5" t="s">
        <v>36</v>
      </c>
      <c r="H177" s="5"/>
      <c r="I177" s="5"/>
      <c r="J177" s="5"/>
      <c r="K177" s="5"/>
      <c r="L177" s="5"/>
      <c r="M177" s="5" t="s">
        <v>32</v>
      </c>
      <c r="N177" s="5">
        <v>16</v>
      </c>
      <c r="O177" s="5" t="s">
        <v>261</v>
      </c>
      <c r="P177" s="3" t="s">
        <v>201</v>
      </c>
      <c r="Q177" s="6">
        <v>110999000000</v>
      </c>
      <c r="R177" s="6">
        <v>18616204039</v>
      </c>
      <c r="S177" s="6">
        <v>92382795961</v>
      </c>
      <c r="T177" s="6">
        <v>17155656058.290001</v>
      </c>
      <c r="U177" s="6">
        <v>16039227893.209999</v>
      </c>
      <c r="V177" s="6">
        <v>12382861905.209999</v>
      </c>
      <c r="W177" s="6">
        <v>12382861905.209999</v>
      </c>
    </row>
    <row r="178" spans="1:23" ht="30.6">
      <c r="A178" s="5" t="s">
        <v>29</v>
      </c>
      <c r="B178" s="3" t="s">
        <v>30</v>
      </c>
      <c r="C178" s="4" t="s">
        <v>262</v>
      </c>
      <c r="D178" s="5" t="s">
        <v>31</v>
      </c>
      <c r="E178" s="5" t="s">
        <v>90</v>
      </c>
      <c r="F178" s="5" t="s">
        <v>90</v>
      </c>
      <c r="G178" s="5" t="s">
        <v>36</v>
      </c>
      <c r="H178" s="5" t="s">
        <v>57</v>
      </c>
      <c r="I178" s="5"/>
      <c r="J178" s="5"/>
      <c r="K178" s="5"/>
      <c r="L178" s="5"/>
      <c r="M178" s="5" t="s">
        <v>32</v>
      </c>
      <c r="N178" s="5">
        <v>16</v>
      </c>
      <c r="O178" s="5" t="s">
        <v>261</v>
      </c>
      <c r="P178" s="3" t="s">
        <v>263</v>
      </c>
      <c r="Q178" s="6">
        <v>110446000000</v>
      </c>
      <c r="R178" s="6">
        <v>18616204039</v>
      </c>
      <c r="S178" s="6">
        <v>91829795961</v>
      </c>
      <c r="T178" s="6">
        <v>17155656058.290001</v>
      </c>
      <c r="U178" s="6">
        <v>16039227893.209999</v>
      </c>
      <c r="V178" s="6">
        <v>12382861905.209999</v>
      </c>
      <c r="W178" s="6">
        <v>12382861905.209999</v>
      </c>
    </row>
    <row r="179" spans="1:23" ht="20.399999999999999">
      <c r="A179" s="5" t="s">
        <v>29</v>
      </c>
      <c r="B179" s="3" t="s">
        <v>30</v>
      </c>
      <c r="C179" s="4" t="s">
        <v>264</v>
      </c>
      <c r="D179" s="5" t="s">
        <v>31</v>
      </c>
      <c r="E179" s="5" t="s">
        <v>90</v>
      </c>
      <c r="F179" s="5" t="s">
        <v>90</v>
      </c>
      <c r="G179" s="5" t="s">
        <v>36</v>
      </c>
      <c r="H179" s="5" t="s">
        <v>265</v>
      </c>
      <c r="I179" s="5"/>
      <c r="J179" s="5"/>
      <c r="K179" s="5"/>
      <c r="L179" s="5"/>
      <c r="M179" s="5" t="s">
        <v>32</v>
      </c>
      <c r="N179" s="5">
        <v>16</v>
      </c>
      <c r="O179" s="5" t="s">
        <v>261</v>
      </c>
      <c r="P179" s="3" t="s">
        <v>266</v>
      </c>
      <c r="Q179" s="6">
        <v>553000000</v>
      </c>
      <c r="R179" s="6">
        <v>0</v>
      </c>
      <c r="S179" s="6">
        <v>553000000</v>
      </c>
      <c r="T179" s="6">
        <v>0</v>
      </c>
      <c r="U179" s="6">
        <v>0</v>
      </c>
      <c r="V179" s="6">
        <v>0</v>
      </c>
      <c r="W179" s="6">
        <v>0</v>
      </c>
    </row>
    <row r="180" spans="1:23">
      <c r="A180" s="5" t="s">
        <v>29</v>
      </c>
      <c r="B180" s="3" t="s">
        <v>30</v>
      </c>
      <c r="C180" s="4" t="s">
        <v>267</v>
      </c>
      <c r="D180" s="5" t="s">
        <v>267</v>
      </c>
      <c r="E180" s="5"/>
      <c r="F180" s="5"/>
      <c r="G180" s="5"/>
      <c r="H180" s="5"/>
      <c r="I180" s="5"/>
      <c r="J180" s="5"/>
      <c r="K180" s="5"/>
      <c r="L180" s="5"/>
      <c r="M180" s="5" t="s">
        <v>32</v>
      </c>
      <c r="N180" s="5">
        <v>11</v>
      </c>
      <c r="O180" s="5" t="s">
        <v>33</v>
      </c>
      <c r="P180" s="7" t="s">
        <v>268</v>
      </c>
      <c r="Q180" s="6">
        <v>52209385904</v>
      </c>
      <c r="R180" s="6">
        <v>49535894069</v>
      </c>
      <c r="S180" s="8">
        <v>2673491835</v>
      </c>
      <c r="T180" s="6">
        <v>46526577609.5</v>
      </c>
      <c r="U180" s="6">
        <v>30104097928.740002</v>
      </c>
      <c r="V180" s="6">
        <v>29712951312.740002</v>
      </c>
      <c r="W180" s="6">
        <v>29712951312.740002</v>
      </c>
    </row>
    <row r="181" spans="1:23" ht="40.799999999999997">
      <c r="A181" s="5" t="s">
        <v>29</v>
      </c>
      <c r="B181" s="3" t="s">
        <v>30</v>
      </c>
      <c r="C181" s="4" t="s">
        <v>269</v>
      </c>
      <c r="D181" s="5" t="s">
        <v>267</v>
      </c>
      <c r="E181" s="5" t="s">
        <v>270</v>
      </c>
      <c r="F181" s="5"/>
      <c r="G181" s="5"/>
      <c r="H181" s="5"/>
      <c r="I181" s="5"/>
      <c r="J181" s="5"/>
      <c r="K181" s="5"/>
      <c r="L181" s="5"/>
      <c r="M181" s="5" t="s">
        <v>32</v>
      </c>
      <c r="N181" s="5">
        <v>11</v>
      </c>
      <c r="O181" s="5" t="s">
        <v>33</v>
      </c>
      <c r="P181" s="3" t="s">
        <v>271</v>
      </c>
      <c r="Q181" s="6">
        <v>46809385904</v>
      </c>
      <c r="R181" s="6">
        <v>44135894069</v>
      </c>
      <c r="S181" s="6">
        <v>2673491835</v>
      </c>
      <c r="T181" s="6">
        <v>41135393177.5</v>
      </c>
      <c r="U181" s="6">
        <v>29791412937.740002</v>
      </c>
      <c r="V181" s="6">
        <v>29400266321.740002</v>
      </c>
      <c r="W181" s="6">
        <v>29400266321.740002</v>
      </c>
    </row>
    <row r="182" spans="1:23">
      <c r="A182" s="5" t="s">
        <v>29</v>
      </c>
      <c r="B182" s="3" t="s">
        <v>30</v>
      </c>
      <c r="C182" s="4" t="s">
        <v>272</v>
      </c>
      <c r="D182" s="5" t="s">
        <v>267</v>
      </c>
      <c r="E182" s="5" t="s">
        <v>270</v>
      </c>
      <c r="F182" s="5" t="s">
        <v>273</v>
      </c>
      <c r="G182" s="5"/>
      <c r="H182" s="5"/>
      <c r="I182" s="5"/>
      <c r="J182" s="5"/>
      <c r="K182" s="5"/>
      <c r="L182" s="5"/>
      <c r="M182" s="5" t="s">
        <v>32</v>
      </c>
      <c r="N182" s="5">
        <v>11</v>
      </c>
      <c r="O182" s="5" t="s">
        <v>33</v>
      </c>
      <c r="P182" s="3" t="s">
        <v>274</v>
      </c>
      <c r="Q182" s="6">
        <v>46809385904</v>
      </c>
      <c r="R182" s="6">
        <v>44135894069</v>
      </c>
      <c r="S182" s="6">
        <v>2673491835</v>
      </c>
      <c r="T182" s="6">
        <v>41135393177.5</v>
      </c>
      <c r="U182" s="6">
        <v>29791412937.740002</v>
      </c>
      <c r="V182" s="6">
        <v>29400266321.740002</v>
      </c>
      <c r="W182" s="6">
        <v>29400266321.740002</v>
      </c>
    </row>
    <row r="183" spans="1:23" ht="91.8">
      <c r="A183" s="5" t="s">
        <v>29</v>
      </c>
      <c r="B183" s="3" t="s">
        <v>30</v>
      </c>
      <c r="C183" s="4" t="s">
        <v>275</v>
      </c>
      <c r="D183" s="5" t="s">
        <v>267</v>
      </c>
      <c r="E183" s="5" t="s">
        <v>270</v>
      </c>
      <c r="F183" s="5" t="s">
        <v>273</v>
      </c>
      <c r="G183" s="5" t="s">
        <v>276</v>
      </c>
      <c r="H183" s="5"/>
      <c r="I183" s="5"/>
      <c r="J183" s="5"/>
      <c r="K183" s="5"/>
      <c r="L183" s="5"/>
      <c r="M183" s="5" t="s">
        <v>32</v>
      </c>
      <c r="N183" s="5">
        <v>11</v>
      </c>
      <c r="O183" s="5" t="s">
        <v>33</v>
      </c>
      <c r="P183" s="3" t="s">
        <v>277</v>
      </c>
      <c r="Q183" s="6">
        <v>19921535244</v>
      </c>
      <c r="R183" s="6">
        <v>19004831382</v>
      </c>
      <c r="S183" s="6">
        <v>916703862</v>
      </c>
      <c r="T183" s="6">
        <v>18252019563</v>
      </c>
      <c r="U183" s="6">
        <v>14649449717.040001</v>
      </c>
      <c r="V183" s="6">
        <v>14407403367.040001</v>
      </c>
      <c r="W183" s="6">
        <v>14407403367.040001</v>
      </c>
    </row>
    <row r="184" spans="1:23" ht="91.8">
      <c r="A184" s="5" t="s">
        <v>29</v>
      </c>
      <c r="B184" s="3" t="s">
        <v>30</v>
      </c>
      <c r="C184" s="4" t="s">
        <v>278</v>
      </c>
      <c r="D184" s="5" t="s">
        <v>267</v>
      </c>
      <c r="E184" s="5" t="s">
        <v>270</v>
      </c>
      <c r="F184" s="5" t="s">
        <v>273</v>
      </c>
      <c r="G184" s="5" t="s">
        <v>276</v>
      </c>
      <c r="H184" s="5" t="s">
        <v>279</v>
      </c>
      <c r="I184" s="5"/>
      <c r="J184" s="5"/>
      <c r="K184" s="5"/>
      <c r="L184" s="5"/>
      <c r="M184" s="5" t="s">
        <v>32</v>
      </c>
      <c r="N184" s="5">
        <v>11</v>
      </c>
      <c r="O184" s="5" t="s">
        <v>33</v>
      </c>
      <c r="P184" s="3" t="s">
        <v>280</v>
      </c>
      <c r="Q184" s="6">
        <v>19921535244</v>
      </c>
      <c r="R184" s="6">
        <v>19004831382</v>
      </c>
      <c r="S184" s="6">
        <v>916703862</v>
      </c>
      <c r="T184" s="6">
        <v>18252019563</v>
      </c>
      <c r="U184" s="6">
        <v>14649449717.040001</v>
      </c>
      <c r="V184" s="6">
        <v>14407403367.040001</v>
      </c>
      <c r="W184" s="6">
        <v>14407403367.040001</v>
      </c>
    </row>
    <row r="185" spans="1:23" ht="61.2">
      <c r="A185" s="5" t="s">
        <v>29</v>
      </c>
      <c r="B185" s="3" t="s">
        <v>30</v>
      </c>
      <c r="C185" s="4" t="s">
        <v>281</v>
      </c>
      <c r="D185" s="5" t="s">
        <v>267</v>
      </c>
      <c r="E185" s="5" t="s">
        <v>270</v>
      </c>
      <c r="F185" s="5" t="s">
        <v>273</v>
      </c>
      <c r="G185" s="5" t="s">
        <v>276</v>
      </c>
      <c r="H185" s="5" t="s">
        <v>279</v>
      </c>
      <c r="I185" s="5" t="s">
        <v>282</v>
      </c>
      <c r="J185" s="5"/>
      <c r="K185" s="5"/>
      <c r="L185" s="5"/>
      <c r="M185" s="5" t="s">
        <v>32</v>
      </c>
      <c r="N185" s="5">
        <v>11</v>
      </c>
      <c r="O185" s="5" t="s">
        <v>33</v>
      </c>
      <c r="P185" s="3" t="s">
        <v>283</v>
      </c>
      <c r="Q185" s="6">
        <v>4344962285</v>
      </c>
      <c r="R185" s="6">
        <v>4229671282</v>
      </c>
      <c r="S185" s="6">
        <v>115291003</v>
      </c>
      <c r="T185" s="6">
        <v>4134569391</v>
      </c>
      <c r="U185" s="6">
        <v>3313388045</v>
      </c>
      <c r="V185" s="6">
        <v>3283885862</v>
      </c>
      <c r="W185" s="6">
        <v>3283885862</v>
      </c>
    </row>
    <row r="186" spans="1:23" ht="102">
      <c r="A186" s="5" t="s">
        <v>29</v>
      </c>
      <c r="B186" s="3" t="s">
        <v>30</v>
      </c>
      <c r="C186" s="4" t="s">
        <v>284</v>
      </c>
      <c r="D186" s="5" t="s">
        <v>267</v>
      </c>
      <c r="E186" s="5" t="s">
        <v>270</v>
      </c>
      <c r="F186" s="5" t="s">
        <v>273</v>
      </c>
      <c r="G186" s="5" t="s">
        <v>276</v>
      </c>
      <c r="H186" s="5" t="s">
        <v>279</v>
      </c>
      <c r="I186" s="5" t="s">
        <v>282</v>
      </c>
      <c r="J186" s="5" t="s">
        <v>66</v>
      </c>
      <c r="K186" s="5"/>
      <c r="L186" s="5"/>
      <c r="M186" s="5" t="s">
        <v>32</v>
      </c>
      <c r="N186" s="5">
        <v>11</v>
      </c>
      <c r="O186" s="5" t="s">
        <v>33</v>
      </c>
      <c r="P186" s="3" t="s">
        <v>285</v>
      </c>
      <c r="Q186" s="6">
        <v>4344962285</v>
      </c>
      <c r="R186" s="6">
        <v>4229671282</v>
      </c>
      <c r="S186" s="6">
        <v>115291003</v>
      </c>
      <c r="T186" s="6">
        <v>4134569391</v>
      </c>
      <c r="U186" s="6">
        <v>3313388045</v>
      </c>
      <c r="V186" s="6">
        <v>3283885862</v>
      </c>
      <c r="W186" s="6">
        <v>3283885862</v>
      </c>
    </row>
    <row r="187" spans="1:23" ht="61.2">
      <c r="A187" s="5" t="s">
        <v>29</v>
      </c>
      <c r="B187" s="3" t="s">
        <v>30</v>
      </c>
      <c r="C187" s="4" t="s">
        <v>286</v>
      </c>
      <c r="D187" s="5" t="s">
        <v>267</v>
      </c>
      <c r="E187" s="5" t="s">
        <v>270</v>
      </c>
      <c r="F187" s="5" t="s">
        <v>273</v>
      </c>
      <c r="G187" s="5" t="s">
        <v>276</v>
      </c>
      <c r="H187" s="5" t="s">
        <v>279</v>
      </c>
      <c r="I187" s="5" t="s">
        <v>287</v>
      </c>
      <c r="J187" s="5"/>
      <c r="K187" s="5"/>
      <c r="L187" s="5"/>
      <c r="M187" s="5" t="s">
        <v>32</v>
      </c>
      <c r="N187" s="5">
        <v>11</v>
      </c>
      <c r="O187" s="5" t="s">
        <v>33</v>
      </c>
      <c r="P187" s="3" t="s">
        <v>288</v>
      </c>
      <c r="Q187" s="6">
        <v>8125709109</v>
      </c>
      <c r="R187" s="6">
        <v>7906742929</v>
      </c>
      <c r="S187" s="6">
        <v>218966180</v>
      </c>
      <c r="T187" s="6">
        <v>7516153222</v>
      </c>
      <c r="U187" s="6">
        <v>5964936987.04</v>
      </c>
      <c r="V187" s="6">
        <v>5959636571.04</v>
      </c>
      <c r="W187" s="6">
        <v>5959636571.04</v>
      </c>
    </row>
    <row r="188" spans="1:23" ht="91.8">
      <c r="A188" s="5" t="s">
        <v>29</v>
      </c>
      <c r="B188" s="3" t="s">
        <v>30</v>
      </c>
      <c r="C188" s="4" t="s">
        <v>289</v>
      </c>
      <c r="D188" s="5" t="s">
        <v>267</v>
      </c>
      <c r="E188" s="5" t="s">
        <v>270</v>
      </c>
      <c r="F188" s="5" t="s">
        <v>273</v>
      </c>
      <c r="G188" s="5" t="s">
        <v>276</v>
      </c>
      <c r="H188" s="5" t="s">
        <v>279</v>
      </c>
      <c r="I188" s="5" t="s">
        <v>287</v>
      </c>
      <c r="J188" s="5" t="s">
        <v>66</v>
      </c>
      <c r="K188" s="5"/>
      <c r="L188" s="5"/>
      <c r="M188" s="5" t="s">
        <v>32</v>
      </c>
      <c r="N188" s="5">
        <v>11</v>
      </c>
      <c r="O188" s="5" t="s">
        <v>33</v>
      </c>
      <c r="P188" s="3" t="s">
        <v>290</v>
      </c>
      <c r="Q188" s="6">
        <v>8125709109</v>
      </c>
      <c r="R188" s="6">
        <v>7906742929</v>
      </c>
      <c r="S188" s="6">
        <v>218966180</v>
      </c>
      <c r="T188" s="6">
        <v>7516153222</v>
      </c>
      <c r="U188" s="6">
        <v>5964936987.04</v>
      </c>
      <c r="V188" s="6">
        <v>5959636571.04</v>
      </c>
      <c r="W188" s="6">
        <v>5959636571.04</v>
      </c>
    </row>
    <row r="189" spans="1:23" ht="40.799999999999997">
      <c r="A189" s="5" t="s">
        <v>29</v>
      </c>
      <c r="B189" s="3" t="s">
        <v>30</v>
      </c>
      <c r="C189" s="4" t="s">
        <v>291</v>
      </c>
      <c r="D189" s="5" t="s">
        <v>267</v>
      </c>
      <c r="E189" s="5" t="s">
        <v>270</v>
      </c>
      <c r="F189" s="5" t="s">
        <v>273</v>
      </c>
      <c r="G189" s="5" t="s">
        <v>276</v>
      </c>
      <c r="H189" s="5" t="s">
        <v>279</v>
      </c>
      <c r="I189" s="5" t="s">
        <v>292</v>
      </c>
      <c r="J189" s="5"/>
      <c r="K189" s="5"/>
      <c r="L189" s="5"/>
      <c r="M189" s="5" t="s">
        <v>32</v>
      </c>
      <c r="N189" s="5">
        <v>11</v>
      </c>
      <c r="O189" s="5" t="s">
        <v>33</v>
      </c>
      <c r="P189" s="3" t="s">
        <v>293</v>
      </c>
      <c r="Q189" s="6">
        <v>6331413990</v>
      </c>
      <c r="R189" s="6">
        <v>5855890421</v>
      </c>
      <c r="S189" s="6">
        <v>475523569</v>
      </c>
      <c r="T189" s="6">
        <v>5693234718</v>
      </c>
      <c r="U189" s="6">
        <v>4717903363</v>
      </c>
      <c r="V189" s="6">
        <v>4510659612</v>
      </c>
      <c r="W189" s="6">
        <v>4510659612</v>
      </c>
    </row>
    <row r="190" spans="1:23" ht="81.599999999999994">
      <c r="A190" s="5" t="s">
        <v>29</v>
      </c>
      <c r="B190" s="3" t="s">
        <v>30</v>
      </c>
      <c r="C190" s="4" t="s">
        <v>294</v>
      </c>
      <c r="D190" s="5" t="s">
        <v>267</v>
      </c>
      <c r="E190" s="5" t="s">
        <v>270</v>
      </c>
      <c r="F190" s="5" t="s">
        <v>273</v>
      </c>
      <c r="G190" s="5" t="s">
        <v>276</v>
      </c>
      <c r="H190" s="5" t="s">
        <v>279</v>
      </c>
      <c r="I190" s="5" t="s">
        <v>292</v>
      </c>
      <c r="J190" s="5" t="s">
        <v>66</v>
      </c>
      <c r="K190" s="5"/>
      <c r="L190" s="5"/>
      <c r="M190" s="5" t="s">
        <v>32</v>
      </c>
      <c r="N190" s="5">
        <v>11</v>
      </c>
      <c r="O190" s="5" t="s">
        <v>33</v>
      </c>
      <c r="P190" s="3" t="s">
        <v>295</v>
      </c>
      <c r="Q190" s="6">
        <v>6331413990</v>
      </c>
      <c r="R190" s="6">
        <v>5855890421</v>
      </c>
      <c r="S190" s="6">
        <v>475523569</v>
      </c>
      <c r="T190" s="6">
        <v>5693234718</v>
      </c>
      <c r="U190" s="6">
        <v>4717903363</v>
      </c>
      <c r="V190" s="6">
        <v>4510659612</v>
      </c>
      <c r="W190" s="6">
        <v>4510659612</v>
      </c>
    </row>
    <row r="191" spans="1:23">
      <c r="A191" s="5" t="s">
        <v>29</v>
      </c>
      <c r="B191" s="3" t="s">
        <v>30</v>
      </c>
      <c r="C191" s="4" t="s">
        <v>296</v>
      </c>
      <c r="D191" s="5" t="s">
        <v>267</v>
      </c>
      <c r="E191" s="5" t="s">
        <v>270</v>
      </c>
      <c r="F191" s="5" t="s">
        <v>273</v>
      </c>
      <c r="G191" s="5" t="s">
        <v>276</v>
      </c>
      <c r="H191" s="5" t="s">
        <v>279</v>
      </c>
      <c r="I191" s="5" t="s">
        <v>297</v>
      </c>
      <c r="J191" s="5"/>
      <c r="K191" s="5"/>
      <c r="L191" s="5"/>
      <c r="M191" s="5" t="s">
        <v>32</v>
      </c>
      <c r="N191" s="5">
        <v>11</v>
      </c>
      <c r="O191" s="5" t="s">
        <v>33</v>
      </c>
      <c r="P191" s="3" t="s">
        <v>298</v>
      </c>
      <c r="Q191" s="6">
        <v>1119449860</v>
      </c>
      <c r="R191" s="6">
        <v>1012526750</v>
      </c>
      <c r="S191" s="6">
        <v>106923110</v>
      </c>
      <c r="T191" s="6">
        <v>908062232</v>
      </c>
      <c r="U191" s="6">
        <v>653221322</v>
      </c>
      <c r="V191" s="6">
        <v>653221322</v>
      </c>
      <c r="W191" s="6">
        <v>653221322</v>
      </c>
    </row>
    <row r="192" spans="1:23" ht="91.8">
      <c r="A192" s="5" t="s">
        <v>29</v>
      </c>
      <c r="B192" s="3" t="s">
        <v>30</v>
      </c>
      <c r="C192" s="4" t="s">
        <v>299</v>
      </c>
      <c r="D192" s="5" t="s">
        <v>267</v>
      </c>
      <c r="E192" s="5" t="s">
        <v>270</v>
      </c>
      <c r="F192" s="5" t="s">
        <v>273</v>
      </c>
      <c r="G192" s="5" t="s">
        <v>276</v>
      </c>
      <c r="H192" s="5" t="s">
        <v>279</v>
      </c>
      <c r="I192" s="5" t="s">
        <v>297</v>
      </c>
      <c r="J192" s="5" t="s">
        <v>66</v>
      </c>
      <c r="K192" s="5"/>
      <c r="L192" s="5"/>
      <c r="M192" s="5" t="s">
        <v>32</v>
      </c>
      <c r="N192" s="5">
        <v>11</v>
      </c>
      <c r="O192" s="5" t="s">
        <v>33</v>
      </c>
      <c r="P192" s="3" t="s">
        <v>300</v>
      </c>
      <c r="Q192" s="6">
        <v>1119449860</v>
      </c>
      <c r="R192" s="6">
        <v>1012526750</v>
      </c>
      <c r="S192" s="6">
        <v>106923110</v>
      </c>
      <c r="T192" s="6">
        <v>908062232</v>
      </c>
      <c r="U192" s="6">
        <v>653221322</v>
      </c>
      <c r="V192" s="6">
        <v>653221322</v>
      </c>
      <c r="W192" s="6">
        <v>653221322</v>
      </c>
    </row>
    <row r="193" spans="1:23" ht="61.2">
      <c r="A193" s="5" t="s">
        <v>29</v>
      </c>
      <c r="B193" s="3" t="s">
        <v>30</v>
      </c>
      <c r="C193" s="4" t="s">
        <v>301</v>
      </c>
      <c r="D193" s="5" t="s">
        <v>267</v>
      </c>
      <c r="E193" s="5" t="s">
        <v>270</v>
      </c>
      <c r="F193" s="5" t="s">
        <v>273</v>
      </c>
      <c r="G193" s="5" t="s">
        <v>302</v>
      </c>
      <c r="H193" s="5"/>
      <c r="I193" s="5"/>
      <c r="J193" s="5"/>
      <c r="K193" s="5"/>
      <c r="L193" s="5"/>
      <c r="M193" s="5" t="s">
        <v>32</v>
      </c>
      <c r="N193" s="5">
        <v>11</v>
      </c>
      <c r="O193" s="5" t="s">
        <v>33</v>
      </c>
      <c r="P193" s="3" t="s">
        <v>303</v>
      </c>
      <c r="Q193" s="6">
        <v>26887850660</v>
      </c>
      <c r="R193" s="6">
        <v>25131062687</v>
      </c>
      <c r="S193" s="6">
        <v>1756787973</v>
      </c>
      <c r="T193" s="6">
        <v>22883373614.5</v>
      </c>
      <c r="U193" s="6">
        <v>15141963220.700001</v>
      </c>
      <c r="V193" s="6">
        <v>14992862954.700001</v>
      </c>
      <c r="W193" s="6">
        <v>14992862954.700001</v>
      </c>
    </row>
    <row r="194" spans="1:23" ht="61.2">
      <c r="A194" s="5" t="s">
        <v>29</v>
      </c>
      <c r="B194" s="3" t="s">
        <v>30</v>
      </c>
      <c r="C194" s="4" t="s">
        <v>304</v>
      </c>
      <c r="D194" s="5" t="s">
        <v>267</v>
      </c>
      <c r="E194" s="5" t="s">
        <v>270</v>
      </c>
      <c r="F194" s="5" t="s">
        <v>273</v>
      </c>
      <c r="G194" s="5" t="s">
        <v>302</v>
      </c>
      <c r="H194" s="5" t="s">
        <v>279</v>
      </c>
      <c r="I194" s="5"/>
      <c r="J194" s="5"/>
      <c r="K194" s="5"/>
      <c r="L194" s="5"/>
      <c r="M194" s="5" t="s">
        <v>32</v>
      </c>
      <c r="N194" s="5">
        <v>11</v>
      </c>
      <c r="O194" s="5" t="s">
        <v>33</v>
      </c>
      <c r="P194" s="3" t="s">
        <v>303</v>
      </c>
      <c r="Q194" s="6">
        <v>26887850660</v>
      </c>
      <c r="R194" s="6">
        <v>25131062687</v>
      </c>
      <c r="S194" s="6">
        <v>1756787973</v>
      </c>
      <c r="T194" s="6">
        <v>22883373614.5</v>
      </c>
      <c r="U194" s="6">
        <v>15141963220.700001</v>
      </c>
      <c r="V194" s="6">
        <v>14992862954.700001</v>
      </c>
      <c r="W194" s="6">
        <v>14992862954.700001</v>
      </c>
    </row>
    <row r="195" spans="1:23" ht="61.2">
      <c r="A195" s="5" t="s">
        <v>29</v>
      </c>
      <c r="B195" s="3" t="s">
        <v>30</v>
      </c>
      <c r="C195" s="4" t="s">
        <v>305</v>
      </c>
      <c r="D195" s="5" t="s">
        <v>267</v>
      </c>
      <c r="E195" s="5" t="s">
        <v>270</v>
      </c>
      <c r="F195" s="5" t="s">
        <v>273</v>
      </c>
      <c r="G195" s="5" t="s">
        <v>302</v>
      </c>
      <c r="H195" s="5" t="s">
        <v>279</v>
      </c>
      <c r="I195" s="5" t="s">
        <v>287</v>
      </c>
      <c r="J195" s="5"/>
      <c r="K195" s="5"/>
      <c r="L195" s="5"/>
      <c r="M195" s="5" t="s">
        <v>32</v>
      </c>
      <c r="N195" s="5">
        <v>11</v>
      </c>
      <c r="O195" s="5" t="s">
        <v>33</v>
      </c>
      <c r="P195" s="3" t="s">
        <v>288</v>
      </c>
      <c r="Q195" s="6">
        <v>10280806740</v>
      </c>
      <c r="R195" s="6">
        <v>9169272537</v>
      </c>
      <c r="S195" s="6">
        <v>1111534203</v>
      </c>
      <c r="T195" s="6">
        <v>8460804965</v>
      </c>
      <c r="U195" s="6">
        <v>4489328445.0500002</v>
      </c>
      <c r="V195" s="6">
        <v>4413440542.0500002</v>
      </c>
      <c r="W195" s="6">
        <v>4413440542.0500002</v>
      </c>
    </row>
    <row r="196" spans="1:23" ht="91.8">
      <c r="A196" s="5" t="s">
        <v>29</v>
      </c>
      <c r="B196" s="3" t="s">
        <v>30</v>
      </c>
      <c r="C196" s="4" t="s">
        <v>306</v>
      </c>
      <c r="D196" s="5" t="s">
        <v>267</v>
      </c>
      <c r="E196" s="5" t="s">
        <v>270</v>
      </c>
      <c r="F196" s="5" t="s">
        <v>273</v>
      </c>
      <c r="G196" s="5" t="s">
        <v>302</v>
      </c>
      <c r="H196" s="5" t="s">
        <v>279</v>
      </c>
      <c r="I196" s="5" t="s">
        <v>287</v>
      </c>
      <c r="J196" s="5" t="s">
        <v>66</v>
      </c>
      <c r="K196" s="5"/>
      <c r="L196" s="5"/>
      <c r="M196" s="5" t="s">
        <v>32</v>
      </c>
      <c r="N196" s="5">
        <v>11</v>
      </c>
      <c r="O196" s="5" t="s">
        <v>33</v>
      </c>
      <c r="P196" s="3" t="s">
        <v>307</v>
      </c>
      <c r="Q196" s="6">
        <v>10280806740</v>
      </c>
      <c r="R196" s="6">
        <v>9169272537</v>
      </c>
      <c r="S196" s="6">
        <v>1111534203</v>
      </c>
      <c r="T196" s="6">
        <v>8460804965</v>
      </c>
      <c r="U196" s="6">
        <v>4489328445.0500002</v>
      </c>
      <c r="V196" s="6">
        <v>4413440542.0500002</v>
      </c>
      <c r="W196" s="6">
        <v>4413440542.0500002</v>
      </c>
    </row>
    <row r="197" spans="1:23" ht="40.799999999999997">
      <c r="A197" s="5" t="s">
        <v>29</v>
      </c>
      <c r="B197" s="3" t="s">
        <v>30</v>
      </c>
      <c r="C197" s="4" t="s">
        <v>308</v>
      </c>
      <c r="D197" s="5" t="s">
        <v>267</v>
      </c>
      <c r="E197" s="5" t="s">
        <v>270</v>
      </c>
      <c r="F197" s="5" t="s">
        <v>273</v>
      </c>
      <c r="G197" s="5" t="s">
        <v>302</v>
      </c>
      <c r="H197" s="5" t="s">
        <v>279</v>
      </c>
      <c r="I197" s="5" t="s">
        <v>292</v>
      </c>
      <c r="J197" s="5"/>
      <c r="K197" s="5"/>
      <c r="L197" s="5"/>
      <c r="M197" s="5" t="s">
        <v>32</v>
      </c>
      <c r="N197" s="5">
        <v>11</v>
      </c>
      <c r="O197" s="5" t="s">
        <v>33</v>
      </c>
      <c r="P197" s="3" t="s">
        <v>293</v>
      </c>
      <c r="Q197" s="6">
        <v>6636585430</v>
      </c>
      <c r="R197" s="6">
        <v>6599584164</v>
      </c>
      <c r="S197" s="6">
        <v>37001266</v>
      </c>
      <c r="T197" s="6">
        <v>6197463757</v>
      </c>
      <c r="U197" s="6">
        <v>4197118867</v>
      </c>
      <c r="V197" s="6">
        <v>4177664638</v>
      </c>
      <c r="W197" s="6">
        <v>4177664638</v>
      </c>
    </row>
    <row r="198" spans="1:23" ht="91.8">
      <c r="A198" s="5" t="s">
        <v>29</v>
      </c>
      <c r="B198" s="3" t="s">
        <v>30</v>
      </c>
      <c r="C198" s="4" t="s">
        <v>309</v>
      </c>
      <c r="D198" s="5" t="s">
        <v>267</v>
      </c>
      <c r="E198" s="5" t="s">
        <v>270</v>
      </c>
      <c r="F198" s="5" t="s">
        <v>273</v>
      </c>
      <c r="G198" s="5" t="s">
        <v>302</v>
      </c>
      <c r="H198" s="5" t="s">
        <v>279</v>
      </c>
      <c r="I198" s="5" t="s">
        <v>292</v>
      </c>
      <c r="J198" s="5" t="s">
        <v>66</v>
      </c>
      <c r="K198" s="5"/>
      <c r="L198" s="5"/>
      <c r="M198" s="5" t="s">
        <v>32</v>
      </c>
      <c r="N198" s="5">
        <v>11</v>
      </c>
      <c r="O198" s="5" t="s">
        <v>33</v>
      </c>
      <c r="P198" s="3" t="s">
        <v>310</v>
      </c>
      <c r="Q198" s="6">
        <v>6636585430</v>
      </c>
      <c r="R198" s="6">
        <v>6599584164</v>
      </c>
      <c r="S198" s="6">
        <v>37001266</v>
      </c>
      <c r="T198" s="6">
        <v>6197463757</v>
      </c>
      <c r="U198" s="6">
        <v>4197118867</v>
      </c>
      <c r="V198" s="6">
        <v>4177664638</v>
      </c>
      <c r="W198" s="6">
        <v>4177664638</v>
      </c>
    </row>
    <row r="199" spans="1:23" ht="40.799999999999997">
      <c r="A199" s="5" t="s">
        <v>29</v>
      </c>
      <c r="B199" s="3" t="s">
        <v>30</v>
      </c>
      <c r="C199" s="4" t="s">
        <v>311</v>
      </c>
      <c r="D199" s="5" t="s">
        <v>267</v>
      </c>
      <c r="E199" s="5" t="s">
        <v>270</v>
      </c>
      <c r="F199" s="5" t="s">
        <v>273</v>
      </c>
      <c r="G199" s="5" t="s">
        <v>302</v>
      </c>
      <c r="H199" s="5" t="s">
        <v>279</v>
      </c>
      <c r="I199" s="5" t="s">
        <v>312</v>
      </c>
      <c r="J199" s="5"/>
      <c r="K199" s="5"/>
      <c r="L199" s="5"/>
      <c r="M199" s="5" t="s">
        <v>32</v>
      </c>
      <c r="N199" s="5">
        <v>11</v>
      </c>
      <c r="O199" s="5" t="s">
        <v>33</v>
      </c>
      <c r="P199" s="3" t="s">
        <v>313</v>
      </c>
      <c r="Q199" s="6">
        <v>2422805499</v>
      </c>
      <c r="R199" s="6">
        <v>2228088035</v>
      </c>
      <c r="S199" s="6">
        <v>194717464</v>
      </c>
      <c r="T199" s="6">
        <v>1966707630</v>
      </c>
      <c r="U199" s="6">
        <v>1608005562.04</v>
      </c>
      <c r="V199" s="6">
        <v>1575414095.04</v>
      </c>
      <c r="W199" s="6">
        <v>1575414095.04</v>
      </c>
    </row>
    <row r="200" spans="1:23" ht="81.599999999999994">
      <c r="A200" s="5" t="s">
        <v>29</v>
      </c>
      <c r="B200" s="3" t="s">
        <v>30</v>
      </c>
      <c r="C200" s="4" t="s">
        <v>314</v>
      </c>
      <c r="D200" s="5" t="s">
        <v>267</v>
      </c>
      <c r="E200" s="5" t="s">
        <v>270</v>
      </c>
      <c r="F200" s="5" t="s">
        <v>273</v>
      </c>
      <c r="G200" s="5" t="s">
        <v>302</v>
      </c>
      <c r="H200" s="5" t="s">
        <v>279</v>
      </c>
      <c r="I200" s="5" t="s">
        <v>312</v>
      </c>
      <c r="J200" s="5" t="s">
        <v>66</v>
      </c>
      <c r="K200" s="5"/>
      <c r="L200" s="5"/>
      <c r="M200" s="5" t="s">
        <v>32</v>
      </c>
      <c r="N200" s="5">
        <v>11</v>
      </c>
      <c r="O200" s="5" t="s">
        <v>33</v>
      </c>
      <c r="P200" s="3" t="s">
        <v>315</v>
      </c>
      <c r="Q200" s="6">
        <v>2422805499</v>
      </c>
      <c r="R200" s="6">
        <v>2228088035</v>
      </c>
      <c r="S200" s="6">
        <v>194717464</v>
      </c>
      <c r="T200" s="6">
        <v>1966707630</v>
      </c>
      <c r="U200" s="6">
        <v>1608005562.04</v>
      </c>
      <c r="V200" s="6">
        <v>1575414095.04</v>
      </c>
      <c r="W200" s="6">
        <v>1575414095.04</v>
      </c>
    </row>
    <row r="201" spans="1:23">
      <c r="A201" s="5" t="s">
        <v>29</v>
      </c>
      <c r="B201" s="3" t="s">
        <v>30</v>
      </c>
      <c r="C201" s="4" t="s">
        <v>316</v>
      </c>
      <c r="D201" s="5" t="s">
        <v>267</v>
      </c>
      <c r="E201" s="5" t="s">
        <v>270</v>
      </c>
      <c r="F201" s="5" t="s">
        <v>273</v>
      </c>
      <c r="G201" s="5" t="s">
        <v>302</v>
      </c>
      <c r="H201" s="5" t="s">
        <v>279</v>
      </c>
      <c r="I201" s="5" t="s">
        <v>317</v>
      </c>
      <c r="J201" s="5"/>
      <c r="K201" s="5"/>
      <c r="L201" s="5"/>
      <c r="M201" s="5" t="s">
        <v>32</v>
      </c>
      <c r="N201" s="5">
        <v>11</v>
      </c>
      <c r="O201" s="5" t="s">
        <v>33</v>
      </c>
      <c r="P201" s="3" t="s">
        <v>318</v>
      </c>
      <c r="Q201" s="6">
        <v>3000000000</v>
      </c>
      <c r="R201" s="6">
        <v>2643443000</v>
      </c>
      <c r="S201" s="6">
        <v>356557000</v>
      </c>
      <c r="T201" s="6">
        <v>2383767155.27</v>
      </c>
      <c r="U201" s="6">
        <v>1636977853.27</v>
      </c>
      <c r="V201" s="6">
        <v>1615811186.27</v>
      </c>
      <c r="W201" s="6">
        <v>1615811186.27</v>
      </c>
    </row>
    <row r="202" spans="1:23" ht="81.599999999999994">
      <c r="A202" s="5" t="s">
        <v>29</v>
      </c>
      <c r="B202" s="3" t="s">
        <v>30</v>
      </c>
      <c r="C202" s="4" t="s">
        <v>319</v>
      </c>
      <c r="D202" s="5" t="s">
        <v>267</v>
      </c>
      <c r="E202" s="5" t="s">
        <v>270</v>
      </c>
      <c r="F202" s="5" t="s">
        <v>273</v>
      </c>
      <c r="G202" s="5" t="s">
        <v>302</v>
      </c>
      <c r="H202" s="5" t="s">
        <v>279</v>
      </c>
      <c r="I202" s="5" t="s">
        <v>317</v>
      </c>
      <c r="J202" s="5" t="s">
        <v>66</v>
      </c>
      <c r="K202" s="5"/>
      <c r="L202" s="5"/>
      <c r="M202" s="5" t="s">
        <v>32</v>
      </c>
      <c r="N202" s="5">
        <v>11</v>
      </c>
      <c r="O202" s="5" t="s">
        <v>33</v>
      </c>
      <c r="P202" s="3" t="s">
        <v>320</v>
      </c>
      <c r="Q202" s="6">
        <v>3000000000</v>
      </c>
      <c r="R202" s="6">
        <v>2643443000</v>
      </c>
      <c r="S202" s="6">
        <v>356557000</v>
      </c>
      <c r="T202" s="6">
        <v>2383767155.27</v>
      </c>
      <c r="U202" s="6">
        <v>1636977853.27</v>
      </c>
      <c r="V202" s="6">
        <v>1615811186.27</v>
      </c>
      <c r="W202" s="6">
        <v>1615811186.27</v>
      </c>
    </row>
    <row r="203" spans="1:23">
      <c r="A203" s="5" t="s">
        <v>29</v>
      </c>
      <c r="B203" s="3" t="s">
        <v>30</v>
      </c>
      <c r="C203" s="4" t="s">
        <v>321</v>
      </c>
      <c r="D203" s="5" t="s">
        <v>267</v>
      </c>
      <c r="E203" s="5" t="s">
        <v>270</v>
      </c>
      <c r="F203" s="5" t="s">
        <v>273</v>
      </c>
      <c r="G203" s="5" t="s">
        <v>302</v>
      </c>
      <c r="H203" s="5" t="s">
        <v>279</v>
      </c>
      <c r="I203" s="5" t="s">
        <v>322</v>
      </c>
      <c r="J203" s="5"/>
      <c r="K203" s="5"/>
      <c r="L203" s="5"/>
      <c r="M203" s="5" t="s">
        <v>32</v>
      </c>
      <c r="N203" s="5">
        <v>11</v>
      </c>
      <c r="O203" s="5" t="s">
        <v>33</v>
      </c>
      <c r="P203" s="3" t="s">
        <v>323</v>
      </c>
      <c r="Q203" s="6">
        <v>4547652991</v>
      </c>
      <c r="R203" s="6">
        <v>4490674951</v>
      </c>
      <c r="S203" s="6">
        <v>56978040</v>
      </c>
      <c r="T203" s="6">
        <v>3874630107.23</v>
      </c>
      <c r="U203" s="6">
        <v>3210532493.3400002</v>
      </c>
      <c r="V203" s="6">
        <v>3210532493.3400002</v>
      </c>
      <c r="W203" s="6">
        <v>3210532493.3400002</v>
      </c>
    </row>
    <row r="204" spans="1:23" ht="81.599999999999994">
      <c r="A204" s="5" t="s">
        <v>29</v>
      </c>
      <c r="B204" s="3" t="s">
        <v>30</v>
      </c>
      <c r="C204" s="4" t="s">
        <v>324</v>
      </c>
      <c r="D204" s="5" t="s">
        <v>267</v>
      </c>
      <c r="E204" s="5" t="s">
        <v>270</v>
      </c>
      <c r="F204" s="5" t="s">
        <v>273</v>
      </c>
      <c r="G204" s="5" t="s">
        <v>302</v>
      </c>
      <c r="H204" s="5" t="s">
        <v>279</v>
      </c>
      <c r="I204" s="5" t="s">
        <v>322</v>
      </c>
      <c r="J204" s="5" t="s">
        <v>66</v>
      </c>
      <c r="K204" s="5"/>
      <c r="L204" s="5"/>
      <c r="M204" s="5" t="s">
        <v>32</v>
      </c>
      <c r="N204" s="5">
        <v>11</v>
      </c>
      <c r="O204" s="5" t="s">
        <v>33</v>
      </c>
      <c r="P204" s="3" t="s">
        <v>325</v>
      </c>
      <c r="Q204" s="6">
        <v>4547652991</v>
      </c>
      <c r="R204" s="6">
        <v>4490674951</v>
      </c>
      <c r="S204" s="6">
        <v>56978040</v>
      </c>
      <c r="T204" s="6">
        <v>3874630107.23</v>
      </c>
      <c r="U204" s="6">
        <v>3210532493.3400002</v>
      </c>
      <c r="V204" s="6">
        <v>3210532493.3400002</v>
      </c>
      <c r="W204" s="6">
        <v>3210532493.3400002</v>
      </c>
    </row>
    <row r="205" spans="1:23" ht="30.6">
      <c r="A205" s="5" t="s">
        <v>29</v>
      </c>
      <c r="B205" s="3" t="s">
        <v>30</v>
      </c>
      <c r="C205" s="4" t="s">
        <v>326</v>
      </c>
      <c r="D205" s="5" t="s">
        <v>267</v>
      </c>
      <c r="E205" s="5" t="s">
        <v>327</v>
      </c>
      <c r="F205" s="5"/>
      <c r="G205" s="5"/>
      <c r="H205" s="5"/>
      <c r="I205" s="5"/>
      <c r="J205" s="5"/>
      <c r="K205" s="5"/>
      <c r="L205" s="5"/>
      <c r="M205" s="5" t="s">
        <v>32</v>
      </c>
      <c r="N205" s="5">
        <v>11</v>
      </c>
      <c r="O205" s="5" t="s">
        <v>33</v>
      </c>
      <c r="P205" s="3" t="s">
        <v>328</v>
      </c>
      <c r="Q205" s="6">
        <v>5400000000</v>
      </c>
      <c r="R205" s="6">
        <v>5400000000</v>
      </c>
      <c r="S205" s="6">
        <v>0</v>
      </c>
      <c r="T205" s="6">
        <v>5391184432</v>
      </c>
      <c r="U205" s="6">
        <v>312684991</v>
      </c>
      <c r="V205" s="6">
        <v>312684991</v>
      </c>
      <c r="W205" s="6">
        <v>312684991</v>
      </c>
    </row>
    <row r="206" spans="1:23">
      <c r="A206" s="5" t="s">
        <v>29</v>
      </c>
      <c r="B206" s="3" t="s">
        <v>30</v>
      </c>
      <c r="C206" s="4" t="s">
        <v>329</v>
      </c>
      <c r="D206" s="5" t="s">
        <v>267</v>
      </c>
      <c r="E206" s="5" t="s">
        <v>327</v>
      </c>
      <c r="F206" s="5" t="s">
        <v>273</v>
      </c>
      <c r="G206" s="5"/>
      <c r="H206" s="5"/>
      <c r="I206" s="5"/>
      <c r="J206" s="5"/>
      <c r="K206" s="5"/>
      <c r="L206" s="5"/>
      <c r="M206" s="5" t="s">
        <v>32</v>
      </c>
      <c r="N206" s="5">
        <v>11</v>
      </c>
      <c r="O206" s="5" t="s">
        <v>33</v>
      </c>
      <c r="P206" s="3" t="s">
        <v>274</v>
      </c>
      <c r="Q206" s="6">
        <v>5400000000</v>
      </c>
      <c r="R206" s="6">
        <v>5400000000</v>
      </c>
      <c r="S206" s="6">
        <v>0</v>
      </c>
      <c r="T206" s="6">
        <v>5391184432</v>
      </c>
      <c r="U206" s="6">
        <v>312684991</v>
      </c>
      <c r="V206" s="6">
        <v>312684991</v>
      </c>
      <c r="W206" s="6">
        <v>312684991</v>
      </c>
    </row>
    <row r="207" spans="1:23" ht="51">
      <c r="A207" s="5" t="s">
        <v>29</v>
      </c>
      <c r="B207" s="3" t="s">
        <v>30</v>
      </c>
      <c r="C207" s="4" t="s">
        <v>330</v>
      </c>
      <c r="D207" s="5" t="s">
        <v>267</v>
      </c>
      <c r="E207" s="5" t="s">
        <v>327</v>
      </c>
      <c r="F207" s="5" t="s">
        <v>273</v>
      </c>
      <c r="G207" s="5" t="s">
        <v>331</v>
      </c>
      <c r="H207" s="5"/>
      <c r="I207" s="5"/>
      <c r="J207" s="5"/>
      <c r="K207" s="5"/>
      <c r="L207" s="5"/>
      <c r="M207" s="5" t="s">
        <v>32</v>
      </c>
      <c r="N207" s="5">
        <v>11</v>
      </c>
      <c r="O207" s="5" t="s">
        <v>33</v>
      </c>
      <c r="P207" s="3" t="s">
        <v>332</v>
      </c>
      <c r="Q207" s="6">
        <v>5000000000</v>
      </c>
      <c r="R207" s="6">
        <v>5000000000</v>
      </c>
      <c r="S207" s="6">
        <v>0</v>
      </c>
      <c r="T207" s="6">
        <v>5000000000</v>
      </c>
      <c r="U207" s="6">
        <v>0</v>
      </c>
      <c r="V207" s="6">
        <v>0</v>
      </c>
      <c r="W207" s="6">
        <v>0</v>
      </c>
    </row>
    <row r="208" spans="1:23" ht="51">
      <c r="A208" s="5" t="s">
        <v>29</v>
      </c>
      <c r="B208" s="3" t="s">
        <v>30</v>
      </c>
      <c r="C208" s="4" t="s">
        <v>333</v>
      </c>
      <c r="D208" s="5" t="s">
        <v>267</v>
      </c>
      <c r="E208" s="5" t="s">
        <v>327</v>
      </c>
      <c r="F208" s="5" t="s">
        <v>273</v>
      </c>
      <c r="G208" s="5" t="s">
        <v>331</v>
      </c>
      <c r="H208" s="5" t="s">
        <v>279</v>
      </c>
      <c r="I208" s="5"/>
      <c r="J208" s="5"/>
      <c r="K208" s="5"/>
      <c r="L208" s="5"/>
      <c r="M208" s="5" t="s">
        <v>32</v>
      </c>
      <c r="N208" s="5">
        <v>11</v>
      </c>
      <c r="O208" s="5" t="s">
        <v>33</v>
      </c>
      <c r="P208" s="3" t="s">
        <v>332</v>
      </c>
      <c r="Q208" s="6">
        <v>5000000000</v>
      </c>
      <c r="R208" s="6">
        <v>5000000000</v>
      </c>
      <c r="S208" s="6">
        <v>0</v>
      </c>
      <c r="T208" s="6">
        <v>5000000000</v>
      </c>
      <c r="U208" s="6">
        <v>0</v>
      </c>
      <c r="V208" s="6">
        <v>0</v>
      </c>
      <c r="W208" s="6">
        <v>0</v>
      </c>
    </row>
    <row r="209" spans="1:23">
      <c r="A209" s="5" t="s">
        <v>29</v>
      </c>
      <c r="B209" s="3" t="s">
        <v>30</v>
      </c>
      <c r="C209" s="4" t="s">
        <v>334</v>
      </c>
      <c r="D209" s="5" t="s">
        <v>267</v>
      </c>
      <c r="E209" s="5" t="s">
        <v>327</v>
      </c>
      <c r="F209" s="5" t="s">
        <v>273</v>
      </c>
      <c r="G209" s="5" t="s">
        <v>331</v>
      </c>
      <c r="H209" s="5" t="s">
        <v>279</v>
      </c>
      <c r="I209" s="5" t="s">
        <v>335</v>
      </c>
      <c r="J209" s="5"/>
      <c r="K209" s="5"/>
      <c r="L209" s="5"/>
      <c r="M209" s="5" t="s">
        <v>32</v>
      </c>
      <c r="N209" s="5">
        <v>11</v>
      </c>
      <c r="O209" s="5" t="s">
        <v>33</v>
      </c>
      <c r="P209" s="3" t="s">
        <v>336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</row>
    <row r="210" spans="1:23" ht="71.400000000000006">
      <c r="A210" s="5" t="s">
        <v>29</v>
      </c>
      <c r="B210" s="3" t="s">
        <v>30</v>
      </c>
      <c r="C210" s="4" t="s">
        <v>337</v>
      </c>
      <c r="D210" s="5" t="s">
        <v>267</v>
      </c>
      <c r="E210" s="5" t="s">
        <v>327</v>
      </c>
      <c r="F210" s="5" t="s">
        <v>273</v>
      </c>
      <c r="G210" s="5" t="s">
        <v>331</v>
      </c>
      <c r="H210" s="5" t="s">
        <v>279</v>
      </c>
      <c r="I210" s="5" t="s">
        <v>335</v>
      </c>
      <c r="J210" s="5" t="s">
        <v>66</v>
      </c>
      <c r="K210" s="5"/>
      <c r="L210" s="5"/>
      <c r="M210" s="5" t="s">
        <v>32</v>
      </c>
      <c r="N210" s="5">
        <v>11</v>
      </c>
      <c r="O210" s="5" t="s">
        <v>33</v>
      </c>
      <c r="P210" s="3" t="s">
        <v>338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</row>
    <row r="211" spans="1:23">
      <c r="A211" s="5" t="s">
        <v>29</v>
      </c>
      <c r="B211" s="3" t="s">
        <v>30</v>
      </c>
      <c r="C211" s="4" t="s">
        <v>339</v>
      </c>
      <c r="D211" s="5" t="s">
        <v>267</v>
      </c>
      <c r="E211" s="5" t="s">
        <v>327</v>
      </c>
      <c r="F211" s="5" t="s">
        <v>273</v>
      </c>
      <c r="G211" s="5" t="s">
        <v>331</v>
      </c>
      <c r="H211" s="5" t="s">
        <v>279</v>
      </c>
      <c r="I211" s="5" t="s">
        <v>340</v>
      </c>
      <c r="J211" s="5"/>
      <c r="K211" s="5"/>
      <c r="L211" s="5"/>
      <c r="M211" s="5" t="s">
        <v>32</v>
      </c>
      <c r="N211" s="5">
        <v>11</v>
      </c>
      <c r="O211" s="5" t="s">
        <v>33</v>
      </c>
      <c r="P211" s="3" t="s">
        <v>341</v>
      </c>
      <c r="Q211" s="6">
        <v>5000000000</v>
      </c>
      <c r="R211" s="6">
        <v>5000000000</v>
      </c>
      <c r="S211" s="6">
        <v>0</v>
      </c>
      <c r="T211" s="6">
        <v>5000000000</v>
      </c>
      <c r="U211" s="6">
        <v>0</v>
      </c>
      <c r="V211" s="6">
        <v>0</v>
      </c>
      <c r="W211" s="6">
        <v>0</v>
      </c>
    </row>
    <row r="212" spans="1:23" ht="71.400000000000006">
      <c r="A212" s="5" t="s">
        <v>29</v>
      </c>
      <c r="B212" s="3" t="s">
        <v>30</v>
      </c>
      <c r="C212" s="4" t="s">
        <v>342</v>
      </c>
      <c r="D212" s="5" t="s">
        <v>267</v>
      </c>
      <c r="E212" s="5" t="s">
        <v>327</v>
      </c>
      <c r="F212" s="5" t="s">
        <v>273</v>
      </c>
      <c r="G212" s="5" t="s">
        <v>331</v>
      </c>
      <c r="H212" s="5" t="s">
        <v>279</v>
      </c>
      <c r="I212" s="5" t="s">
        <v>340</v>
      </c>
      <c r="J212" s="5" t="s">
        <v>66</v>
      </c>
      <c r="K212" s="5"/>
      <c r="L212" s="5"/>
      <c r="M212" s="5" t="s">
        <v>32</v>
      </c>
      <c r="N212" s="5">
        <v>11</v>
      </c>
      <c r="O212" s="5" t="s">
        <v>33</v>
      </c>
      <c r="P212" s="3" t="s">
        <v>343</v>
      </c>
      <c r="Q212" s="6">
        <v>5000000000</v>
      </c>
      <c r="R212" s="6">
        <v>5000000000</v>
      </c>
      <c r="S212" s="6">
        <v>0</v>
      </c>
      <c r="T212" s="6">
        <v>5000000000</v>
      </c>
      <c r="U212" s="6">
        <v>0</v>
      </c>
      <c r="V212" s="6">
        <v>0</v>
      </c>
      <c r="W212" s="6">
        <v>0</v>
      </c>
    </row>
    <row r="213" spans="1:23" ht="40.799999999999997">
      <c r="A213" s="5" t="s">
        <v>29</v>
      </c>
      <c r="B213" s="3" t="s">
        <v>30</v>
      </c>
      <c r="C213" s="4" t="s">
        <v>344</v>
      </c>
      <c r="D213" s="5" t="s">
        <v>267</v>
      </c>
      <c r="E213" s="5" t="s">
        <v>327</v>
      </c>
      <c r="F213" s="5" t="s">
        <v>273</v>
      </c>
      <c r="G213" s="5" t="s">
        <v>241</v>
      </c>
      <c r="H213" s="5"/>
      <c r="I213" s="5"/>
      <c r="J213" s="5"/>
      <c r="K213" s="5"/>
      <c r="L213" s="5"/>
      <c r="M213" s="5" t="s">
        <v>32</v>
      </c>
      <c r="N213" s="5">
        <v>11</v>
      </c>
      <c r="O213" s="5" t="s">
        <v>33</v>
      </c>
      <c r="P213" s="3" t="s">
        <v>345</v>
      </c>
      <c r="Q213" s="6">
        <v>400000000</v>
      </c>
      <c r="R213" s="6">
        <v>400000000</v>
      </c>
      <c r="S213" s="6">
        <v>0</v>
      </c>
      <c r="T213" s="6">
        <v>391184432</v>
      </c>
      <c r="U213" s="6">
        <v>312684991</v>
      </c>
      <c r="V213" s="6">
        <v>312684991</v>
      </c>
      <c r="W213" s="6">
        <v>312684991</v>
      </c>
    </row>
    <row r="214" spans="1:23" ht="40.799999999999997">
      <c r="A214" s="5" t="s">
        <v>29</v>
      </c>
      <c r="B214" s="3" t="s">
        <v>30</v>
      </c>
      <c r="C214" s="4" t="s">
        <v>346</v>
      </c>
      <c r="D214" s="5" t="s">
        <v>267</v>
      </c>
      <c r="E214" s="5" t="s">
        <v>327</v>
      </c>
      <c r="F214" s="5" t="s">
        <v>273</v>
      </c>
      <c r="G214" s="5" t="s">
        <v>241</v>
      </c>
      <c r="H214" s="5" t="s">
        <v>279</v>
      </c>
      <c r="I214" s="5"/>
      <c r="J214" s="5"/>
      <c r="K214" s="5"/>
      <c r="L214" s="5"/>
      <c r="M214" s="5" t="s">
        <v>32</v>
      </c>
      <c r="N214" s="5">
        <v>11</v>
      </c>
      <c r="O214" s="5" t="s">
        <v>33</v>
      </c>
      <c r="P214" s="3" t="s">
        <v>345</v>
      </c>
      <c r="Q214" s="6">
        <v>400000000</v>
      </c>
      <c r="R214" s="6">
        <v>400000000</v>
      </c>
      <c r="S214" s="6">
        <v>0</v>
      </c>
      <c r="T214" s="6">
        <v>391184432</v>
      </c>
      <c r="U214" s="6">
        <v>312684991</v>
      </c>
      <c r="V214" s="6">
        <v>312684991</v>
      </c>
      <c r="W214" s="6">
        <v>312684991</v>
      </c>
    </row>
    <row r="215" spans="1:23" ht="20.399999999999999">
      <c r="A215" s="5" t="s">
        <v>29</v>
      </c>
      <c r="B215" s="3" t="s">
        <v>30</v>
      </c>
      <c r="C215" s="4" t="s">
        <v>347</v>
      </c>
      <c r="D215" s="5" t="s">
        <v>267</v>
      </c>
      <c r="E215" s="5" t="s">
        <v>327</v>
      </c>
      <c r="F215" s="5" t="s">
        <v>273</v>
      </c>
      <c r="G215" s="5" t="s">
        <v>241</v>
      </c>
      <c r="H215" s="5" t="s">
        <v>279</v>
      </c>
      <c r="I215" s="5" t="s">
        <v>348</v>
      </c>
      <c r="J215" s="5"/>
      <c r="K215" s="5"/>
      <c r="L215" s="5"/>
      <c r="M215" s="5" t="s">
        <v>32</v>
      </c>
      <c r="N215" s="5">
        <v>11</v>
      </c>
      <c r="O215" s="5" t="s">
        <v>33</v>
      </c>
      <c r="P215" s="3" t="s">
        <v>349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</row>
    <row r="216" spans="1:23" ht="71.400000000000006">
      <c r="A216" s="5" t="s">
        <v>29</v>
      </c>
      <c r="B216" s="3" t="s">
        <v>30</v>
      </c>
      <c r="C216" s="4" t="s">
        <v>350</v>
      </c>
      <c r="D216" s="5" t="s">
        <v>267</v>
      </c>
      <c r="E216" s="5" t="s">
        <v>327</v>
      </c>
      <c r="F216" s="5" t="s">
        <v>273</v>
      </c>
      <c r="G216" s="5" t="s">
        <v>241</v>
      </c>
      <c r="H216" s="5" t="s">
        <v>279</v>
      </c>
      <c r="I216" s="5" t="s">
        <v>348</v>
      </c>
      <c r="J216" s="5" t="s">
        <v>66</v>
      </c>
      <c r="K216" s="5"/>
      <c r="L216" s="5"/>
      <c r="M216" s="5" t="s">
        <v>32</v>
      </c>
      <c r="N216" s="5">
        <v>11</v>
      </c>
      <c r="O216" s="5" t="s">
        <v>33</v>
      </c>
      <c r="P216" s="3" t="s">
        <v>351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</row>
    <row r="217" spans="1:23" ht="20.399999999999999">
      <c r="A217" s="5" t="s">
        <v>29</v>
      </c>
      <c r="B217" s="3" t="s">
        <v>30</v>
      </c>
      <c r="C217" s="4" t="s">
        <v>352</v>
      </c>
      <c r="D217" s="5" t="s">
        <v>267</v>
      </c>
      <c r="E217" s="5" t="s">
        <v>327</v>
      </c>
      <c r="F217" s="5" t="s">
        <v>273</v>
      </c>
      <c r="G217" s="5" t="s">
        <v>241</v>
      </c>
      <c r="H217" s="5" t="s">
        <v>279</v>
      </c>
      <c r="I217" s="5" t="s">
        <v>353</v>
      </c>
      <c r="J217" s="5"/>
      <c r="K217" s="5"/>
      <c r="L217" s="5"/>
      <c r="M217" s="5" t="s">
        <v>32</v>
      </c>
      <c r="N217" s="5">
        <v>11</v>
      </c>
      <c r="O217" s="5" t="s">
        <v>33</v>
      </c>
      <c r="P217" s="3" t="s">
        <v>354</v>
      </c>
      <c r="Q217" s="6">
        <v>32200000</v>
      </c>
      <c r="R217" s="6">
        <v>32200000</v>
      </c>
      <c r="S217" s="6">
        <v>0</v>
      </c>
      <c r="T217" s="6">
        <v>23384432</v>
      </c>
      <c r="U217" s="6">
        <v>22538324</v>
      </c>
      <c r="V217" s="6">
        <v>22538324</v>
      </c>
      <c r="W217" s="6">
        <v>22538324</v>
      </c>
    </row>
    <row r="218" spans="1:23" ht="71.400000000000006">
      <c r="A218" s="5" t="s">
        <v>29</v>
      </c>
      <c r="B218" s="3" t="s">
        <v>30</v>
      </c>
      <c r="C218" s="4" t="s">
        <v>355</v>
      </c>
      <c r="D218" s="5" t="s">
        <v>267</v>
      </c>
      <c r="E218" s="5" t="s">
        <v>327</v>
      </c>
      <c r="F218" s="5" t="s">
        <v>273</v>
      </c>
      <c r="G218" s="5" t="s">
        <v>241</v>
      </c>
      <c r="H218" s="5" t="s">
        <v>279</v>
      </c>
      <c r="I218" s="5" t="s">
        <v>353</v>
      </c>
      <c r="J218" s="5" t="s">
        <v>66</v>
      </c>
      <c r="K218" s="5"/>
      <c r="L218" s="5"/>
      <c r="M218" s="5" t="s">
        <v>32</v>
      </c>
      <c r="N218" s="5">
        <v>11</v>
      </c>
      <c r="O218" s="5" t="s">
        <v>33</v>
      </c>
      <c r="P218" s="3" t="s">
        <v>356</v>
      </c>
      <c r="Q218" s="6">
        <v>32200000</v>
      </c>
      <c r="R218" s="6">
        <v>32200000</v>
      </c>
      <c r="S218" s="6">
        <v>0</v>
      </c>
      <c r="T218" s="6">
        <v>23384432</v>
      </c>
      <c r="U218" s="6">
        <v>22538324</v>
      </c>
      <c r="V218" s="6">
        <v>22538324</v>
      </c>
      <c r="W218" s="6">
        <v>22538324</v>
      </c>
    </row>
    <row r="219" spans="1:23" ht="30.6">
      <c r="A219" s="5" t="s">
        <v>29</v>
      </c>
      <c r="B219" s="3" t="s">
        <v>30</v>
      </c>
      <c r="C219" s="4" t="s">
        <v>357</v>
      </c>
      <c r="D219" s="5" t="s">
        <v>267</v>
      </c>
      <c r="E219" s="5" t="s">
        <v>327</v>
      </c>
      <c r="F219" s="5" t="s">
        <v>273</v>
      </c>
      <c r="G219" s="5" t="s">
        <v>241</v>
      </c>
      <c r="H219" s="5" t="s">
        <v>279</v>
      </c>
      <c r="I219" s="5" t="s">
        <v>358</v>
      </c>
      <c r="J219" s="5"/>
      <c r="K219" s="5"/>
      <c r="L219" s="5"/>
      <c r="M219" s="5" t="s">
        <v>32</v>
      </c>
      <c r="N219" s="5">
        <v>11</v>
      </c>
      <c r="O219" s="5" t="s">
        <v>33</v>
      </c>
      <c r="P219" s="3" t="s">
        <v>359</v>
      </c>
      <c r="Q219" s="6">
        <v>244000000</v>
      </c>
      <c r="R219" s="6">
        <v>244000000</v>
      </c>
      <c r="S219" s="6">
        <v>0</v>
      </c>
      <c r="T219" s="6">
        <v>244000000</v>
      </c>
      <c r="U219" s="6">
        <v>172946667</v>
      </c>
      <c r="V219" s="6">
        <v>172946667</v>
      </c>
      <c r="W219" s="6">
        <v>172946667</v>
      </c>
    </row>
    <row r="220" spans="1:23" ht="71.400000000000006">
      <c r="A220" s="5" t="s">
        <v>29</v>
      </c>
      <c r="B220" s="3" t="s">
        <v>30</v>
      </c>
      <c r="C220" s="4" t="s">
        <v>360</v>
      </c>
      <c r="D220" s="5" t="s">
        <v>267</v>
      </c>
      <c r="E220" s="5" t="s">
        <v>327</v>
      </c>
      <c r="F220" s="5" t="s">
        <v>273</v>
      </c>
      <c r="G220" s="5" t="s">
        <v>241</v>
      </c>
      <c r="H220" s="5" t="s">
        <v>279</v>
      </c>
      <c r="I220" s="5" t="s">
        <v>358</v>
      </c>
      <c r="J220" s="5" t="s">
        <v>66</v>
      </c>
      <c r="K220" s="5"/>
      <c r="L220" s="5"/>
      <c r="M220" s="5" t="s">
        <v>32</v>
      </c>
      <c r="N220" s="5">
        <v>11</v>
      </c>
      <c r="O220" s="5" t="s">
        <v>33</v>
      </c>
      <c r="P220" s="3" t="s">
        <v>361</v>
      </c>
      <c r="Q220" s="6">
        <v>244000000</v>
      </c>
      <c r="R220" s="6">
        <v>244000000</v>
      </c>
      <c r="S220" s="6">
        <v>0</v>
      </c>
      <c r="T220" s="6">
        <v>244000000</v>
      </c>
      <c r="U220" s="6">
        <v>172946667</v>
      </c>
      <c r="V220" s="6">
        <v>172946667</v>
      </c>
      <c r="W220" s="6">
        <v>172946667</v>
      </c>
    </row>
    <row r="221" spans="1:23" ht="20.399999999999999">
      <c r="A221" s="5" t="s">
        <v>29</v>
      </c>
      <c r="B221" s="3" t="s">
        <v>30</v>
      </c>
      <c r="C221" s="4" t="s">
        <v>362</v>
      </c>
      <c r="D221" s="5" t="s">
        <v>267</v>
      </c>
      <c r="E221" s="5" t="s">
        <v>327</v>
      </c>
      <c r="F221" s="5" t="s">
        <v>273</v>
      </c>
      <c r="G221" s="5" t="s">
        <v>241</v>
      </c>
      <c r="H221" s="5" t="s">
        <v>279</v>
      </c>
      <c r="I221" s="5" t="s">
        <v>363</v>
      </c>
      <c r="J221" s="5"/>
      <c r="K221" s="5"/>
      <c r="L221" s="5"/>
      <c r="M221" s="5" t="s">
        <v>32</v>
      </c>
      <c r="N221" s="5">
        <v>11</v>
      </c>
      <c r="O221" s="5" t="s">
        <v>33</v>
      </c>
      <c r="P221" s="3" t="s">
        <v>364</v>
      </c>
      <c r="Q221" s="6">
        <v>123800000</v>
      </c>
      <c r="R221" s="6">
        <v>123800000</v>
      </c>
      <c r="S221" s="6">
        <v>0</v>
      </c>
      <c r="T221" s="6">
        <v>123800000</v>
      </c>
      <c r="U221" s="6">
        <v>117200000</v>
      </c>
      <c r="V221" s="6">
        <v>117200000</v>
      </c>
      <c r="W221" s="6">
        <v>117200000</v>
      </c>
    </row>
    <row r="222" spans="1:23" ht="61.2">
      <c r="A222" s="5" t="s">
        <v>29</v>
      </c>
      <c r="B222" s="3" t="s">
        <v>30</v>
      </c>
      <c r="C222" s="4" t="s">
        <v>365</v>
      </c>
      <c r="D222" s="5" t="s">
        <v>267</v>
      </c>
      <c r="E222" s="5" t="s">
        <v>327</v>
      </c>
      <c r="F222" s="5" t="s">
        <v>273</v>
      </c>
      <c r="G222" s="5" t="s">
        <v>241</v>
      </c>
      <c r="H222" s="5" t="s">
        <v>279</v>
      </c>
      <c r="I222" s="5" t="s">
        <v>363</v>
      </c>
      <c r="J222" s="5" t="s">
        <v>66</v>
      </c>
      <c r="K222" s="5"/>
      <c r="L222" s="5"/>
      <c r="M222" s="5" t="s">
        <v>32</v>
      </c>
      <c r="N222" s="5">
        <v>11</v>
      </c>
      <c r="O222" s="5" t="s">
        <v>33</v>
      </c>
      <c r="P222" s="3" t="s">
        <v>366</v>
      </c>
      <c r="Q222" s="6">
        <v>123800000</v>
      </c>
      <c r="R222" s="6">
        <v>123800000</v>
      </c>
      <c r="S222" s="6">
        <v>0</v>
      </c>
      <c r="T222" s="6">
        <v>123800000</v>
      </c>
      <c r="U222" s="6">
        <v>117200000</v>
      </c>
      <c r="V222" s="6">
        <v>117200000</v>
      </c>
      <c r="W222" s="6">
        <v>117200000</v>
      </c>
    </row>
    <row r="223" spans="1:23">
      <c r="A223" s="5" t="s">
        <v>29</v>
      </c>
      <c r="B223" s="3" t="s">
        <v>30</v>
      </c>
      <c r="C223" s="4" t="s">
        <v>267</v>
      </c>
      <c r="D223" s="5" t="s">
        <v>267</v>
      </c>
      <c r="E223" s="5"/>
      <c r="F223" s="5"/>
      <c r="G223" s="5"/>
      <c r="H223" s="5"/>
      <c r="I223" s="5"/>
      <c r="J223" s="5"/>
      <c r="K223" s="5"/>
      <c r="L223" s="5"/>
      <c r="M223" s="5" t="s">
        <v>32</v>
      </c>
      <c r="N223" s="5">
        <v>14</v>
      </c>
      <c r="O223" s="5" t="s">
        <v>33</v>
      </c>
      <c r="P223" s="7" t="s">
        <v>268</v>
      </c>
      <c r="Q223" s="6">
        <v>13920000000</v>
      </c>
      <c r="R223" s="6">
        <v>11922232357</v>
      </c>
      <c r="S223" s="8">
        <v>1997767643</v>
      </c>
      <c r="T223" s="6">
        <v>11527795257.870001</v>
      </c>
      <c r="U223" s="6">
        <v>6967038277.8800001</v>
      </c>
      <c r="V223" s="6">
        <v>6967038277.8800001</v>
      </c>
      <c r="W223" s="6">
        <v>6967038277.8800001</v>
      </c>
    </row>
    <row r="224" spans="1:23" ht="30.6">
      <c r="A224" s="5" t="s">
        <v>29</v>
      </c>
      <c r="B224" s="3" t="s">
        <v>30</v>
      </c>
      <c r="C224" s="4" t="s">
        <v>326</v>
      </c>
      <c r="D224" s="5" t="s">
        <v>267</v>
      </c>
      <c r="E224" s="5" t="s">
        <v>327</v>
      </c>
      <c r="F224" s="5"/>
      <c r="G224" s="5"/>
      <c r="H224" s="5"/>
      <c r="I224" s="5"/>
      <c r="J224" s="5"/>
      <c r="K224" s="5"/>
      <c r="L224" s="5"/>
      <c r="M224" s="5" t="s">
        <v>32</v>
      </c>
      <c r="N224" s="5">
        <v>14</v>
      </c>
      <c r="O224" s="5" t="s">
        <v>33</v>
      </c>
      <c r="P224" s="3" t="s">
        <v>328</v>
      </c>
      <c r="Q224" s="6">
        <v>13920000000</v>
      </c>
      <c r="R224" s="6">
        <v>11922232357</v>
      </c>
      <c r="S224" s="6">
        <v>1997767643</v>
      </c>
      <c r="T224" s="6">
        <v>11527795257.870001</v>
      </c>
      <c r="U224" s="6">
        <v>6967038277.8800001</v>
      </c>
      <c r="V224" s="6">
        <v>6967038277.8800001</v>
      </c>
      <c r="W224" s="6">
        <v>6967038277.8800001</v>
      </c>
    </row>
    <row r="225" spans="1:23">
      <c r="A225" s="5" t="s">
        <v>29</v>
      </c>
      <c r="B225" s="3" t="s">
        <v>30</v>
      </c>
      <c r="C225" s="4" t="s">
        <v>329</v>
      </c>
      <c r="D225" s="5" t="s">
        <v>267</v>
      </c>
      <c r="E225" s="5" t="s">
        <v>327</v>
      </c>
      <c r="F225" s="5" t="s">
        <v>273</v>
      </c>
      <c r="G225" s="5"/>
      <c r="H225" s="5"/>
      <c r="I225" s="5"/>
      <c r="J225" s="5"/>
      <c r="K225" s="5"/>
      <c r="L225" s="5"/>
      <c r="M225" s="5" t="s">
        <v>32</v>
      </c>
      <c r="N225" s="5">
        <v>14</v>
      </c>
      <c r="O225" s="5" t="s">
        <v>33</v>
      </c>
      <c r="P225" s="3" t="s">
        <v>274</v>
      </c>
      <c r="Q225" s="6">
        <v>13920000000</v>
      </c>
      <c r="R225" s="6">
        <v>11922232357</v>
      </c>
      <c r="S225" s="6">
        <v>1997767643</v>
      </c>
      <c r="T225" s="6">
        <v>11527795257.870001</v>
      </c>
      <c r="U225" s="6">
        <v>6967038277.8800001</v>
      </c>
      <c r="V225" s="6">
        <v>6967038277.8800001</v>
      </c>
      <c r="W225" s="6">
        <v>6967038277.8800001</v>
      </c>
    </row>
    <row r="226" spans="1:23" s="22" customFormat="1" ht="40.799999999999997">
      <c r="A226" s="18" t="s">
        <v>29</v>
      </c>
      <c r="B226" s="19" t="s">
        <v>30</v>
      </c>
      <c r="C226" s="20" t="s">
        <v>367</v>
      </c>
      <c r="D226" s="18" t="s">
        <v>267</v>
      </c>
      <c r="E226" s="18" t="s">
        <v>327</v>
      </c>
      <c r="F226" s="18" t="s">
        <v>273</v>
      </c>
      <c r="G226" s="18" t="s">
        <v>368</v>
      </c>
      <c r="H226" s="18"/>
      <c r="I226" s="18"/>
      <c r="J226" s="18"/>
      <c r="K226" s="18"/>
      <c r="L226" s="18"/>
      <c r="M226" s="18" t="s">
        <v>32</v>
      </c>
      <c r="N226" s="18">
        <v>14</v>
      </c>
      <c r="O226" s="18" t="s">
        <v>33</v>
      </c>
      <c r="P226" s="19" t="s">
        <v>369</v>
      </c>
      <c r="Q226" s="21">
        <v>13920000000</v>
      </c>
      <c r="R226" s="21">
        <v>11922232357</v>
      </c>
      <c r="S226" s="21">
        <v>1997767643</v>
      </c>
      <c r="T226" s="21">
        <v>11527795257.870001</v>
      </c>
      <c r="U226" s="21">
        <v>6967038277.8800001</v>
      </c>
      <c r="V226" s="21">
        <v>6967038277.8800001</v>
      </c>
      <c r="W226" s="21">
        <v>6967038277.8800001</v>
      </c>
    </row>
    <row r="227" spans="1:23" ht="40.799999999999997">
      <c r="A227" s="5" t="s">
        <v>29</v>
      </c>
      <c r="B227" s="3" t="s">
        <v>30</v>
      </c>
      <c r="C227" s="4" t="s">
        <v>370</v>
      </c>
      <c r="D227" s="5" t="s">
        <v>267</v>
      </c>
      <c r="E227" s="5" t="s">
        <v>327</v>
      </c>
      <c r="F227" s="5" t="s">
        <v>273</v>
      </c>
      <c r="G227" s="5" t="s">
        <v>368</v>
      </c>
      <c r="H227" s="5" t="s">
        <v>279</v>
      </c>
      <c r="I227" s="5"/>
      <c r="J227" s="5"/>
      <c r="K227" s="5"/>
      <c r="L227" s="5"/>
      <c r="M227" s="5" t="s">
        <v>32</v>
      </c>
      <c r="N227" s="5">
        <v>14</v>
      </c>
      <c r="O227" s="5" t="s">
        <v>33</v>
      </c>
      <c r="P227" s="3" t="s">
        <v>369</v>
      </c>
      <c r="Q227" s="6">
        <v>13920000000</v>
      </c>
      <c r="R227" s="6">
        <v>11922232357</v>
      </c>
      <c r="S227" s="6">
        <v>1997767643</v>
      </c>
      <c r="T227" s="6">
        <v>11527795257.870001</v>
      </c>
      <c r="U227" s="6">
        <v>6967038277.8800001</v>
      </c>
      <c r="V227" s="6">
        <v>6967038277.8800001</v>
      </c>
      <c r="W227" s="6">
        <v>6967038277.8800001</v>
      </c>
    </row>
    <row r="228" spans="1:23" ht="20.399999999999999">
      <c r="A228" s="5" t="s">
        <v>29</v>
      </c>
      <c r="B228" s="3" t="s">
        <v>30</v>
      </c>
      <c r="C228" s="4" t="s">
        <v>371</v>
      </c>
      <c r="D228" s="5" t="s">
        <v>267</v>
      </c>
      <c r="E228" s="5" t="s">
        <v>327</v>
      </c>
      <c r="F228" s="5" t="s">
        <v>273</v>
      </c>
      <c r="G228" s="5" t="s">
        <v>368</v>
      </c>
      <c r="H228" s="5" t="s">
        <v>279</v>
      </c>
      <c r="I228" s="5" t="s">
        <v>372</v>
      </c>
      <c r="J228" s="5"/>
      <c r="K228" s="5"/>
      <c r="L228" s="5"/>
      <c r="M228" s="5" t="s">
        <v>32</v>
      </c>
      <c r="N228" s="5">
        <v>14</v>
      </c>
      <c r="O228" s="5" t="s">
        <v>33</v>
      </c>
      <c r="P228" s="3" t="s">
        <v>364</v>
      </c>
      <c r="Q228" s="6">
        <v>914727330</v>
      </c>
      <c r="R228" s="6">
        <v>840332300</v>
      </c>
      <c r="S228" s="6">
        <v>74395030</v>
      </c>
      <c r="T228" s="6">
        <v>836548800</v>
      </c>
      <c r="U228" s="6">
        <v>835792091</v>
      </c>
      <c r="V228" s="6">
        <v>835792091</v>
      </c>
      <c r="W228" s="6">
        <v>835792091</v>
      </c>
    </row>
    <row r="229" spans="1:23" ht="20.399999999999999">
      <c r="A229" s="5" t="s">
        <v>29</v>
      </c>
      <c r="B229" s="3" t="s">
        <v>30</v>
      </c>
      <c r="C229" s="4" t="s">
        <v>373</v>
      </c>
      <c r="D229" s="5" t="s">
        <v>267</v>
      </c>
      <c r="E229" s="5" t="s">
        <v>327</v>
      </c>
      <c r="F229" s="5" t="s">
        <v>273</v>
      </c>
      <c r="G229" s="5" t="s">
        <v>368</v>
      </c>
      <c r="H229" s="5" t="s">
        <v>279</v>
      </c>
      <c r="I229" s="5" t="s">
        <v>372</v>
      </c>
      <c r="J229" s="5" t="s">
        <v>374</v>
      </c>
      <c r="K229" s="5"/>
      <c r="L229" s="5"/>
      <c r="M229" s="5" t="s">
        <v>32</v>
      </c>
      <c r="N229" s="5">
        <v>14</v>
      </c>
      <c r="O229" s="5" t="s">
        <v>33</v>
      </c>
      <c r="P229" s="3" t="s">
        <v>375</v>
      </c>
      <c r="Q229" s="6">
        <v>914727330</v>
      </c>
      <c r="R229" s="6">
        <v>840332300</v>
      </c>
      <c r="S229" s="6">
        <v>74395030</v>
      </c>
      <c r="T229" s="6">
        <v>836548800</v>
      </c>
      <c r="U229" s="6">
        <v>835792091</v>
      </c>
      <c r="V229" s="6">
        <v>835792091</v>
      </c>
      <c r="W229" s="6">
        <v>835792091</v>
      </c>
    </row>
    <row r="230" spans="1:23">
      <c r="A230" s="5" t="s">
        <v>29</v>
      </c>
      <c r="B230" s="3" t="s">
        <v>30</v>
      </c>
      <c r="C230" s="4" t="s">
        <v>376</v>
      </c>
      <c r="D230" s="5" t="s">
        <v>267</v>
      </c>
      <c r="E230" s="5" t="s">
        <v>327</v>
      </c>
      <c r="F230" s="5" t="s">
        <v>273</v>
      </c>
      <c r="G230" s="5" t="s">
        <v>368</v>
      </c>
      <c r="H230" s="5" t="s">
        <v>279</v>
      </c>
      <c r="I230" s="5" t="s">
        <v>377</v>
      </c>
      <c r="J230" s="5"/>
      <c r="K230" s="5"/>
      <c r="L230" s="5"/>
      <c r="M230" s="5" t="s">
        <v>32</v>
      </c>
      <c r="N230" s="5">
        <v>14</v>
      </c>
      <c r="O230" s="5" t="s">
        <v>33</v>
      </c>
      <c r="P230" s="3" t="s">
        <v>298</v>
      </c>
      <c r="Q230" s="6">
        <v>340000000</v>
      </c>
      <c r="R230" s="6">
        <v>340000000</v>
      </c>
      <c r="S230" s="6">
        <v>0</v>
      </c>
      <c r="T230" s="6">
        <v>340000000</v>
      </c>
      <c r="U230" s="6">
        <v>93729999</v>
      </c>
      <c r="V230" s="6">
        <v>93729999</v>
      </c>
      <c r="W230" s="6">
        <v>93729999</v>
      </c>
    </row>
    <row r="231" spans="1:23">
      <c r="A231" s="5" t="s">
        <v>29</v>
      </c>
      <c r="B231" s="3" t="s">
        <v>30</v>
      </c>
      <c r="C231" s="4" t="s">
        <v>378</v>
      </c>
      <c r="D231" s="5" t="s">
        <v>267</v>
      </c>
      <c r="E231" s="5" t="s">
        <v>327</v>
      </c>
      <c r="F231" s="5" t="s">
        <v>273</v>
      </c>
      <c r="G231" s="5" t="s">
        <v>368</v>
      </c>
      <c r="H231" s="5" t="s">
        <v>279</v>
      </c>
      <c r="I231" s="5" t="s">
        <v>377</v>
      </c>
      <c r="J231" s="5" t="s">
        <v>379</v>
      </c>
      <c r="K231" s="5"/>
      <c r="L231" s="5"/>
      <c r="M231" s="5" t="s">
        <v>32</v>
      </c>
      <c r="N231" s="5">
        <v>14</v>
      </c>
      <c r="O231" s="5" t="s">
        <v>33</v>
      </c>
      <c r="P231" s="3" t="s">
        <v>380</v>
      </c>
      <c r="Q231" s="6">
        <v>340000000</v>
      </c>
      <c r="R231" s="6">
        <v>340000000</v>
      </c>
      <c r="S231" s="6">
        <v>0</v>
      </c>
      <c r="T231" s="6">
        <v>340000000</v>
      </c>
      <c r="U231" s="6">
        <v>93729999</v>
      </c>
      <c r="V231" s="6">
        <v>93729999</v>
      </c>
      <c r="W231" s="6">
        <v>93729999</v>
      </c>
    </row>
    <row r="232" spans="1:23" ht="20.399999999999999">
      <c r="A232" s="5" t="s">
        <v>29</v>
      </c>
      <c r="B232" s="3" t="s">
        <v>30</v>
      </c>
      <c r="C232" s="4" t="s">
        <v>381</v>
      </c>
      <c r="D232" s="5" t="s">
        <v>267</v>
      </c>
      <c r="E232" s="5" t="s">
        <v>327</v>
      </c>
      <c r="F232" s="5" t="s">
        <v>273</v>
      </c>
      <c r="G232" s="5" t="s">
        <v>368</v>
      </c>
      <c r="H232" s="5" t="s">
        <v>279</v>
      </c>
      <c r="I232" s="5" t="s">
        <v>382</v>
      </c>
      <c r="J232" s="5"/>
      <c r="K232" s="5"/>
      <c r="L232" s="5"/>
      <c r="M232" s="5" t="s">
        <v>32</v>
      </c>
      <c r="N232" s="5">
        <v>14</v>
      </c>
      <c r="O232" s="5" t="s">
        <v>33</v>
      </c>
      <c r="P232" s="3" t="s">
        <v>383</v>
      </c>
      <c r="Q232" s="6">
        <v>2028605684</v>
      </c>
      <c r="R232" s="6">
        <v>2024344684</v>
      </c>
      <c r="S232" s="6">
        <v>4261000</v>
      </c>
      <c r="T232" s="6">
        <v>2024344683.9000001</v>
      </c>
      <c r="U232" s="6">
        <v>2024344683.9000001</v>
      </c>
      <c r="V232" s="6">
        <v>2024344683.9000001</v>
      </c>
      <c r="W232" s="6">
        <v>2024344683.9000001</v>
      </c>
    </row>
    <row r="233" spans="1:23" ht="20.399999999999999">
      <c r="A233" s="5" t="s">
        <v>29</v>
      </c>
      <c r="B233" s="3" t="s">
        <v>30</v>
      </c>
      <c r="C233" s="4" t="s">
        <v>384</v>
      </c>
      <c r="D233" s="5" t="s">
        <v>267</v>
      </c>
      <c r="E233" s="5" t="s">
        <v>327</v>
      </c>
      <c r="F233" s="5" t="s">
        <v>273</v>
      </c>
      <c r="G233" s="5" t="s">
        <v>368</v>
      </c>
      <c r="H233" s="5" t="s">
        <v>279</v>
      </c>
      <c r="I233" s="5" t="s">
        <v>382</v>
      </c>
      <c r="J233" s="5" t="s">
        <v>385</v>
      </c>
      <c r="K233" s="5"/>
      <c r="L233" s="5"/>
      <c r="M233" s="5" t="s">
        <v>32</v>
      </c>
      <c r="N233" s="5">
        <v>14</v>
      </c>
      <c r="O233" s="5" t="s">
        <v>33</v>
      </c>
      <c r="P233" s="3" t="s">
        <v>386</v>
      </c>
      <c r="Q233" s="6">
        <v>2028605684</v>
      </c>
      <c r="R233" s="6">
        <v>2024344684</v>
      </c>
      <c r="S233" s="6">
        <v>4261000</v>
      </c>
      <c r="T233" s="6">
        <v>2024344683.9000001</v>
      </c>
      <c r="U233" s="6">
        <v>2024344683.9000001</v>
      </c>
      <c r="V233" s="6">
        <v>2024344683.9000001</v>
      </c>
      <c r="W233" s="6">
        <v>2024344683.9000001</v>
      </c>
    </row>
    <row r="234" spans="1:23" ht="20.399999999999999">
      <c r="A234" s="5" t="s">
        <v>29</v>
      </c>
      <c r="B234" s="3" t="s">
        <v>30</v>
      </c>
      <c r="C234" s="4" t="s">
        <v>387</v>
      </c>
      <c r="D234" s="5" t="s">
        <v>267</v>
      </c>
      <c r="E234" s="5" t="s">
        <v>327</v>
      </c>
      <c r="F234" s="5" t="s">
        <v>273</v>
      </c>
      <c r="G234" s="5" t="s">
        <v>368</v>
      </c>
      <c r="H234" s="5" t="s">
        <v>279</v>
      </c>
      <c r="I234" s="5" t="s">
        <v>388</v>
      </c>
      <c r="J234" s="5"/>
      <c r="K234" s="5"/>
      <c r="L234" s="5"/>
      <c r="M234" s="5" t="s">
        <v>32</v>
      </c>
      <c r="N234" s="5">
        <v>14</v>
      </c>
      <c r="O234" s="5" t="s">
        <v>33</v>
      </c>
      <c r="P234" s="3" t="s">
        <v>389</v>
      </c>
      <c r="Q234" s="6">
        <v>5493865442</v>
      </c>
      <c r="R234" s="6">
        <v>5493865442</v>
      </c>
      <c r="S234" s="6">
        <v>0</v>
      </c>
      <c r="T234" s="6">
        <v>5424799475.4099998</v>
      </c>
      <c r="U234" s="6">
        <v>1941722366.4200001</v>
      </c>
      <c r="V234" s="6">
        <v>1941722366.4200001</v>
      </c>
      <c r="W234" s="6">
        <v>1941722366.4200001</v>
      </c>
    </row>
    <row r="235" spans="1:23" ht="20.399999999999999">
      <c r="A235" s="5" t="s">
        <v>29</v>
      </c>
      <c r="B235" s="3" t="s">
        <v>30</v>
      </c>
      <c r="C235" s="4" t="s">
        <v>390</v>
      </c>
      <c r="D235" s="5" t="s">
        <v>267</v>
      </c>
      <c r="E235" s="5" t="s">
        <v>327</v>
      </c>
      <c r="F235" s="5" t="s">
        <v>273</v>
      </c>
      <c r="G235" s="5" t="s">
        <v>368</v>
      </c>
      <c r="H235" s="5" t="s">
        <v>279</v>
      </c>
      <c r="I235" s="5" t="s">
        <v>388</v>
      </c>
      <c r="J235" s="5" t="s">
        <v>385</v>
      </c>
      <c r="K235" s="5"/>
      <c r="L235" s="5"/>
      <c r="M235" s="5" t="s">
        <v>32</v>
      </c>
      <c r="N235" s="5">
        <v>14</v>
      </c>
      <c r="O235" s="5" t="s">
        <v>33</v>
      </c>
      <c r="P235" s="3" t="s">
        <v>386</v>
      </c>
      <c r="Q235" s="6">
        <v>5493865442</v>
      </c>
      <c r="R235" s="6">
        <v>5493865442</v>
      </c>
      <c r="S235" s="6">
        <v>0</v>
      </c>
      <c r="T235" s="6">
        <v>5424799475.4099998</v>
      </c>
      <c r="U235" s="6">
        <v>1941722366.4200001</v>
      </c>
      <c r="V235" s="6">
        <v>1941722366.4200001</v>
      </c>
      <c r="W235" s="6">
        <v>1941722366.4200001</v>
      </c>
    </row>
    <row r="236" spans="1:23" ht="20.399999999999999">
      <c r="A236" s="5" t="s">
        <v>29</v>
      </c>
      <c r="B236" s="3" t="s">
        <v>30</v>
      </c>
      <c r="C236" s="4" t="s">
        <v>391</v>
      </c>
      <c r="D236" s="5" t="s">
        <v>267</v>
      </c>
      <c r="E236" s="5" t="s">
        <v>327</v>
      </c>
      <c r="F236" s="5" t="s">
        <v>273</v>
      </c>
      <c r="G236" s="5" t="s">
        <v>368</v>
      </c>
      <c r="H236" s="5" t="s">
        <v>279</v>
      </c>
      <c r="I236" s="5" t="s">
        <v>392</v>
      </c>
      <c r="J236" s="5"/>
      <c r="K236" s="5"/>
      <c r="L236" s="5"/>
      <c r="M236" s="5" t="s">
        <v>32</v>
      </c>
      <c r="N236" s="5">
        <v>14</v>
      </c>
      <c r="O236" s="5" t="s">
        <v>33</v>
      </c>
      <c r="P236" s="3" t="s">
        <v>393</v>
      </c>
      <c r="Q236" s="6">
        <v>1571205600</v>
      </c>
      <c r="R236" s="6">
        <v>214935180</v>
      </c>
      <c r="S236" s="6">
        <v>1356270420</v>
      </c>
      <c r="T236" s="6">
        <v>169997230</v>
      </c>
      <c r="U236" s="6">
        <v>0</v>
      </c>
      <c r="V236" s="6">
        <v>0</v>
      </c>
      <c r="W236" s="6">
        <v>0</v>
      </c>
    </row>
    <row r="237" spans="1:23">
      <c r="A237" s="5" t="s">
        <v>29</v>
      </c>
      <c r="B237" s="3" t="s">
        <v>30</v>
      </c>
      <c r="C237" s="4" t="s">
        <v>394</v>
      </c>
      <c r="D237" s="5" t="s">
        <v>267</v>
      </c>
      <c r="E237" s="5" t="s">
        <v>327</v>
      </c>
      <c r="F237" s="5" t="s">
        <v>273</v>
      </c>
      <c r="G237" s="5" t="s">
        <v>368</v>
      </c>
      <c r="H237" s="5" t="s">
        <v>279</v>
      </c>
      <c r="I237" s="5" t="s">
        <v>392</v>
      </c>
      <c r="J237" s="5" t="s">
        <v>379</v>
      </c>
      <c r="K237" s="5"/>
      <c r="L237" s="5"/>
      <c r="M237" s="5" t="s">
        <v>32</v>
      </c>
      <c r="N237" s="5">
        <v>14</v>
      </c>
      <c r="O237" s="5" t="s">
        <v>33</v>
      </c>
      <c r="P237" s="3" t="s">
        <v>380</v>
      </c>
      <c r="Q237" s="6">
        <v>1571205600</v>
      </c>
      <c r="R237" s="6">
        <v>214935180</v>
      </c>
      <c r="S237" s="6">
        <v>1356270420</v>
      </c>
      <c r="T237" s="6">
        <v>169997230</v>
      </c>
      <c r="U237" s="6">
        <v>0</v>
      </c>
      <c r="V237" s="6">
        <v>0</v>
      </c>
      <c r="W237" s="6">
        <v>0</v>
      </c>
    </row>
    <row r="238" spans="1:23" ht="20.399999999999999">
      <c r="A238" s="5" t="s">
        <v>29</v>
      </c>
      <c r="B238" s="3" t="s">
        <v>30</v>
      </c>
      <c r="C238" s="4" t="s">
        <v>395</v>
      </c>
      <c r="D238" s="5" t="s">
        <v>267</v>
      </c>
      <c r="E238" s="5" t="s">
        <v>327</v>
      </c>
      <c r="F238" s="5" t="s">
        <v>273</v>
      </c>
      <c r="G238" s="5" t="s">
        <v>368</v>
      </c>
      <c r="H238" s="5" t="s">
        <v>279</v>
      </c>
      <c r="I238" s="5" t="s">
        <v>396</v>
      </c>
      <c r="J238" s="5"/>
      <c r="K238" s="5"/>
      <c r="L238" s="5"/>
      <c r="M238" s="5" t="s">
        <v>32</v>
      </c>
      <c r="N238" s="5">
        <v>14</v>
      </c>
      <c r="O238" s="5" t="s">
        <v>33</v>
      </c>
      <c r="P238" s="3" t="s">
        <v>397</v>
      </c>
      <c r="Q238" s="6">
        <v>318028261</v>
      </c>
      <c r="R238" s="6">
        <v>115962880</v>
      </c>
      <c r="S238" s="6">
        <v>202065381</v>
      </c>
      <c r="T238" s="6">
        <v>115962880</v>
      </c>
      <c r="U238" s="6">
        <v>115962880</v>
      </c>
      <c r="V238" s="6">
        <v>115962880</v>
      </c>
      <c r="W238" s="6">
        <v>115962880</v>
      </c>
    </row>
    <row r="239" spans="1:23" ht="20.399999999999999">
      <c r="A239" s="5" t="s">
        <v>29</v>
      </c>
      <c r="B239" s="3" t="s">
        <v>30</v>
      </c>
      <c r="C239" s="4" t="s">
        <v>398</v>
      </c>
      <c r="D239" s="5" t="s">
        <v>267</v>
      </c>
      <c r="E239" s="5" t="s">
        <v>327</v>
      </c>
      <c r="F239" s="5" t="s">
        <v>273</v>
      </c>
      <c r="G239" s="5" t="s">
        <v>368</v>
      </c>
      <c r="H239" s="5" t="s">
        <v>279</v>
      </c>
      <c r="I239" s="5" t="s">
        <v>396</v>
      </c>
      <c r="J239" s="5" t="s">
        <v>385</v>
      </c>
      <c r="K239" s="5"/>
      <c r="L239" s="5"/>
      <c r="M239" s="5" t="s">
        <v>32</v>
      </c>
      <c r="N239" s="5">
        <v>14</v>
      </c>
      <c r="O239" s="5" t="s">
        <v>33</v>
      </c>
      <c r="P239" s="3" t="s">
        <v>386</v>
      </c>
      <c r="Q239" s="6">
        <v>318028261</v>
      </c>
      <c r="R239" s="6">
        <v>115962880</v>
      </c>
      <c r="S239" s="6">
        <v>202065381</v>
      </c>
      <c r="T239" s="6">
        <v>115962880</v>
      </c>
      <c r="U239" s="6">
        <v>115962880</v>
      </c>
      <c r="V239" s="6">
        <v>115962880</v>
      </c>
      <c r="W239" s="6">
        <v>115962880</v>
      </c>
    </row>
    <row r="240" spans="1:23" ht="20.399999999999999">
      <c r="A240" s="5" t="s">
        <v>29</v>
      </c>
      <c r="B240" s="3" t="s">
        <v>30</v>
      </c>
      <c r="C240" s="4" t="s">
        <v>399</v>
      </c>
      <c r="D240" s="5" t="s">
        <v>267</v>
      </c>
      <c r="E240" s="5" t="s">
        <v>327</v>
      </c>
      <c r="F240" s="5" t="s">
        <v>273</v>
      </c>
      <c r="G240" s="5" t="s">
        <v>368</v>
      </c>
      <c r="H240" s="5" t="s">
        <v>279</v>
      </c>
      <c r="I240" s="5" t="s">
        <v>400</v>
      </c>
      <c r="J240" s="5"/>
      <c r="K240" s="5"/>
      <c r="L240" s="5"/>
      <c r="M240" s="5" t="s">
        <v>32</v>
      </c>
      <c r="N240" s="5">
        <v>14</v>
      </c>
      <c r="O240" s="5" t="s">
        <v>33</v>
      </c>
      <c r="P240" s="3" t="s">
        <v>401</v>
      </c>
      <c r="Q240" s="6">
        <v>289500000</v>
      </c>
      <c r="R240" s="6">
        <v>184662864</v>
      </c>
      <c r="S240" s="6">
        <v>104837136</v>
      </c>
      <c r="T240" s="6">
        <v>175429721</v>
      </c>
      <c r="U240" s="6">
        <v>0</v>
      </c>
      <c r="V240" s="6">
        <v>0</v>
      </c>
      <c r="W240" s="6">
        <v>0</v>
      </c>
    </row>
    <row r="241" spans="1:23" ht="20.399999999999999">
      <c r="A241" s="5" t="s">
        <v>29</v>
      </c>
      <c r="B241" s="3" t="s">
        <v>30</v>
      </c>
      <c r="C241" s="4" t="s">
        <v>402</v>
      </c>
      <c r="D241" s="5" t="s">
        <v>267</v>
      </c>
      <c r="E241" s="5" t="s">
        <v>327</v>
      </c>
      <c r="F241" s="5" t="s">
        <v>273</v>
      </c>
      <c r="G241" s="5" t="s">
        <v>368</v>
      </c>
      <c r="H241" s="5" t="s">
        <v>279</v>
      </c>
      <c r="I241" s="5" t="s">
        <v>400</v>
      </c>
      <c r="J241" s="5" t="s">
        <v>385</v>
      </c>
      <c r="K241" s="5"/>
      <c r="L241" s="5"/>
      <c r="M241" s="5" t="s">
        <v>32</v>
      </c>
      <c r="N241" s="5">
        <v>14</v>
      </c>
      <c r="O241" s="5" t="s">
        <v>33</v>
      </c>
      <c r="P241" s="3" t="s">
        <v>386</v>
      </c>
      <c r="Q241" s="6">
        <v>289500000</v>
      </c>
      <c r="R241" s="6">
        <v>184662864</v>
      </c>
      <c r="S241" s="6">
        <v>104837136</v>
      </c>
      <c r="T241" s="6">
        <v>175429721</v>
      </c>
      <c r="U241" s="6">
        <v>0</v>
      </c>
      <c r="V241" s="6">
        <v>0</v>
      </c>
      <c r="W241" s="6">
        <v>0</v>
      </c>
    </row>
    <row r="242" spans="1:23">
      <c r="A242" s="5" t="s">
        <v>29</v>
      </c>
      <c r="B242" s="3" t="s">
        <v>30</v>
      </c>
      <c r="C242" s="4" t="s">
        <v>403</v>
      </c>
      <c r="D242" s="5" t="s">
        <v>267</v>
      </c>
      <c r="E242" s="5" t="s">
        <v>327</v>
      </c>
      <c r="F242" s="5" t="s">
        <v>273</v>
      </c>
      <c r="G242" s="5" t="s">
        <v>368</v>
      </c>
      <c r="H242" s="5" t="s">
        <v>279</v>
      </c>
      <c r="I242" s="5" t="s">
        <v>404</v>
      </c>
      <c r="J242" s="5"/>
      <c r="K242" s="5"/>
      <c r="L242" s="5"/>
      <c r="M242" s="5" t="s">
        <v>32</v>
      </c>
      <c r="N242" s="5">
        <v>14</v>
      </c>
      <c r="O242" s="5" t="s">
        <v>33</v>
      </c>
      <c r="P242" s="3" t="s">
        <v>405</v>
      </c>
      <c r="Q242" s="6">
        <v>2964067683</v>
      </c>
      <c r="R242" s="6">
        <v>2708129007</v>
      </c>
      <c r="S242" s="6">
        <v>255938676</v>
      </c>
      <c r="T242" s="6">
        <v>2440712467.5599999</v>
      </c>
      <c r="U242" s="6">
        <v>1955486257.5599999</v>
      </c>
      <c r="V242" s="6">
        <v>1955486257.5599999</v>
      </c>
      <c r="W242" s="6">
        <v>1955486257.5599999</v>
      </c>
    </row>
    <row r="243" spans="1:23" ht="20.399999999999999">
      <c r="A243" s="5" t="s">
        <v>29</v>
      </c>
      <c r="B243" s="3" t="s">
        <v>30</v>
      </c>
      <c r="C243" s="4" t="s">
        <v>406</v>
      </c>
      <c r="D243" s="5" t="s">
        <v>267</v>
      </c>
      <c r="E243" s="5" t="s">
        <v>327</v>
      </c>
      <c r="F243" s="5" t="s">
        <v>273</v>
      </c>
      <c r="G243" s="5" t="s">
        <v>368</v>
      </c>
      <c r="H243" s="5" t="s">
        <v>279</v>
      </c>
      <c r="I243" s="5" t="s">
        <v>404</v>
      </c>
      <c r="J243" s="5" t="s">
        <v>374</v>
      </c>
      <c r="K243" s="5"/>
      <c r="L243" s="5"/>
      <c r="M243" s="5" t="s">
        <v>32</v>
      </c>
      <c r="N243" s="5">
        <v>14</v>
      </c>
      <c r="O243" s="5" t="s">
        <v>33</v>
      </c>
      <c r="P243" s="3" t="s">
        <v>375</v>
      </c>
      <c r="Q243" s="6">
        <v>1852414083</v>
      </c>
      <c r="R243" s="6">
        <v>1623289083</v>
      </c>
      <c r="S243" s="6">
        <v>229125000</v>
      </c>
      <c r="T243" s="6">
        <v>1405184084</v>
      </c>
      <c r="U243" s="6">
        <v>983628859</v>
      </c>
      <c r="V243" s="6">
        <v>983628859</v>
      </c>
      <c r="W243" s="6">
        <v>983628859</v>
      </c>
    </row>
    <row r="244" spans="1:23">
      <c r="A244" s="5" t="s">
        <v>29</v>
      </c>
      <c r="B244" s="3" t="s">
        <v>30</v>
      </c>
      <c r="C244" s="4" t="s">
        <v>407</v>
      </c>
      <c r="D244" s="5" t="s">
        <v>267</v>
      </c>
      <c r="E244" s="5" t="s">
        <v>327</v>
      </c>
      <c r="F244" s="5" t="s">
        <v>273</v>
      </c>
      <c r="G244" s="5" t="s">
        <v>368</v>
      </c>
      <c r="H244" s="5" t="s">
        <v>279</v>
      </c>
      <c r="I244" s="5" t="s">
        <v>404</v>
      </c>
      <c r="J244" s="5" t="s">
        <v>408</v>
      </c>
      <c r="K244" s="5"/>
      <c r="L244" s="5"/>
      <c r="M244" s="5" t="s">
        <v>32</v>
      </c>
      <c r="N244" s="5">
        <v>14</v>
      </c>
      <c r="O244" s="5" t="s">
        <v>33</v>
      </c>
      <c r="P244" s="3" t="s">
        <v>409</v>
      </c>
      <c r="Q244" s="6">
        <v>1111653600</v>
      </c>
      <c r="R244" s="6">
        <v>1084839924</v>
      </c>
      <c r="S244" s="6">
        <v>26813676</v>
      </c>
      <c r="T244" s="6">
        <v>1035528383.5599999</v>
      </c>
      <c r="U244" s="6">
        <v>971857398.55999994</v>
      </c>
      <c r="V244" s="6">
        <v>971857398.55999994</v>
      </c>
      <c r="W244" s="6">
        <v>971857398.55999994</v>
      </c>
    </row>
    <row r="245" spans="1:23">
      <c r="A245" s="5" t="s">
        <v>29</v>
      </c>
      <c r="B245" s="3" t="s">
        <v>30</v>
      </c>
      <c r="C245" s="4" t="s">
        <v>267</v>
      </c>
      <c r="D245" s="5" t="s">
        <v>267</v>
      </c>
      <c r="E245" s="5"/>
      <c r="F245" s="5"/>
      <c r="G245" s="5"/>
      <c r="H245" s="5"/>
      <c r="I245" s="5"/>
      <c r="J245" s="5"/>
      <c r="K245" s="5"/>
      <c r="L245" s="5"/>
      <c r="M245" s="5" t="s">
        <v>32</v>
      </c>
      <c r="N245" s="5">
        <v>15</v>
      </c>
      <c r="O245" s="5" t="s">
        <v>33</v>
      </c>
      <c r="P245" s="7" t="s">
        <v>268</v>
      </c>
      <c r="Q245" s="6">
        <v>3000000000</v>
      </c>
      <c r="R245" s="6">
        <v>2796666334</v>
      </c>
      <c r="S245" s="8">
        <v>203333666</v>
      </c>
      <c r="T245" s="6">
        <v>1794666334</v>
      </c>
      <c r="U245" s="6">
        <v>1129553670</v>
      </c>
      <c r="V245" s="6">
        <v>1129553670</v>
      </c>
      <c r="W245" s="6">
        <v>1129553670</v>
      </c>
    </row>
    <row r="246" spans="1:23" ht="40.799999999999997">
      <c r="A246" s="5" t="s">
        <v>29</v>
      </c>
      <c r="B246" s="3" t="s">
        <v>30</v>
      </c>
      <c r="C246" s="4" t="s">
        <v>269</v>
      </c>
      <c r="D246" s="5" t="s">
        <v>267</v>
      </c>
      <c r="E246" s="5" t="s">
        <v>270</v>
      </c>
      <c r="F246" s="5"/>
      <c r="G246" s="5"/>
      <c r="H246" s="5"/>
      <c r="I246" s="5"/>
      <c r="J246" s="5"/>
      <c r="K246" s="5"/>
      <c r="L246" s="5"/>
      <c r="M246" s="5" t="s">
        <v>32</v>
      </c>
      <c r="N246" s="5">
        <v>15</v>
      </c>
      <c r="O246" s="5" t="s">
        <v>33</v>
      </c>
      <c r="P246" s="3" t="s">
        <v>271</v>
      </c>
      <c r="Q246" s="6">
        <v>3000000000</v>
      </c>
      <c r="R246" s="6">
        <v>2796666334</v>
      </c>
      <c r="S246" s="6">
        <v>203333666</v>
      </c>
      <c r="T246" s="6">
        <v>1794666334</v>
      </c>
      <c r="U246" s="6">
        <v>1129553670</v>
      </c>
      <c r="V246" s="6">
        <v>1129553670</v>
      </c>
      <c r="W246" s="6">
        <v>1129553670</v>
      </c>
    </row>
    <row r="247" spans="1:23">
      <c r="A247" s="5" t="s">
        <v>29</v>
      </c>
      <c r="B247" s="3" t="s">
        <v>30</v>
      </c>
      <c r="C247" s="4" t="s">
        <v>272</v>
      </c>
      <c r="D247" s="5" t="s">
        <v>267</v>
      </c>
      <c r="E247" s="5" t="s">
        <v>270</v>
      </c>
      <c r="F247" s="5" t="s">
        <v>273</v>
      </c>
      <c r="G247" s="5"/>
      <c r="H247" s="5"/>
      <c r="I247" s="5"/>
      <c r="J247" s="5"/>
      <c r="K247" s="5"/>
      <c r="L247" s="5"/>
      <c r="M247" s="5" t="s">
        <v>32</v>
      </c>
      <c r="N247" s="5">
        <v>15</v>
      </c>
      <c r="O247" s="5" t="s">
        <v>33</v>
      </c>
      <c r="P247" s="3" t="s">
        <v>274</v>
      </c>
      <c r="Q247" s="6">
        <v>3000000000</v>
      </c>
      <c r="R247" s="6">
        <v>2796666334</v>
      </c>
      <c r="S247" s="6">
        <v>203333666</v>
      </c>
      <c r="T247" s="6">
        <v>1794666334</v>
      </c>
      <c r="U247" s="6">
        <v>1129553670</v>
      </c>
      <c r="V247" s="6">
        <v>1129553670</v>
      </c>
      <c r="W247" s="6">
        <v>1129553670</v>
      </c>
    </row>
    <row r="248" spans="1:23" ht="61.2">
      <c r="A248" s="5" t="s">
        <v>29</v>
      </c>
      <c r="B248" s="3" t="s">
        <v>30</v>
      </c>
      <c r="C248" s="4" t="s">
        <v>410</v>
      </c>
      <c r="D248" s="5" t="s">
        <v>267</v>
      </c>
      <c r="E248" s="5" t="s">
        <v>270</v>
      </c>
      <c r="F248" s="5" t="s">
        <v>273</v>
      </c>
      <c r="G248" s="5" t="s">
        <v>411</v>
      </c>
      <c r="H248" s="5"/>
      <c r="I248" s="5"/>
      <c r="J248" s="5"/>
      <c r="K248" s="5"/>
      <c r="L248" s="5"/>
      <c r="M248" s="5" t="s">
        <v>32</v>
      </c>
      <c r="N248" s="5">
        <v>15</v>
      </c>
      <c r="O248" s="5" t="s">
        <v>33</v>
      </c>
      <c r="P248" s="3" t="s">
        <v>412</v>
      </c>
      <c r="Q248" s="6">
        <v>3000000000</v>
      </c>
      <c r="R248" s="6">
        <v>2796666334</v>
      </c>
      <c r="S248" s="6">
        <v>203333666</v>
      </c>
      <c r="T248" s="6">
        <v>1794666334</v>
      </c>
      <c r="U248" s="6">
        <v>1129553670</v>
      </c>
      <c r="V248" s="6">
        <v>1129553670</v>
      </c>
      <c r="W248" s="6">
        <v>1129553670</v>
      </c>
    </row>
    <row r="249" spans="1:23" ht="61.2">
      <c r="A249" s="5" t="s">
        <v>29</v>
      </c>
      <c r="B249" s="3" t="s">
        <v>30</v>
      </c>
      <c r="C249" s="4" t="s">
        <v>413</v>
      </c>
      <c r="D249" s="5" t="s">
        <v>267</v>
      </c>
      <c r="E249" s="5" t="s">
        <v>270</v>
      </c>
      <c r="F249" s="5" t="s">
        <v>273</v>
      </c>
      <c r="G249" s="5" t="s">
        <v>411</v>
      </c>
      <c r="H249" s="5" t="s">
        <v>279</v>
      </c>
      <c r="I249" s="5"/>
      <c r="J249" s="5"/>
      <c r="K249" s="5"/>
      <c r="L249" s="5"/>
      <c r="M249" s="5" t="s">
        <v>32</v>
      </c>
      <c r="N249" s="5">
        <v>15</v>
      </c>
      <c r="O249" s="5" t="s">
        <v>33</v>
      </c>
      <c r="P249" s="3" t="s">
        <v>414</v>
      </c>
      <c r="Q249" s="6">
        <v>3000000000</v>
      </c>
      <c r="R249" s="6">
        <v>2796666334</v>
      </c>
      <c r="S249" s="6">
        <v>203333666</v>
      </c>
      <c r="T249" s="6">
        <v>1794666334</v>
      </c>
      <c r="U249" s="6">
        <v>1129553670</v>
      </c>
      <c r="V249" s="6">
        <v>1129553670</v>
      </c>
      <c r="W249" s="6">
        <v>1129553670</v>
      </c>
    </row>
    <row r="250" spans="1:23" ht="61.2">
      <c r="A250" s="5" t="s">
        <v>29</v>
      </c>
      <c r="B250" s="3" t="s">
        <v>30</v>
      </c>
      <c r="C250" s="4" t="s">
        <v>415</v>
      </c>
      <c r="D250" s="5" t="s">
        <v>267</v>
      </c>
      <c r="E250" s="5" t="s">
        <v>270</v>
      </c>
      <c r="F250" s="5" t="s">
        <v>273</v>
      </c>
      <c r="G250" s="5" t="s">
        <v>411</v>
      </c>
      <c r="H250" s="5" t="s">
        <v>279</v>
      </c>
      <c r="I250" s="5" t="s">
        <v>282</v>
      </c>
      <c r="J250" s="5"/>
      <c r="K250" s="5"/>
      <c r="L250" s="5"/>
      <c r="M250" s="5" t="s">
        <v>32</v>
      </c>
      <c r="N250" s="5">
        <v>15</v>
      </c>
      <c r="O250" s="5" t="s">
        <v>33</v>
      </c>
      <c r="P250" s="3" t="s">
        <v>283</v>
      </c>
      <c r="Q250" s="6">
        <v>570000000</v>
      </c>
      <c r="R250" s="6">
        <v>570000000</v>
      </c>
      <c r="S250" s="6">
        <v>0</v>
      </c>
      <c r="T250" s="6">
        <v>570000000</v>
      </c>
      <c r="U250" s="6">
        <v>69220337</v>
      </c>
      <c r="V250" s="6">
        <v>69220337</v>
      </c>
      <c r="W250" s="6">
        <v>69220337</v>
      </c>
    </row>
    <row r="251" spans="1:23" ht="91.8">
      <c r="A251" s="5" t="s">
        <v>29</v>
      </c>
      <c r="B251" s="3" t="s">
        <v>30</v>
      </c>
      <c r="C251" s="4" t="s">
        <v>416</v>
      </c>
      <c r="D251" s="5" t="s">
        <v>267</v>
      </c>
      <c r="E251" s="5" t="s">
        <v>270</v>
      </c>
      <c r="F251" s="5" t="s">
        <v>273</v>
      </c>
      <c r="G251" s="5" t="s">
        <v>411</v>
      </c>
      <c r="H251" s="5" t="s">
        <v>279</v>
      </c>
      <c r="I251" s="5" t="s">
        <v>282</v>
      </c>
      <c r="J251" s="5" t="s">
        <v>66</v>
      </c>
      <c r="K251" s="5"/>
      <c r="L251" s="5"/>
      <c r="M251" s="5" t="s">
        <v>32</v>
      </c>
      <c r="N251" s="5">
        <v>15</v>
      </c>
      <c r="O251" s="5" t="s">
        <v>33</v>
      </c>
      <c r="P251" s="3" t="s">
        <v>417</v>
      </c>
      <c r="Q251" s="6">
        <v>570000000</v>
      </c>
      <c r="R251" s="6">
        <v>570000000</v>
      </c>
      <c r="S251" s="6">
        <v>0</v>
      </c>
      <c r="T251" s="6">
        <v>570000000</v>
      </c>
      <c r="U251" s="6">
        <v>69220337</v>
      </c>
      <c r="V251" s="6">
        <v>69220337</v>
      </c>
      <c r="W251" s="6">
        <v>69220337</v>
      </c>
    </row>
    <row r="252" spans="1:23" ht="61.2">
      <c r="A252" s="5" t="s">
        <v>29</v>
      </c>
      <c r="B252" s="3" t="s">
        <v>30</v>
      </c>
      <c r="C252" s="4" t="s">
        <v>418</v>
      </c>
      <c r="D252" s="5" t="s">
        <v>267</v>
      </c>
      <c r="E252" s="5" t="s">
        <v>270</v>
      </c>
      <c r="F252" s="5" t="s">
        <v>273</v>
      </c>
      <c r="G252" s="5" t="s">
        <v>411</v>
      </c>
      <c r="H252" s="5" t="s">
        <v>279</v>
      </c>
      <c r="I252" s="5" t="s">
        <v>287</v>
      </c>
      <c r="J252" s="5"/>
      <c r="K252" s="5"/>
      <c r="L252" s="5"/>
      <c r="M252" s="5" t="s">
        <v>32</v>
      </c>
      <c r="N252" s="5">
        <v>15</v>
      </c>
      <c r="O252" s="5" t="s">
        <v>33</v>
      </c>
      <c r="P252" s="3" t="s">
        <v>288</v>
      </c>
      <c r="Q252" s="6">
        <v>300000000</v>
      </c>
      <c r="R252" s="6">
        <v>257666334</v>
      </c>
      <c r="S252" s="6">
        <v>42333666</v>
      </c>
      <c r="T252" s="6">
        <v>231666334</v>
      </c>
      <c r="U252" s="6">
        <v>179666333</v>
      </c>
      <c r="V252" s="6">
        <v>179666333</v>
      </c>
      <c r="W252" s="6">
        <v>179666333</v>
      </c>
    </row>
    <row r="253" spans="1:23" ht="91.8">
      <c r="A253" s="5" t="s">
        <v>29</v>
      </c>
      <c r="B253" s="3" t="s">
        <v>30</v>
      </c>
      <c r="C253" s="4" t="s">
        <v>419</v>
      </c>
      <c r="D253" s="5" t="s">
        <v>267</v>
      </c>
      <c r="E253" s="5" t="s">
        <v>270</v>
      </c>
      <c r="F253" s="5" t="s">
        <v>273</v>
      </c>
      <c r="G253" s="5" t="s">
        <v>411</v>
      </c>
      <c r="H253" s="5" t="s">
        <v>279</v>
      </c>
      <c r="I253" s="5" t="s">
        <v>287</v>
      </c>
      <c r="J253" s="5" t="s">
        <v>66</v>
      </c>
      <c r="K253" s="5"/>
      <c r="L253" s="5"/>
      <c r="M253" s="5" t="s">
        <v>32</v>
      </c>
      <c r="N253" s="5">
        <v>15</v>
      </c>
      <c r="O253" s="5" t="s">
        <v>33</v>
      </c>
      <c r="P253" s="3" t="s">
        <v>420</v>
      </c>
      <c r="Q253" s="6">
        <v>300000000</v>
      </c>
      <c r="R253" s="6">
        <v>257666334</v>
      </c>
      <c r="S253" s="6">
        <v>42333666</v>
      </c>
      <c r="T253" s="6">
        <v>231666334</v>
      </c>
      <c r="U253" s="6">
        <v>179666333</v>
      </c>
      <c r="V253" s="6">
        <v>179666333</v>
      </c>
      <c r="W253" s="6">
        <v>179666333</v>
      </c>
    </row>
    <row r="254" spans="1:23" ht="40.799999999999997">
      <c r="A254" s="5" t="s">
        <v>29</v>
      </c>
      <c r="B254" s="3" t="s">
        <v>30</v>
      </c>
      <c r="C254" s="4" t="s">
        <v>421</v>
      </c>
      <c r="D254" s="5" t="s">
        <v>267</v>
      </c>
      <c r="E254" s="5" t="s">
        <v>270</v>
      </c>
      <c r="F254" s="5" t="s">
        <v>273</v>
      </c>
      <c r="G254" s="5" t="s">
        <v>411</v>
      </c>
      <c r="H254" s="5" t="s">
        <v>279</v>
      </c>
      <c r="I254" s="5" t="s">
        <v>292</v>
      </c>
      <c r="J254" s="5"/>
      <c r="K254" s="5"/>
      <c r="L254" s="5"/>
      <c r="M254" s="5" t="s">
        <v>32</v>
      </c>
      <c r="N254" s="5">
        <v>15</v>
      </c>
      <c r="O254" s="5" t="s">
        <v>33</v>
      </c>
      <c r="P254" s="3" t="s">
        <v>293</v>
      </c>
      <c r="Q254" s="6">
        <v>150000000</v>
      </c>
      <c r="R254" s="6">
        <v>150000000</v>
      </c>
      <c r="S254" s="6">
        <v>0</v>
      </c>
      <c r="T254" s="6">
        <v>150000000</v>
      </c>
      <c r="U254" s="6">
        <v>37667000</v>
      </c>
      <c r="V254" s="6">
        <v>37667000</v>
      </c>
      <c r="W254" s="6">
        <v>37667000</v>
      </c>
    </row>
    <row r="255" spans="1:23" ht="91.8">
      <c r="A255" s="5" t="s">
        <v>29</v>
      </c>
      <c r="B255" s="3" t="s">
        <v>30</v>
      </c>
      <c r="C255" s="4" t="s">
        <v>422</v>
      </c>
      <c r="D255" s="5" t="s">
        <v>267</v>
      </c>
      <c r="E255" s="5" t="s">
        <v>270</v>
      </c>
      <c r="F255" s="5" t="s">
        <v>273</v>
      </c>
      <c r="G255" s="5" t="s">
        <v>411</v>
      </c>
      <c r="H255" s="5" t="s">
        <v>279</v>
      </c>
      <c r="I255" s="5" t="s">
        <v>292</v>
      </c>
      <c r="J255" s="5" t="s">
        <v>66</v>
      </c>
      <c r="K255" s="5"/>
      <c r="L255" s="5"/>
      <c r="M255" s="5" t="s">
        <v>32</v>
      </c>
      <c r="N255" s="5">
        <v>15</v>
      </c>
      <c r="O255" s="5" t="s">
        <v>33</v>
      </c>
      <c r="P255" s="3" t="s">
        <v>423</v>
      </c>
      <c r="Q255" s="6">
        <v>150000000</v>
      </c>
      <c r="R255" s="6">
        <v>150000000</v>
      </c>
      <c r="S255" s="6">
        <v>0</v>
      </c>
      <c r="T255" s="6">
        <v>150000000</v>
      </c>
      <c r="U255" s="6">
        <v>37667000</v>
      </c>
      <c r="V255" s="6">
        <v>37667000</v>
      </c>
      <c r="W255" s="6">
        <v>37667000</v>
      </c>
    </row>
    <row r="256" spans="1:23" ht="40.799999999999997">
      <c r="A256" s="5" t="s">
        <v>29</v>
      </c>
      <c r="B256" s="3" t="s">
        <v>30</v>
      </c>
      <c r="C256" s="4" t="s">
        <v>424</v>
      </c>
      <c r="D256" s="5" t="s">
        <v>267</v>
      </c>
      <c r="E256" s="5" t="s">
        <v>270</v>
      </c>
      <c r="F256" s="5" t="s">
        <v>273</v>
      </c>
      <c r="G256" s="5" t="s">
        <v>411</v>
      </c>
      <c r="H256" s="5" t="s">
        <v>279</v>
      </c>
      <c r="I256" s="5" t="s">
        <v>312</v>
      </c>
      <c r="J256" s="5"/>
      <c r="K256" s="5"/>
      <c r="L256" s="5"/>
      <c r="M256" s="5" t="s">
        <v>32</v>
      </c>
      <c r="N256" s="5">
        <v>15</v>
      </c>
      <c r="O256" s="5" t="s">
        <v>33</v>
      </c>
      <c r="P256" s="3" t="s">
        <v>313</v>
      </c>
      <c r="Q256" s="6">
        <v>1004000000</v>
      </c>
      <c r="R256" s="6">
        <v>843000000</v>
      </c>
      <c r="S256" s="6">
        <v>161000000</v>
      </c>
      <c r="T256" s="6">
        <v>843000000</v>
      </c>
      <c r="U256" s="6">
        <v>843000000</v>
      </c>
      <c r="V256" s="6">
        <v>843000000</v>
      </c>
      <c r="W256" s="6">
        <v>843000000</v>
      </c>
    </row>
    <row r="257" spans="1:23" ht="81.599999999999994">
      <c r="A257" s="5" t="s">
        <v>29</v>
      </c>
      <c r="B257" s="3" t="s">
        <v>30</v>
      </c>
      <c r="C257" s="4" t="s">
        <v>425</v>
      </c>
      <c r="D257" s="5" t="s">
        <v>267</v>
      </c>
      <c r="E257" s="5" t="s">
        <v>270</v>
      </c>
      <c r="F257" s="5" t="s">
        <v>273</v>
      </c>
      <c r="G257" s="5" t="s">
        <v>411</v>
      </c>
      <c r="H257" s="5" t="s">
        <v>279</v>
      </c>
      <c r="I257" s="5" t="s">
        <v>312</v>
      </c>
      <c r="J257" s="5" t="s">
        <v>66</v>
      </c>
      <c r="K257" s="5"/>
      <c r="L257" s="5"/>
      <c r="M257" s="5" t="s">
        <v>32</v>
      </c>
      <c r="N257" s="5">
        <v>15</v>
      </c>
      <c r="O257" s="5" t="s">
        <v>33</v>
      </c>
      <c r="P257" s="3" t="s">
        <v>426</v>
      </c>
      <c r="Q257" s="6">
        <v>1004000000</v>
      </c>
      <c r="R257" s="6">
        <v>843000000</v>
      </c>
      <c r="S257" s="6">
        <v>161000000</v>
      </c>
      <c r="T257" s="6">
        <v>843000000</v>
      </c>
      <c r="U257" s="6">
        <v>843000000</v>
      </c>
      <c r="V257" s="6">
        <v>843000000</v>
      </c>
      <c r="W257" s="6">
        <v>843000000</v>
      </c>
    </row>
    <row r="258" spans="1:23" ht="40.799999999999997">
      <c r="A258" s="5" t="s">
        <v>29</v>
      </c>
      <c r="B258" s="3" t="s">
        <v>30</v>
      </c>
      <c r="C258" s="4" t="s">
        <v>427</v>
      </c>
      <c r="D258" s="5" t="s">
        <v>267</v>
      </c>
      <c r="E258" s="5" t="s">
        <v>270</v>
      </c>
      <c r="F258" s="5" t="s">
        <v>273</v>
      </c>
      <c r="G258" s="5" t="s">
        <v>411</v>
      </c>
      <c r="H258" s="5" t="s">
        <v>279</v>
      </c>
      <c r="I258" s="5" t="s">
        <v>428</v>
      </c>
      <c r="J258" s="5"/>
      <c r="K258" s="5"/>
      <c r="L258" s="5"/>
      <c r="M258" s="5" t="s">
        <v>32</v>
      </c>
      <c r="N258" s="5">
        <v>15</v>
      </c>
      <c r="O258" s="5" t="s">
        <v>33</v>
      </c>
      <c r="P258" s="3" t="s">
        <v>429</v>
      </c>
      <c r="Q258" s="6">
        <v>976000000</v>
      </c>
      <c r="R258" s="6">
        <v>976000000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</row>
    <row r="259" spans="1:23" ht="91.8">
      <c r="A259" s="5" t="s">
        <v>29</v>
      </c>
      <c r="B259" s="3" t="s">
        <v>30</v>
      </c>
      <c r="C259" s="4" t="s">
        <v>430</v>
      </c>
      <c r="D259" s="5" t="s">
        <v>267</v>
      </c>
      <c r="E259" s="5" t="s">
        <v>270</v>
      </c>
      <c r="F259" s="5" t="s">
        <v>273</v>
      </c>
      <c r="G259" s="5" t="s">
        <v>411</v>
      </c>
      <c r="H259" s="5" t="s">
        <v>279</v>
      </c>
      <c r="I259" s="5" t="s">
        <v>428</v>
      </c>
      <c r="J259" s="5" t="s">
        <v>66</v>
      </c>
      <c r="K259" s="5"/>
      <c r="L259" s="5"/>
      <c r="M259" s="5" t="s">
        <v>32</v>
      </c>
      <c r="N259" s="5">
        <v>15</v>
      </c>
      <c r="O259" s="5" t="s">
        <v>33</v>
      </c>
      <c r="P259" s="3" t="s">
        <v>431</v>
      </c>
      <c r="Q259" s="6">
        <v>976000000</v>
      </c>
      <c r="R259" s="6">
        <v>976000000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</row>
    <row r="260" spans="1:23">
      <c r="A260" s="5" t="s">
        <v>1</v>
      </c>
      <c r="B260" s="3" t="s">
        <v>1</v>
      </c>
      <c r="C260" s="4" t="s">
        <v>1</v>
      </c>
      <c r="D260" s="5" t="s">
        <v>1</v>
      </c>
      <c r="E260" s="5" t="s">
        <v>1</v>
      </c>
      <c r="F260" s="5" t="s">
        <v>1</v>
      </c>
      <c r="G260" s="5" t="s">
        <v>1</v>
      </c>
      <c r="H260" s="5" t="s">
        <v>1</v>
      </c>
      <c r="I260" s="5" t="s">
        <v>1</v>
      </c>
      <c r="J260" s="5" t="s">
        <v>1</v>
      </c>
      <c r="K260" s="5" t="s">
        <v>1</v>
      </c>
      <c r="L260" s="5" t="s">
        <v>1</v>
      </c>
      <c r="M260" s="5" t="s">
        <v>1</v>
      </c>
      <c r="N260" s="5" t="s">
        <v>1</v>
      </c>
      <c r="O260" s="5" t="s">
        <v>1</v>
      </c>
      <c r="P260" s="3" t="s">
        <v>1</v>
      </c>
      <c r="Q260" s="9" t="s">
        <v>1</v>
      </c>
      <c r="R260" s="9" t="s">
        <v>1</v>
      </c>
      <c r="S260" s="9" t="s">
        <v>1</v>
      </c>
      <c r="T260" s="9" t="s">
        <v>1</v>
      </c>
      <c r="U260" s="9" t="s">
        <v>1</v>
      </c>
      <c r="V260" s="9" t="s">
        <v>1</v>
      </c>
      <c r="W260" s="9" t="s">
        <v>1</v>
      </c>
    </row>
    <row r="261" spans="1:23">
      <c r="A261" s="5" t="s">
        <v>1</v>
      </c>
      <c r="B261" s="10" t="s">
        <v>1</v>
      </c>
      <c r="C261" s="4" t="s">
        <v>1</v>
      </c>
      <c r="D261" s="5" t="s">
        <v>1</v>
      </c>
      <c r="E261" s="5" t="s">
        <v>1</v>
      </c>
      <c r="F261" s="5" t="s">
        <v>1</v>
      </c>
      <c r="G261" s="5" t="s">
        <v>1</v>
      </c>
      <c r="H261" s="5" t="s">
        <v>1</v>
      </c>
      <c r="I261" s="5" t="s">
        <v>1</v>
      </c>
      <c r="J261" s="5" t="s">
        <v>1</v>
      </c>
      <c r="K261" s="5" t="s">
        <v>1</v>
      </c>
      <c r="L261" s="5" t="s">
        <v>1</v>
      </c>
      <c r="M261" s="5" t="s">
        <v>1</v>
      </c>
      <c r="N261" s="5" t="s">
        <v>1</v>
      </c>
      <c r="O261" s="5" t="s">
        <v>1</v>
      </c>
      <c r="P261" s="3" t="s">
        <v>1</v>
      </c>
      <c r="Q261" s="11" t="s">
        <v>1</v>
      </c>
      <c r="R261" s="11" t="s">
        <v>1</v>
      </c>
      <c r="S261" s="11" t="s">
        <v>1</v>
      </c>
      <c r="T261" s="11" t="s">
        <v>1</v>
      </c>
      <c r="U261" s="11" t="s">
        <v>1</v>
      </c>
      <c r="V261" s="11" t="s">
        <v>1</v>
      </c>
      <c r="W261" s="11" t="s">
        <v>1</v>
      </c>
    </row>
    <row r="262" spans="1:23" ht="34.049999999999997" customHeight="1"/>
  </sheetData>
  <autoFilter ref="A10:W261" xr:uid="{00000000-0001-0000-0000-000000000000}"/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REP_EPG034_EjecucionPresupuesta</vt:lpstr>
      <vt:lpstr>COPY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cp:lastPrinted>2022-01-21T00:13:31Z</cp:lastPrinted>
  <dcterms:created xsi:type="dcterms:W3CDTF">2022-01-20T22:55:02Z</dcterms:created>
  <dcterms:modified xsi:type="dcterms:W3CDTF">2022-01-21T14:57:23Z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