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kpplaneación\STRATEGOS\2020\Plan de Acción\Nivel central\Para publicar\OneDrive_2020-01-28\Plan de Acción 2020\"/>
    </mc:Choice>
  </mc:AlternateContent>
  <bookViews>
    <workbookView xWindow="0" yWindow="0" windowWidth="28800" windowHeight="11835"/>
  </bookViews>
  <sheets>
    <sheet name="Planes 2020" sheetId="1" r:id="rId1"/>
  </sheets>
  <definedNames>
    <definedName name="_xlnm._FilterDatabase" localSheetId="0" hidden="1">'Planes 2020'!$B$6:$AM$32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61" i="1" l="1"/>
  <c r="U960" i="1"/>
  <c r="U959" i="1"/>
  <c r="U958" i="1"/>
  <c r="U957" i="1"/>
  <c r="U956" i="1"/>
  <c r="U955" i="1"/>
  <c r="S878" i="1" l="1"/>
  <c r="R878" i="1"/>
  <c r="Q878" i="1"/>
  <c r="P878" i="1"/>
  <c r="O878" i="1"/>
  <c r="N878" i="1"/>
  <c r="M878" i="1"/>
  <c r="L878" i="1"/>
  <c r="K878" i="1"/>
  <c r="J878" i="1"/>
  <c r="I878" i="1"/>
  <c r="H878" i="1"/>
  <c r="S861" i="1"/>
  <c r="R861" i="1"/>
  <c r="Q861" i="1"/>
  <c r="P861" i="1"/>
  <c r="O861" i="1"/>
  <c r="N861" i="1"/>
  <c r="M861" i="1"/>
  <c r="L861" i="1"/>
  <c r="K861" i="1"/>
  <c r="J861" i="1"/>
  <c r="I861" i="1"/>
  <c r="H861" i="1"/>
  <c r="S859" i="1"/>
  <c r="R859" i="1"/>
  <c r="Q859" i="1"/>
  <c r="P859" i="1"/>
  <c r="O859" i="1"/>
  <c r="N859" i="1"/>
  <c r="M859" i="1"/>
  <c r="L859" i="1"/>
  <c r="K859" i="1"/>
  <c r="J859" i="1"/>
  <c r="I859" i="1"/>
  <c r="H859" i="1"/>
  <c r="S839" i="1"/>
  <c r="R839" i="1"/>
  <c r="Q839" i="1"/>
  <c r="P839" i="1"/>
  <c r="O839" i="1"/>
  <c r="N839" i="1"/>
  <c r="M839" i="1"/>
  <c r="L839" i="1"/>
  <c r="K839" i="1"/>
  <c r="J839" i="1"/>
  <c r="I839" i="1"/>
  <c r="H839" i="1"/>
  <c r="S833" i="1"/>
  <c r="R833" i="1"/>
  <c r="Q833" i="1"/>
  <c r="P833" i="1"/>
  <c r="O833" i="1"/>
  <c r="N833" i="1"/>
  <c r="M833" i="1"/>
  <c r="L833" i="1"/>
  <c r="K833" i="1"/>
  <c r="J833" i="1"/>
  <c r="I833" i="1"/>
  <c r="H833" i="1"/>
  <c r="AC534" i="1" l="1"/>
  <c r="AB534" i="1"/>
  <c r="AA534" i="1"/>
  <c r="Z534" i="1"/>
  <c r="Y534" i="1"/>
  <c r="S225" i="1" l="1"/>
  <c r="R225" i="1"/>
  <c r="Q225" i="1"/>
  <c r="P225" i="1"/>
  <c r="O225" i="1"/>
  <c r="N225" i="1"/>
  <c r="M225" i="1"/>
  <c r="L225" i="1"/>
  <c r="K225" i="1"/>
  <c r="J225" i="1"/>
  <c r="I225" i="1"/>
  <c r="H225" i="1"/>
  <c r="AI97" i="1" l="1"/>
  <c r="AH97" i="1"/>
  <c r="AG97" i="1"/>
  <c r="AF97" i="1"/>
  <c r="AE97" i="1"/>
  <c r="AD97" i="1"/>
  <c r="AC97" i="1"/>
  <c r="AB97" i="1"/>
  <c r="AA97" i="1"/>
  <c r="Z97" i="1"/>
  <c r="Y97" i="1"/>
  <c r="X97" i="1"/>
  <c r="AI95" i="1"/>
  <c r="AH95" i="1"/>
  <c r="AG95" i="1"/>
  <c r="AF95" i="1"/>
  <c r="AE95" i="1"/>
  <c r="AD95" i="1"/>
  <c r="AC95" i="1"/>
  <c r="AB95" i="1"/>
  <c r="AA95" i="1"/>
  <c r="Z95" i="1"/>
  <c r="Y95" i="1"/>
  <c r="X95" i="1"/>
  <c r="AI93" i="1"/>
  <c r="AH93" i="1"/>
  <c r="AG93" i="1"/>
  <c r="AF93" i="1"/>
  <c r="AE93" i="1"/>
  <c r="AD93" i="1"/>
  <c r="AC93" i="1"/>
  <c r="AB93" i="1"/>
  <c r="AA93" i="1"/>
  <c r="Z93" i="1"/>
  <c r="Y93" i="1"/>
  <c r="X93" i="1"/>
  <c r="AI91" i="1"/>
  <c r="AH91" i="1"/>
  <c r="AG91" i="1"/>
  <c r="AF91" i="1"/>
  <c r="AE91" i="1"/>
  <c r="AD91" i="1"/>
  <c r="AC91" i="1"/>
  <c r="AB91" i="1"/>
  <c r="AA91" i="1"/>
  <c r="Z91" i="1"/>
  <c r="Y91" i="1"/>
</calcChain>
</file>

<file path=xl/comments1.xml><?xml version="1.0" encoding="utf-8"?>
<comments xmlns="http://schemas.openxmlformats.org/spreadsheetml/2006/main">
  <authors>
    <author>Laura Mogollon</author>
    <author>Edgar Pinilla</author>
    <author>Johanna Camargo</author>
    <author>Sonia Benavides</author>
  </authors>
  <commentList>
    <comment ref="G168" authorId="0" shapeId="0">
      <text>
        <r>
          <rPr>
            <b/>
            <sz val="9"/>
            <color indexed="81"/>
            <rFont val="Tahoma"/>
            <family val="2"/>
          </rPr>
          <t>Laura Mogollon:</t>
        </r>
        <r>
          <rPr>
            <sz val="9"/>
            <color indexed="81"/>
            <rFont val="Tahoma"/>
            <family val="2"/>
          </rPr>
          <t xml:space="preserve">
Sijetos Colectivos asistidos técnicamente
</t>
        </r>
      </text>
    </comment>
    <comment ref="G169" authorId="0" shapeId="0">
      <text>
        <r>
          <rPr>
            <b/>
            <sz val="9"/>
            <color indexed="81"/>
            <rFont val="Tahoma"/>
            <family val="2"/>
          </rPr>
          <t>Laura Mogollon:</t>
        </r>
        <r>
          <rPr>
            <sz val="9"/>
            <color indexed="81"/>
            <rFont val="Tahoma"/>
            <family val="2"/>
          </rPr>
          <t xml:space="preserve">
Sijetos Colectivos asistidos técnicamente
</t>
        </r>
      </text>
    </comment>
    <comment ref="G170" authorId="0" shapeId="0">
      <text>
        <r>
          <rPr>
            <b/>
            <sz val="9"/>
            <color indexed="81"/>
            <rFont val="Tahoma"/>
            <family val="2"/>
          </rPr>
          <t>Laura Mogollon:</t>
        </r>
        <r>
          <rPr>
            <sz val="9"/>
            <color indexed="81"/>
            <rFont val="Tahoma"/>
            <family val="2"/>
          </rPr>
          <t xml:space="preserve">
Sijetos Colectivos asistidos técnicamente
</t>
        </r>
      </text>
    </comment>
    <comment ref="G172" authorId="0" shapeId="0">
      <text>
        <r>
          <rPr>
            <b/>
            <sz val="9"/>
            <color indexed="81"/>
            <rFont val="Tahoma"/>
            <family val="2"/>
          </rPr>
          <t>Laura Mogollon:</t>
        </r>
        <r>
          <rPr>
            <sz val="9"/>
            <color indexed="81"/>
            <rFont val="Tahoma"/>
            <family val="2"/>
          </rPr>
          <t xml:space="preserve">
Sijetos Colectivos asistidos técnicamente
</t>
        </r>
      </text>
    </comment>
    <comment ref="AJ350" authorId="1" shapeId="0">
      <text>
        <r>
          <rPr>
            <b/>
            <sz val="9"/>
            <color indexed="81"/>
            <rFont val="Tahoma"/>
            <family val="2"/>
          </rPr>
          <t>Edgar Pinilla:</t>
        </r>
        <r>
          <rPr>
            <sz val="9"/>
            <color indexed="81"/>
            <rFont val="Tahoma"/>
            <family val="2"/>
          </rPr>
          <t xml:space="preserve">
Tengo entendido que la Dra. Emilce y la Dra, diana no hacen parte de este proyecto.</t>
        </r>
      </text>
    </comment>
    <comment ref="F351" authorId="1" shapeId="0">
      <text>
        <r>
          <rPr>
            <b/>
            <sz val="9"/>
            <color indexed="81"/>
            <rFont val="Tahoma"/>
            <family val="2"/>
          </rPr>
          <t>Edgar Pinilla:</t>
        </r>
        <r>
          <rPr>
            <sz val="9"/>
            <color indexed="81"/>
            <rFont val="Tahoma"/>
            <family val="2"/>
          </rPr>
          <t xml:space="preserve">
tengo entendido que esta cartilla se unifico con la de seguridad social. Favor aclarar. Me parece que hacen parte  Mariana, Betty. Agradezco verificar.</t>
        </r>
      </text>
    </comment>
    <comment ref="D385" authorId="1" shapeId="0">
      <text>
        <r>
          <rPr>
            <b/>
            <sz val="9"/>
            <color indexed="81"/>
            <rFont val="Tahoma"/>
            <family val="2"/>
          </rPr>
          <t>Edgar Pinilla:</t>
        </r>
        <r>
          <rPr>
            <sz val="9"/>
            <color indexed="81"/>
            <rFont val="Tahoma"/>
            <family val="2"/>
          </rPr>
          <t xml:space="preserve">
Favor revisar si esto es un capitulo en el libro de tutelas.</t>
        </r>
      </text>
    </comment>
    <comment ref="AJ397" authorId="1" shapeId="0">
      <text>
        <r>
          <rPr>
            <b/>
            <sz val="9"/>
            <color indexed="81"/>
            <rFont val="Tahoma"/>
            <family val="2"/>
          </rPr>
          <t>Edgar Pinilla:</t>
        </r>
        <r>
          <rPr>
            <sz val="9"/>
            <color indexed="81"/>
            <rFont val="Tahoma"/>
            <family val="2"/>
          </rPr>
          <t xml:space="preserve">
Tengo entendido que es la dra clemencia quien lo lidera.</t>
        </r>
      </text>
    </comment>
    <comment ref="X422" authorId="2" shapeId="0">
      <text>
        <r>
          <rPr>
            <b/>
            <sz val="16"/>
            <color indexed="81"/>
            <rFont val="Tahoma"/>
            <family val="2"/>
          </rPr>
          <t>Johanna Camargo:</t>
        </r>
        <r>
          <rPr>
            <sz val="16"/>
            <color indexed="81"/>
            <rFont val="Tahoma"/>
            <family val="2"/>
          </rPr>
          <t xml:space="preserve">
Meta depende de la planeación que proyecten los Analistas nacionales</t>
        </r>
      </text>
    </comment>
    <comment ref="V424" authorId="2" shapeId="0">
      <text>
        <r>
          <rPr>
            <b/>
            <sz val="9"/>
            <color indexed="81"/>
            <rFont val="Tahoma"/>
            <family val="2"/>
          </rPr>
          <t>Johanna Camargo:</t>
        </r>
        <r>
          <rPr>
            <sz val="9"/>
            <color indexed="81"/>
            <rFont val="Tahoma"/>
            <family val="2"/>
          </rPr>
          <t xml:space="preserve">
Revisar si en efecto será en ese mes
</t>
        </r>
      </text>
    </comment>
    <comment ref="V425" authorId="2" shapeId="0">
      <text>
        <r>
          <rPr>
            <b/>
            <sz val="9"/>
            <color indexed="81"/>
            <rFont val="Tahoma"/>
            <family val="2"/>
          </rPr>
          <t>Johanna Camargo:</t>
        </r>
        <r>
          <rPr>
            <sz val="9"/>
            <color indexed="81"/>
            <rFont val="Tahoma"/>
            <family val="2"/>
          </rPr>
          <t xml:space="preserve">
Revisar si en efecto será en ese mes
</t>
        </r>
      </text>
    </comment>
    <comment ref="X429" authorId="2" shapeId="0">
      <text>
        <r>
          <rPr>
            <b/>
            <sz val="9"/>
            <color indexed="81"/>
            <rFont val="Tahoma"/>
            <family val="2"/>
          </rPr>
          <t xml:space="preserve">Johanna Camargo: Fernando debe realizar propuesta de las metas
</t>
        </r>
      </text>
    </comment>
    <comment ref="G474" authorId="3" shapeId="0">
      <text>
        <r>
          <rPr>
            <b/>
            <sz val="9"/>
            <color indexed="81"/>
            <rFont val="Tahoma"/>
            <family val="2"/>
          </rPr>
          <t>Sonia Benavides:</t>
        </r>
        <r>
          <rPr>
            <sz val="9"/>
            <color indexed="81"/>
            <rFont val="Tahoma"/>
            <family val="2"/>
          </rPr>
          <t xml:space="preserve">
De acuerdo a la solicitud  de  los profesionales en terrritorio</t>
        </r>
      </text>
    </comment>
  </commentList>
</comments>
</file>

<file path=xl/sharedStrings.xml><?xml version="1.0" encoding="utf-8"?>
<sst xmlns="http://schemas.openxmlformats.org/spreadsheetml/2006/main" count="3640" uniqueCount="1543">
  <si>
    <t>Ene</t>
  </si>
  <si>
    <t>Feb</t>
  </si>
  <si>
    <t>Mar</t>
  </si>
  <si>
    <t>Abr</t>
  </si>
  <si>
    <t>May</t>
  </si>
  <si>
    <t>Jun</t>
  </si>
  <si>
    <t>Jul</t>
  </si>
  <si>
    <t>Ago</t>
  </si>
  <si>
    <t>Sep</t>
  </si>
  <si>
    <t>Oct</t>
  </si>
  <si>
    <t>Nov</t>
  </si>
  <si>
    <t>Dic</t>
  </si>
  <si>
    <t>Línea Estratégica</t>
  </si>
  <si>
    <t xml:space="preserve">Objetivo Estratégico </t>
  </si>
  <si>
    <t>Nombre del proceso/subproceso: Direccionamiento Estratégico</t>
  </si>
  <si>
    <t>Proceso</t>
  </si>
  <si>
    <t>Microplaneación</t>
  </si>
  <si>
    <t>Peso</t>
  </si>
  <si>
    <t>Fecha Estimada de Inicio</t>
  </si>
  <si>
    <t>Fecha Estimada de Culminación</t>
  </si>
  <si>
    <t xml:space="preserve">Direccionamiento Estratégico </t>
  </si>
  <si>
    <t>Actividad</t>
  </si>
  <si>
    <t>Indicador
(Medición de la actividad)</t>
  </si>
  <si>
    <t>Planeación y Seguimiento
(Tareas)</t>
  </si>
  <si>
    <t>Apuesta Estratégica</t>
  </si>
  <si>
    <t>Dependencia Responsable</t>
  </si>
  <si>
    <t>Meta del Indicador</t>
  </si>
  <si>
    <t>Código: DE-P01-F03</t>
  </si>
  <si>
    <t>Versión: 3</t>
  </si>
  <si>
    <t>Vigente desde: 11/02/2019</t>
  </si>
  <si>
    <t>Defensoría del Pueblo - Nivel Central</t>
  </si>
  <si>
    <t xml:space="preserve"> Formulario Plan de Acción: Plan Integrado de Acción Estratégica y Gestión Operativa</t>
  </si>
  <si>
    <t>Realizar informe del monitoreo de riesgos de Gestión y Corrupción de la entidad</t>
  </si>
  <si>
    <t>Realizar actualización al Manual de Riesgos según lo establecido en la metodología de la Función Pública</t>
  </si>
  <si>
    <t>Reportar información contractual a la Contraloría General de la República según sus lineamientos</t>
  </si>
  <si>
    <t>Realizar actualización del listado maestro de documentos y registros en el Sistema Share Point y matriz SQ-F17</t>
  </si>
  <si>
    <t>Realizar solicitud y consolidación del Plan de Necesidades de la entidad</t>
  </si>
  <si>
    <t>Realizar informe de Marco de Gasto de Mediano Plazo - MGMP</t>
  </si>
  <si>
    <t xml:space="preserve">Realizar informe mensual de seguimiento a la ejecución y al plan de adquisiciones  de Gastos de funcionamiento </t>
  </si>
  <si>
    <t xml:space="preserve">Realizar anteproyecto de Presupuesto </t>
  </si>
  <si>
    <t xml:space="preserve">Realizar el seguimiento a la ejecución de los proyectos de inversión </t>
  </si>
  <si>
    <t>Realizar el seguimiento a la ejecución del plan de acción de la Entidad</t>
  </si>
  <si>
    <t xml:space="preserve">Oficina de Planeación </t>
  </si>
  <si>
    <t>Coordinar formulación de acciones para la Política Anticorrupción, Política Transparencia, Política Participación Ciudadana, y Gobierno  Digital, las cuales serán incluidas en los planes de acción de las dependencias involucradas</t>
  </si>
  <si>
    <t>Oficina de Planeación</t>
  </si>
  <si>
    <t>Realizar el levantamiento de la documentación subsistemas del SIGI</t>
  </si>
  <si>
    <t>Realizar auditoría de seguimiento al certificado del  Subsistema de Gestión de Calidad de la Entidad</t>
  </si>
  <si>
    <t>Realizar informe  de seguimineto de los indicadors de proceso</t>
  </si>
  <si>
    <t xml:space="preserve">Actualizar documentación Sub Sistema Gestión de Calidad (CARACTERIZACIONES) </t>
  </si>
  <si>
    <t>Realizar informe del seguimiento de salida no conforme de la entidad</t>
  </si>
  <si>
    <t xml:space="preserve">Enviar Tips de divulgación SIGI  y/o temas Oficina de Planeación </t>
  </si>
  <si>
    <t xml:space="preserve">Actualizar herramienta Salida no Conforme procesos Misionales </t>
  </si>
  <si>
    <t>Realizar asesorías en la metodologia de riesgos y oportunidades a los lideres de los procesos de la entidad</t>
  </si>
  <si>
    <t xml:space="preserve">Implementar una estrategia de cierre PLAN ESTRATEGICO 2017-2020 </t>
  </si>
  <si>
    <t>Realizar asesorías en la metodología de formuación de los planes de mejoramiento de acuerdo a las solicitudes.</t>
  </si>
  <si>
    <t xml:space="preserve">Asesorar  en la implementación del SIGI (mesas técnicas) </t>
  </si>
  <si>
    <t xml:space="preserve">Realizar asesorías en la metodologia de Salida No Conforme a los procesos misionales </t>
  </si>
  <si>
    <t>Realizar asesorías en la metodologia de Planificación de Cambios</t>
  </si>
  <si>
    <t xml:space="preserve">Liderar la secretaría técnica del Comité de Gestión Institucional </t>
  </si>
  <si>
    <t>31/06/2020</t>
  </si>
  <si>
    <t>Contratos suscritos</t>
  </si>
  <si>
    <t>Presentar solicitud de contratación con sus respectivos soportes</t>
  </si>
  <si>
    <t>Subsistema de Gestión de Calidad sostenido</t>
  </si>
  <si>
    <t>SIGI implementado</t>
  </si>
  <si>
    <t>Informe reportados</t>
  </si>
  <si>
    <t>01. Mantener y sostener el SubSistema de Gestión de Calidad</t>
  </si>
  <si>
    <t>02. Coordinar el diseño, implementacion y mejora del SIGI</t>
  </si>
  <si>
    <t>03. Presentar informes a Entes de Control</t>
  </si>
  <si>
    <t xml:space="preserve">04. Realizar gestión precontractual, contractual y pos contractual de las necesidades de la dependencia </t>
  </si>
  <si>
    <t>Línea Estratégica No. 1: Promover que la acción estatal dirigida a la construcción de paz y la superación de las causas del conflicto armado se desarrolle en el marco del respeto de los derechos humanos y Derecho Internacional Humanitario.</t>
  </si>
  <si>
    <t>Objetivo Estratégico No. 1.2: Consolidar acciones institucionales para la promoción y divulgación de los Derechos Humanos y sus mecanismos de exibilidad como fundamento para la paz.</t>
  </si>
  <si>
    <t>Promover los derechos de las víctimas garantizando un enfoque diferencial y de género</t>
  </si>
  <si>
    <t>Promoción y Divulgación</t>
  </si>
  <si>
    <t>01. Articular con las oficinas competentes la capacitación y formación en la intervención de la DP en los escenarios internacionales de protección de los DDHH.</t>
  </si>
  <si>
    <t>01. Número de eventos a realizar /número de eventos realizados</t>
  </si>
  <si>
    <t>Realizar un curso teórico-práctico sobre derechos humanos (línea especializada)</t>
  </si>
  <si>
    <t>Mayo</t>
  </si>
  <si>
    <t>Vicedefensoría</t>
  </si>
  <si>
    <t>Línea Estratégica No. 2: Liderar la defensa y divulgación de los derechos humanos y la observancia del derecho internacional humanitario</t>
  </si>
  <si>
    <t>Objetivo Estratégico No. 2.1: Promover los derechos humanos como fundamento del desarrollo sostenible.</t>
  </si>
  <si>
    <t>Realizar seguimiento a la Política Pública de víctimas del conflicto armado en el marco de la Ley 1448, decretos reglamentarios y los Decretos Ley 4633, 4634 y 4635 de 2011, así como la Ley 1719 de 2014</t>
  </si>
  <si>
    <t xml:space="preserve">Gestión para la Magistratura Moral </t>
  </si>
  <si>
    <t>02. Realizar el seguimiento a las investigaciones elaboradas por la DP en el marco del Plan Anual de Investigaciones 2019.</t>
  </si>
  <si>
    <t>02. Número de investigaciones revisadas y aprobadas /Número de Investigaciones elaboradas</t>
  </si>
  <si>
    <t>Realizar análisis y selección de los temas de las investigaciones a desarrollarse y que harán parte del Plan Anual de Investigaciones de la Entidad.</t>
  </si>
  <si>
    <t>Febrero</t>
  </si>
  <si>
    <t>Marzo</t>
  </si>
  <si>
    <t>Revisión y validación del Plan Anual de Investigaciones</t>
  </si>
  <si>
    <t>Abril</t>
  </si>
  <si>
    <t>Junio</t>
  </si>
  <si>
    <t>Seguimiento al proceso de elaboración de las investigaciones.</t>
  </si>
  <si>
    <t>Diciembre</t>
  </si>
  <si>
    <t>Revisar, comentar y aprobar las investigaciones elaboradas conforme a los ajustes solicitados.</t>
  </si>
  <si>
    <t>Octubre</t>
  </si>
  <si>
    <t>Revisar los aportes y comentarios producto de las jornadas de socialización del protocolo</t>
  </si>
  <si>
    <t>Enero</t>
  </si>
  <si>
    <t>Consolidar las observaciones y comentarios al protocolo</t>
  </si>
  <si>
    <t>Objetivo Estratégico No. 2.2: Prevenir la violación de derechos humanos en los escenarios de conflictividad social en el contexto del pos acuerdo.</t>
  </si>
  <si>
    <t>Mejorar la capacidad institucional de diagnóstico y prevención de los factores y expresiones de violencia derivados del conflicto armado, así como  de los nuevos escenarios de riesgo de violaciones de derechos humanos que surjan en el contexto de posacuerdo</t>
  </si>
  <si>
    <t>Prevención y Protección</t>
  </si>
  <si>
    <t xml:space="preserve">03. Actualización del Protocolo de Actuación en Terreno adoptado por la Resolución 553 de abril de 2019. </t>
  </si>
  <si>
    <t>03. No de Protocolos ajustados</t>
  </si>
  <si>
    <t xml:space="preserve">Presentar para revisión documento actualizado y ajustado conforme las jornadas de socialización </t>
  </si>
  <si>
    <t xml:space="preserve">Marzo </t>
  </si>
  <si>
    <t>Objetivo Estratégico No. 2.3: Impulsar la respuesta estatal oportuna para prevenir violaciones a los derechos humanos de las personas y grupos de especial protección.</t>
  </si>
  <si>
    <t>Brindar atención defensorial especializada a victimas individuales, sujetos colectivos no étnicos y sujetos colectivos étnicos en sus territorios, acorde a las afectaciones y vulneraciones que se presenten en los mismos, para la exigibilidad de sus derechos, en el marco de la Ley 1448 y Decretos Ley 4633, 4634 y 4635 de 2011</t>
  </si>
  <si>
    <t>Atención y Trámite</t>
  </si>
  <si>
    <t xml:space="preserve">04. Formular e implementar la Estrategia de Articulación Misional de la Entidad en el nivel central y regional para promover la garantía de los derechos humanos y prevenir las infracciones al Derecho Internacional Humanitario DIH en beneficio de las víctimas del conflicto armado y la población en situación de vulnerabilidad. </t>
  </si>
  <si>
    <t>04. Porcentaje de avance de implementación de la Estrategia de Articulación Misional de la Entidad en el nivel central y regional.</t>
  </si>
  <si>
    <t>Coordinar el proceso de Rendición de Cuentas de la Entidad.</t>
  </si>
  <si>
    <t>Noviembre</t>
  </si>
  <si>
    <t>Hacer seguimiento al proceso de Magistratura Moral y Doctrina Defensorial ( En el Marco del Proceso de MM y Doctrina, realizar reuniones de articulacion con las Delegadas para definir y debatir  temas estrategicos en MM y en Investigaciones)</t>
  </si>
  <si>
    <t>Realizar seguimiento al cumplimiento de las metas misionales y presupuestales del proyecto de inversión de víctimas.</t>
  </si>
  <si>
    <t>Hacer seguimiento a los compromisos derivados de la resolución 071 dem2019 "Crisis Humanitaria en el Pacífico Colombiano" como mecanismo de protección de los derechos humanos de las comunidades vulnerables de la región pacífico.</t>
  </si>
  <si>
    <t xml:space="preserve">05. Impulsar las estrategias de respuesta del Estado para la atención integral y oportuna de las víctimas  y damnificados de graves violaciones de derechos humanos y de desastres de carácter natural o antrópico de impacto nacional en el marco de la protección y garantía de los derechos humanos. </t>
  </si>
  <si>
    <t>05. No de informes de seguimiento a las recomendaciones de la Resolución 071 de 2019</t>
  </si>
  <si>
    <t>Socialización de la metodología de seguimiento a la Resolución 071 de 2019</t>
  </si>
  <si>
    <t>Coordinación de la implementación de la metodología de seguimiento a la Resolución 071 de 2019</t>
  </si>
  <si>
    <t>abril</t>
  </si>
  <si>
    <t>Elaboración del Informe de Seguimiento a la Resolución 071 de 2019</t>
  </si>
  <si>
    <t>mayo</t>
  </si>
  <si>
    <t>junio</t>
  </si>
  <si>
    <t>Subproceso Atención y Trámite de Peticiones</t>
  </si>
  <si>
    <t xml:space="preserve">06. Formular e implementar la Estrategia de Articulación Misional de la Entidad en el nivel central y regional para promover la garantía de los derechos humanos y prevenir las infracciones al Derecho Internacional Humanitario DIH en beneficio de las víctimas del conflicto armado y la población en situación de vulnerabilidad. </t>
  </si>
  <si>
    <t>06. Porcentaje de avance de implementación de la Estrategia de Articulación Misional de la Entidad en el nivel central y regional.</t>
  </si>
  <si>
    <t>Reconocimiento de la población campesina y pescadores artesanales como sujeto de derechos y fortalecimiento de sus capacidades para participar en escenarios de definición de políticas públicas y exigir la garantía de sus derechos.</t>
  </si>
  <si>
    <t>01. Impulsar procesos de fortalecimiento comunitario (Realizar talleres de formación para el fortalecimiento comunitario) con víctimas del conflicto armado.</t>
  </si>
  <si>
    <t>01. No de personas capacitadas</t>
  </si>
  <si>
    <t>Definición de municipios de (8) departamentos donde se realizarán las Escuelas de Fortalecimiento de acuerdo al diagnóstico realizado por la entidad en 2019, así como las necesidades evidenciadas en la presente anualidad.</t>
  </si>
  <si>
    <t>Delegada para Asuntos Agrarios y Tierras</t>
  </si>
  <si>
    <t>Sesiones de trabajo en municipios seleccionados</t>
  </si>
  <si>
    <t>Elaboración de cartilla</t>
  </si>
  <si>
    <t>02. Derechos de los pescadores artesanales</t>
  </si>
  <si>
    <t>02. Núm. publicaciones</t>
  </si>
  <si>
    <t>Talleres con comunidades de pescadores en las 7 regiones</t>
  </si>
  <si>
    <t>Mesa de articulación intra institucional para el desarrollo de los enfoques diferenciales étnico, etario y de género</t>
  </si>
  <si>
    <t>Estructuración y desarrollo de contenido de la cartilla</t>
  </si>
  <si>
    <t>Presentación ante el comité editorial</t>
  </si>
  <si>
    <t>Publicación</t>
  </si>
  <si>
    <t>03. Foro Defensorial</t>
  </si>
  <si>
    <t xml:space="preserve">03. Núm. personas </t>
  </si>
  <si>
    <t>Preparación foro</t>
  </si>
  <si>
    <t>Realización del Foro Regional</t>
  </si>
  <si>
    <t>Elaboración relatoría Foro</t>
  </si>
  <si>
    <t>04. Realizar talleres de capacitación a población víctima del conflicto sobre leyes y jurisprudencia aplicable.</t>
  </si>
  <si>
    <t>04. Núm. personas capacitadas</t>
  </si>
  <si>
    <t>Planeación de actividades de promoción y divulgación de derechos</t>
  </si>
  <si>
    <t>Delegada para Asuntos Agrarios y Tierras - Defensorías Regionales</t>
  </si>
  <si>
    <t>Realización de talleres de divulgación de derechos a comunidades campesinas y servidores públicos.</t>
  </si>
  <si>
    <t>Investigación y Análisis</t>
  </si>
  <si>
    <t>Realizar incidencia para la garantía y goce efectivo de los derechos de la población campesina, a través del seguimiento desde un enfoque de derechos humanos a la formulación e implementación de la política pública rural y generación de observaciones o recomendaciones.</t>
  </si>
  <si>
    <t>05. Elaboración de Informe Defensorial sobre la situación de DDHH de las Comunidades Campesinas en Áreas Protegidas</t>
  </si>
  <si>
    <t>05. Núm. de documentos</t>
  </si>
  <si>
    <t xml:space="preserve">Recolección Información: Fuentes Secundarias </t>
  </si>
  <si>
    <t>Recolección Información: Fuentes Primarias (Trabajo de Campo)</t>
  </si>
  <si>
    <t>Evaluación</t>
  </si>
  <si>
    <t xml:space="preserve">Análisis y Sistematización </t>
  </si>
  <si>
    <t xml:space="preserve">Formulación de Conclusiones y Recomendaciones </t>
  </si>
  <si>
    <t>06. Elaborar y publicar el Tercer Informe de Seguimiento a la Resolución Defensorial 058 de 2010</t>
  </si>
  <si>
    <t>06. Núm. de documentos</t>
  </si>
  <si>
    <t>Identificar el cumplimiento de las recomendaciones del segundo informe de seguimiento a la Resolución Defensorial 058 de 2010, por parte de las entidades competentes</t>
  </si>
  <si>
    <t>Realizar visitas de verificación a las comunidades afectadas en los casos documentados en la Resolución 058/2010</t>
  </si>
  <si>
    <t>Foro Regional para recibir aportes de las organizaciones, academia y demás actores locales, frente al seguimiento de las recomendaciones de la Resolución 058/2010</t>
  </si>
  <si>
    <t>Redacción y revisión del Tercer Informe de Seguimiento de la Resolución Defensorial 058 de 2010.</t>
  </si>
  <si>
    <t>Lanzamiento del Tercer Informe de Seguimiento.</t>
  </si>
  <si>
    <t>Socialización a las comunidades del contenido del Tercer Informe de Seguimiento de la Resolución Defensorial 058 de 2010</t>
  </si>
  <si>
    <t xml:space="preserve">07. Realizar seguimiento al informe sobre el fondo de tierras del Acuerdo de Paz </t>
  </si>
  <si>
    <t>07. Núm. de documentos</t>
  </si>
  <si>
    <t xml:space="preserve">Oficiar a las entidades como ANT, SAE, Min Ambiente, las acciones que han realizado para la conformación del Fondo de Tierras </t>
  </si>
  <si>
    <t xml:space="preserve">Análisis de la información obtenida </t>
  </si>
  <si>
    <t xml:space="preserve">Estudio de casos de predios que vayan a formar parte del fondo </t>
  </si>
  <si>
    <t xml:space="preserve">Proyección del informe de actualización </t>
  </si>
  <si>
    <t xml:space="preserve">08. Realizar acciones de incidencia ante las ramas del poder público para la creación de la especialidad o jurisdicción agraria. </t>
  </si>
  <si>
    <t>08. Núm. de documentos</t>
  </si>
  <si>
    <t>Seguimiento y análisis a los proyectos de ley sobre jurisdicción agraria</t>
  </si>
  <si>
    <t xml:space="preserve">Acciones de impulso a la radicación de la propuesta legislativa para la jurisdicción agraria </t>
  </si>
  <si>
    <t xml:space="preserve">Realizar espacios de debate sobre la necesidad de crear jurisdicción agraria </t>
  </si>
  <si>
    <t>Prestar acompañamiento a comunidades campesinas en la defensa, exigibilidad y restablecimiento de sus derechos.</t>
  </si>
  <si>
    <t>09. Realizar atención especializada y seguimiento a casos emblemáticos para defensa de derechos de los campesinos.</t>
  </si>
  <si>
    <t>09. Número de personas asistidas técnicamente</t>
  </si>
  <si>
    <t>Realizar atención a población campesina víctima</t>
  </si>
  <si>
    <t xml:space="preserve">Realizar gestiones para el impulso a la atención por parte de las entidades responsables de la garantía de los derechos de las comunidades campesinas </t>
  </si>
  <si>
    <t>10. Atender las solicitudes de asesoría, información, acompañamiento, coadyuvancia o intervención recibidas en la Delegada para Asuntos Agrarios y Tierras Nivel Central</t>
  </si>
  <si>
    <t>10. Número de atenciones y gestiones realizadas</t>
  </si>
  <si>
    <t xml:space="preserve">Orientar las diferentes peticiones recibidas y tramitadas por parte de la Delegada.  </t>
  </si>
  <si>
    <t>Realizar seguimiento a casos y temas focalizados (Requerimiento a entidades, reuniones de trabajo, visitas a terreno, socializaciones)</t>
  </si>
  <si>
    <t>11. Atender las solicitudes de asesorías o información por parte de Regionales y demás Dependencias.</t>
  </si>
  <si>
    <t xml:space="preserve">11. Número de solicitudes de asesorías recibidas y tramitadas por parte de las regionales y demás dependencias de la Defensoría por mes.    </t>
  </si>
  <si>
    <t>Atender las solicitudes realizadas por la Defensoría Regionales, Direcciones Nacionales, Delegadas y demás dependencias de la entidad relacionadas con asuntos agrarios y de tierras</t>
  </si>
  <si>
    <t>Elaboración y socialización de lineamientos de atención especializados en asuntos agrarios y de tierras.</t>
  </si>
  <si>
    <t xml:space="preserve">12. Participación en mesas de trabajo con entidades y comunidad para la garantía e impulso de los derechos de  la población campesina víctima. </t>
  </si>
  <si>
    <t>12. Número de personas asistidas técnicamente</t>
  </si>
  <si>
    <t>Participación en mesas de trabajo.
La participación en las mesas de trabajo se realiza de acuerdo a la dinámica de las mismas y se realizan por demanda, ya que no son mesas que convoca la Defensoría.</t>
  </si>
  <si>
    <t>Elaborar informes de las mesas de trabajo y gestiones ante entidades de acuerdo con los compromisos adquiridos en las mismas.</t>
  </si>
  <si>
    <t>Desarrollar una estrategia para la promoción del uso sostenible de la biodiversidad y la protección del ambiente en el ciclo de las politicas públicas.</t>
  </si>
  <si>
    <t>Gestión para la Magistratura Moral</t>
  </si>
  <si>
    <t>01. Elaborar la ruta de incidencia de politicas públicas para el uso sostenible de la biodiversidad y la protección del ambiente</t>
  </si>
  <si>
    <t>01. 1 documento</t>
  </si>
  <si>
    <t>Hacer trabajo de campo</t>
  </si>
  <si>
    <t>Delegada Derechos Colectivos</t>
  </si>
  <si>
    <t>Solicitar a autoridades</t>
  </si>
  <si>
    <t>Consolidar información</t>
  </si>
  <si>
    <t>Construir borrador de la ruta</t>
  </si>
  <si>
    <t>Validación de la ruta</t>
  </si>
  <si>
    <t>Ajuste final de la ruta</t>
  </si>
  <si>
    <t>Garantizar la realimentación constante de los contenidos y alcances actuales de los Derechos colectivos y del ambiente.</t>
  </si>
  <si>
    <t>02. Elaborar, o presentar insumos y/o ayudas de memoria de las reuniones, mesas de trabajo y foros donde haya participación y/o asistencia de la Delegada en temas de derechos colectivos.</t>
  </si>
  <si>
    <t>02. Porcentaje de insumos y/o ayudas de memoria elaborados</t>
  </si>
  <si>
    <t>Elaborar, o presentar insumos y/o ayudas de memoria de las reuniones, mesas de trabajo y foros donde haya participación y/o asistencia de la Delegada en temas de derechos colectivos.</t>
  </si>
  <si>
    <t>03. Asesorar a Regionales y demás dependencias de la Defensoría en materia de derechos colectivos.</t>
  </si>
  <si>
    <t>03. Porcentaje de las asesorias atendidas a regionales y demás dependencias de la Defensoria</t>
  </si>
  <si>
    <t>Analisis del caso</t>
  </si>
  <si>
    <t>solicitud y analisis de información</t>
  </si>
  <si>
    <t>Documento, informe o memorando elaborado.</t>
  </si>
  <si>
    <t>04. Elaborar documentos para la participación en los debates de proyectos de ley o debates de control político.</t>
  </si>
  <si>
    <t>04. Porcentaje de documentos elaborados para la participación en el Congreso</t>
  </si>
  <si>
    <t>Despliegue de la gestión defensorial en la protección y defensa de los derechos colectivos.</t>
  </si>
  <si>
    <t>05. Atención y tramite de quejas relacionadas con Derechos Colectivos (Incluidas las respuestas a solicitudes del congreso.</t>
  </si>
  <si>
    <t>05. Porcentaje de quejas gestionadas, tramitadas y cerradas en visión web.</t>
  </si>
  <si>
    <t>Registro de quejas en vision web</t>
  </si>
  <si>
    <t>Gestion de quejas,solicitud y analisis de información y proyección de respuestas</t>
  </si>
  <si>
    <t>Remisión y Cierre de queja en visión web</t>
  </si>
  <si>
    <t>06. Gestión en el marco de sentencias que protegen Derechos Colectivos</t>
  </si>
  <si>
    <t>06. Porcentaje de casos gestionados con informe</t>
  </si>
  <si>
    <t>Oficio, documento, memoria de reunión u informe elaborado</t>
  </si>
  <si>
    <t>07. Gestión de oficio de casos priorizados por la Defensoría (por la Delegada o el Despacho</t>
  </si>
  <si>
    <t>07. Porcentaje de casos gestionados con informe</t>
  </si>
  <si>
    <t>Documento o informe elaborado</t>
  </si>
  <si>
    <t xml:space="preserve">Determinar el nivel de cumplimiento del Estado colombiano de las decisiones emitidas por el Sistema Interamericano de Derechos Humanos </t>
  </si>
  <si>
    <t xml:space="preserve">01. Elaborar el primer informe sobre el nivel de cumplimiento de las medidas cautelares -seleccionadas y priorizadas- emitidas por la Comisión Interamericana  de Derechos Humanos al Estado colombiano 
</t>
  </si>
  <si>
    <t>01. # de informe presentado al Comité Editorial</t>
  </si>
  <si>
    <t>Documento sobre el cumplimiento del Estado colombiano de las medidas cautelares emitidas por la Corte Interamericana de Derechos Humanos -priorizadas y seleccionadas-</t>
  </si>
  <si>
    <t xml:space="preserve">Delegada para los Asuntos Constitucionales y Legales </t>
  </si>
  <si>
    <t>02. Elaboración de cartillas sobre los casos contenciosos de la Corte IDH en contra del Estado colombiano (Noviembre 2019-Octubre 2020)</t>
  </si>
  <si>
    <t xml:space="preserve">02. # de cartillas elaboradas </t>
  </si>
  <si>
    <t>Cartillas elaboradas y presentadas al Comité Editorial</t>
  </si>
  <si>
    <t xml:space="preserve">03. Actualizar herramientos de información relacionadas con el Sistema Interamericano de Derechos Humanos </t>
  </si>
  <si>
    <t xml:space="preserve">03. Sistemas de información actualizados </t>
  </si>
  <si>
    <t xml:space="preserve">Número de sistema de información actualizados </t>
  </si>
  <si>
    <t>04. Elaborar el tercer informe sobre el nivel de cumplimiento de las sentencias de la Corte IDH en contra del Estado Colombiano</t>
  </si>
  <si>
    <t>04. # de informe presentado al Comité Editorial</t>
  </si>
  <si>
    <t>Tercer informe de seguimiento al nivel de cumplimiento del Estado colombiano de las órdenes emitidas por la Corte Interamericana de Derechos Humanos</t>
  </si>
  <si>
    <t xml:space="preserve">Promover el conocimiento en las Defensorías Regionales sobre las diferentes investigaciones realizadas por la Defensoría Delegada durante el 2018 y actualización jurisprudencial. </t>
  </si>
  <si>
    <t xml:space="preserve">05. Adelantar jornadas de actualización jurisprudencial y conocimiento sobre las investigaciones adelantadas por la Defensoría Delegada durante el 2018 en las Defensorías Regionales -dirigidas a funcionarios públicos y de la entidad-, en los siguientes temas: (i) derechos de las personas con orientación sexual e identidad de género diversa; (ii) objeción de conciencia frente a la prestación del servicio militar obligatorio; y (iii) derecho a morir dignamente. </t>
  </si>
  <si>
    <t>05. # de jornadas de capacitación adelantadas en las Defensorías Regionales para funcionarios de la entidad y de otras entidades públicas territoriales</t>
  </si>
  <si>
    <t>Definición de la metodología y construcción del plan de trabajo</t>
  </si>
  <si>
    <t xml:space="preserve">Enero </t>
  </si>
  <si>
    <t xml:space="preserve">Jornadas de capacitación </t>
  </si>
  <si>
    <t xml:space="preserve">Febrero </t>
  </si>
  <si>
    <t>Promover el conocimiento de la Ley 1997 de 2019 "Por medio del cual se establece un régimen especial y excepcional para adquirir la nacionalidad colombiana por nacimiento, para hijos e hijas de venezolanos en situación de migración regular o irregular, o de solicitantes de refugio, nacidos en territorio colombiano, con el fin de prevenir la apatridia".</t>
  </si>
  <si>
    <t>06. Adelantar jornadas de promoción sobre el contenido de la Ley 1997 de 2019 "Por medio del cual se establece un régimen especial y excepcional para adquirir la nacionalidad colombiana por nacimiento, para hijos e hijas de venezolanos en situación de migración regular o irregular, o de solicitantes de refugio, nacidos en territorio colombiano, con el fin de prevenir la apatridia".</t>
  </si>
  <si>
    <t xml:space="preserve">06. # de jornadas de capacitación adelantadas en las Defensorías Regionales para funcionarios de la entidad y de otras entidades públicas territoriales sobre Ley 1997 de 2019. </t>
  </si>
  <si>
    <t xml:space="preserve">Elaborar folleto  sobre divulgación de la Ley </t>
  </si>
  <si>
    <t>Compilar el aporte de la Defensoría del Pueblo, a través del litigio defensorial, en  la defensa y garantía de los derechos de las mujeres.</t>
  </si>
  <si>
    <t>Investigación y análisis</t>
  </si>
  <si>
    <t>07. Elaboración de un documento sobre el aporte de la Defensoría del Pueblo, a través del litigio defensorial, en  la defensa y garantía de los derechos de las mujeres.</t>
  </si>
  <si>
    <t>07. # de informe presentado al Comité Editorial</t>
  </si>
  <si>
    <t xml:space="preserve">Definición de la matodología y recolección de la información </t>
  </si>
  <si>
    <t>Redacción del informe</t>
  </si>
  <si>
    <t xml:space="preserve">Abril </t>
  </si>
  <si>
    <t>Revisión final y envío al Comité Editorial</t>
  </si>
  <si>
    <t xml:space="preserve">Julio </t>
  </si>
  <si>
    <t>Jullio</t>
  </si>
  <si>
    <t xml:space="preserve">Investigar sobre el lenguaje incluyente y su impacto sobre los derechos humanos. </t>
  </si>
  <si>
    <t xml:space="preserve">08. Elaborar un documento sobre el lenguaje incluyente y su impacto en los derechos humanos. </t>
  </si>
  <si>
    <t>08. # de informe presentado al Comité Editorial</t>
  </si>
  <si>
    <t>Investigar los vínculos entre la corrupción y las violaciones a varios derechos humanos en Colombia y determinar el rol de la Defensoría del Pueblo (investigación desde 2019)</t>
  </si>
  <si>
    <t>09. Elaborar un informe sobre los vínculos entre la corrupción y las violaciones a varios derechos humanos en Colombia</t>
  </si>
  <si>
    <t>09. # de informe presentado al Comité Editorial</t>
  </si>
  <si>
    <t>Actualizar la información recaudada en el 2019</t>
  </si>
  <si>
    <t xml:space="preserve">Redacción del informe, incorporación de correcciones y ajustes </t>
  </si>
  <si>
    <t>Atender solicitudes en materia constitucional y legal para proteger y defensder los derechos humanos y prevenir sus violaciones</t>
  </si>
  <si>
    <t>10. Dar respuestas a derechos de petición en temas de la Delegada</t>
  </si>
  <si>
    <t>10. # de respuestas a derechos de petición elaborados</t>
  </si>
  <si>
    <t xml:space="preserve">Elaborar respuestas a derechos de petición </t>
  </si>
  <si>
    <t>11. Tramitar conceptos y elaborar ponencias en temas constitucionales y legales en temas de competencia de la Delegada</t>
  </si>
  <si>
    <t>11. # de respuestas a conceptos y ponencias elaboradas</t>
  </si>
  <si>
    <t>Tramitar conceptos y elaborar ponencias</t>
  </si>
  <si>
    <t xml:space="preserve">Garantizar la protección y defensa de los derechos humanos a través de la presentación de actuaciones ante la Corte Constitucional, el Congreso de la República y otros jueces constitucionales. </t>
  </si>
  <si>
    <t>12. Presentar actuaciones ante la Corte Constitucional, el Congreso de la República y otros jueces constitucionales</t>
  </si>
  <si>
    <t>12. # de actuaciones presentadas</t>
  </si>
  <si>
    <t>Presentar actuaciones ante la Corte Constitucional</t>
  </si>
  <si>
    <t>Presentar actuaciones ante otros jueces y juezas.</t>
  </si>
  <si>
    <t>Presentar actuaciones ante el Congreso de la República</t>
  </si>
  <si>
    <t xml:space="preserve">Actualización de las herramientas de consulta relacionadas con actuaciones Corte Constitucional, jueces constitucionales y Congreso de la República. </t>
  </si>
  <si>
    <t xml:space="preserve">Garantizar el cumplimiento de las órdenes dictadas por la Corte Constitucional a la Defensoría del Pueblo </t>
  </si>
  <si>
    <t>13. Realizar seguimiento a las órdenes dictadas por la Corte Constitucional dirigidas a la Entidad</t>
  </si>
  <si>
    <t>13. # de informes de seguimiento de órdenes</t>
  </si>
  <si>
    <t xml:space="preserve">Realizar los informes de cumplimiento de sentencias de la Corte Constitucional con órdenes para la Defensoria del Pueblo </t>
  </si>
  <si>
    <t xml:space="preserve">Elaboración de informe de cumplimiento de sentencias de la Corte Constitucional con órdenes para la Defensoría del Pueblo priorizadas y seleccionadas. </t>
  </si>
  <si>
    <t>Julio</t>
  </si>
  <si>
    <t>Sistematizar, organizar y acompañar el seguimiento del cumplimiento de las órdenes dictadas por la Corte Constitucional dirigidas a la Defensoría del Pueblo</t>
  </si>
  <si>
    <t xml:space="preserve">Subproceso de Defensoría Pública </t>
  </si>
  <si>
    <t>Realizar talleres de capacitación a la población víctima del conflicto sobre leyes y jurisprudencia aplicable</t>
  </si>
  <si>
    <t>Personas capacitadas</t>
  </si>
  <si>
    <t>Realizar talleres de fortalecimiento del gobierno propio y Derechos Humanos, construcción, divulgación y pilotaje de un protocolo de resolución de conflictos.</t>
  </si>
  <si>
    <t>Defensoría Delegada para los Grupos Étnicos</t>
  </si>
  <si>
    <t>Realizar un conversatorio para impulsar la reglamenctación de la Ley 70 de comunidades negras</t>
  </si>
  <si>
    <t>Capacitar a los servidores públicos en relación con los marcos normativos para atención especializada a las víctimas del conflicto</t>
  </si>
  <si>
    <t>Realizar un taller que se centratá en la relación de Derechos Humanos entre empresas y grupos étnicos haciendo especial énfasis en la "debida diligencia"</t>
  </si>
  <si>
    <t>Impulsar procesos de fortalecimiento comunitario (realizar talleres de formación para el fortalecimiento comunitario) con víctimas del conflicto armado</t>
  </si>
  <si>
    <t>Documentos metodológicos realizados</t>
  </si>
  <si>
    <t>Adelantar un proceso de construcción conjunta con las organizaciones indígenas para presentar un Proyecto de Ley que reglamente la binacionalidad de los grupos étnicos transfronterizos.</t>
  </si>
  <si>
    <t>Realizar acompañamiento a cuatro sujetos colectivos para la presentación de informes ante el Sistema de Verdad, Justicia y Reparación para la exigibilidad de los Derechos de los Grupos Étnicos</t>
  </si>
  <si>
    <t>Realizar un análisis jurídico que contemple la solicitud de medidas cautelares para el pueblo Nukak ante la CIDH</t>
  </si>
  <si>
    <t>Realizar informes de advertencia sobre las problemáticas humanitarias derivadas del conflicto armado y aquellas que surjan del posacuerdo</t>
  </si>
  <si>
    <t>Documentos de advertencia de riesgos de la población víctima del conflicto armado elaborados</t>
  </si>
  <si>
    <t>Promoción y divulgación del informe defensorial de Grupos Étnicos y Posacuerdo</t>
  </si>
  <si>
    <t>promoción y divulgación del informe defensorial del derecho fundamenteal a la consulta previa y el consentimiento libre, previo e informado de los pueblos y comunidades étnicas en colombia</t>
  </si>
  <si>
    <t>Promoción y divulgación del informe defensorial sobre la situación de los miembros de los pueblos indígenas transfronterizos a raíz de la crisis humanitaria con Venezuela</t>
  </si>
  <si>
    <t>Promoción y divulgación del informe defensorial sobre la situación de derechos humanos de la mujer étnica</t>
  </si>
  <si>
    <t>Realizar un informe sobre la situación de los derechos laborales de los Grupos Étnicos</t>
  </si>
  <si>
    <t>Realizar una guía defensorial para la adoptabilidad de menores pertenecientes a Grupos Étnicos</t>
  </si>
  <si>
    <t>Realizar acompañamiento a las víctimas en espacios judiciales y extrajudiciales</t>
  </si>
  <si>
    <t>Personas asistidas técnicamente</t>
  </si>
  <si>
    <t>Acompañar a las comunidades y hacer seguimiento al cumplimiento de órdenes, sentencias y autos judiciales, donde se conmine a la Delegada a la promoción y protección de los derechos fundamentales de los Grupos Étnicos</t>
  </si>
  <si>
    <t>Adelantar jornadas de atención descentralizada dirigidas a víctimas del conflicto armado</t>
  </si>
  <si>
    <t>Realizar la toma de Declaraciones Colectivas en el Formato Único de Declaración (FUD) y, en el marco de estos espacios, socializar los Decretos Ley de Víctimas y Derechos Étnicos</t>
  </si>
  <si>
    <t>Realizar acompañamiento a las víctimas en escenarios institucionales</t>
  </si>
  <si>
    <t>Acompañar a las comunidades en la implementación de las medidas de atención y reparación integral en el marco de los Decretos Ley de Víctimas y Derechos Étnicos</t>
  </si>
  <si>
    <t>Ofrecer servicios de atención defensorial especializada a las víctimas del conflicto armado</t>
  </si>
  <si>
    <t>Coadyuvar en la solicitud de medidas de protección individual y colectiva de los líderes y lideresas de los Grupos Étnicos amenazados o en riesgo de estarlo como consecuencia de su labor en defensa de los derechos</t>
  </si>
  <si>
    <t>Acompañar a las comunidades en el desarrollo de las Consultas Previas a las que se conmine a la Delegada para la promoción y protección de los Derechos Fundamentales de los Grupos Étnicos</t>
  </si>
  <si>
    <t>Difusión de las Publicaciones y herramientas pedagogicas elaboradas por la Delegada</t>
  </si>
  <si>
    <t>Difusión del Informe Situacion de DDHH Poblacion OSIGD privada de la libertad</t>
  </si>
  <si>
    <t>Número de mujeres y Personas OSIGD capacitada en sus derechos y exigibilidad</t>
  </si>
  <si>
    <t>Reuniones con las dependencias para concertaciòn</t>
  </si>
  <si>
    <t>Delegada para los Derechos de las Mujeres y los Asuntos de Género</t>
  </si>
  <si>
    <t>Alistamiento de la metodología</t>
  </si>
  <si>
    <t>Capacitaciones a personas privadas de la libertad OSIGD y funcionarios/as</t>
  </si>
  <si>
    <t>Diiembre</t>
  </si>
  <si>
    <t>Difusión del Informe Defensorial sobre VBG contra mujeres de pertenencia Étnica</t>
  </si>
  <si>
    <t>Identificación y priorización de los territorios para la difusión del Informe Defensorial</t>
  </si>
  <si>
    <t xml:space="preserve">Talleres de socialización de los hallazgos del Informe Defensorial de Violencias Basadas en Género y Discriminación contra mujeres con pertenencia étnica. </t>
  </si>
  <si>
    <t>Difusion Material Relativo al Delito de Trata de Personas</t>
  </si>
  <si>
    <t xml:space="preserve">Identificación y priorización de los territorios </t>
  </si>
  <si>
    <t xml:space="preserve">Talleres de socialización de las herramientas relativas al delito de trata de personas </t>
  </si>
  <si>
    <t>Difusión de la Cartilla Transformando derechos</t>
  </si>
  <si>
    <t>Identificación y priorización de los territorios para la implementación de la Cartilla Trans-Formando Derechos</t>
  </si>
  <si>
    <t>Construcción de contenidos y presentaciones de los espacios de formación</t>
  </si>
  <si>
    <t>Espacios de formación con personas OSIGD y ciudadanía sobre contenidos de la cartilla</t>
  </si>
  <si>
    <t xml:space="preserve">Mayo </t>
  </si>
  <si>
    <t>Difusión de la Guía para la Atención a Sobrevivientes de Violencia Sexual</t>
  </si>
  <si>
    <t>Identificación y priorización de los territorios para la difusión de la Guía</t>
  </si>
  <si>
    <t>Desarrollo de los espacios de formación</t>
  </si>
  <si>
    <t>Difusión de la Política de Género</t>
  </si>
  <si>
    <t>Servidores/as públicos cualificados/as</t>
  </si>
  <si>
    <t>Identificación y priorización de los territorios para la difusión de las publicaciones de la Delegada</t>
  </si>
  <si>
    <t xml:space="preserve">Difusión de la Política de Género </t>
  </si>
  <si>
    <t xml:space="preserve">Junio </t>
  </si>
  <si>
    <t xml:space="preserve">Seguimiento a las recomendaciones realizadas mediante informes eleborados por la Delegada de </t>
  </si>
  <si>
    <t>Seguimiento a las recomendaciones realizadas mediante el Informe de Situacion de DDHH Poblacion OSIGD privada de la libertad</t>
  </si>
  <si>
    <t>Documentos de incidencia y seguimiento</t>
  </si>
  <si>
    <t xml:space="preserve">Remisión de las Recomendaciones a las Entidades </t>
  </si>
  <si>
    <t>Digitalización de respuestas para seguimiento de las recomendaciones del Informe de Situacion de DDHH Poblacion OSIGD privada de la libertad</t>
  </si>
  <si>
    <t>Agosto</t>
  </si>
  <si>
    <t>Elaboración Documento de Seguimiento</t>
  </si>
  <si>
    <t>Seguimiento a las recomendaciones realizadas mediante el Documento: Comisarias de familia y acceso a la justicia.</t>
  </si>
  <si>
    <t xml:space="preserve">Compilación de respuestas por parte de las entidades </t>
  </si>
  <si>
    <t xml:space="preserve">Documento final que contenga el resultado del seguimiento </t>
  </si>
  <si>
    <t xml:space="preserve">Septiembre </t>
  </si>
  <si>
    <t>Seguimiento a las recomendaciones realizadas mediante el Informe defensorial de VBG-D</t>
  </si>
  <si>
    <t>Sistematizacion y recopilación de la información reportada en la matriz de seguimiento</t>
  </si>
  <si>
    <t>Septiembre</t>
  </si>
  <si>
    <t xml:space="preserve">Seguimiento a las recomendaciones del Informe defensorial sobre la asistencia a las víctimas del delito de trata de personas </t>
  </si>
  <si>
    <t xml:space="preserve">Gestión Financiera </t>
  </si>
  <si>
    <t xml:space="preserve">Gestión de Servicios Administrativos </t>
  </si>
  <si>
    <t xml:space="preserve">Gestión de Tics </t>
  </si>
  <si>
    <t xml:space="preserve">Transversalizar el enfoque de género en la Defensoría del Pueblo </t>
  </si>
  <si>
    <t xml:space="preserve">Investigación y Análisis </t>
  </si>
  <si>
    <t xml:space="preserve">Guía para la implementación del lenguaje incluyente con enfoque diferencial y de género </t>
  </si>
  <si>
    <t xml:space="preserve">Un Documento Metodologico </t>
  </si>
  <si>
    <t xml:space="preserve">Revisión y análisis de argumentación sobre uso del lenguaje incluyente  </t>
  </si>
  <si>
    <t>Construcción de la Guía en articulación con la Delegada de Asuntos Constitucionales y legales</t>
  </si>
  <si>
    <t>Atención especializada a prsonas víctimas de Violencia Basada en Género</t>
  </si>
  <si>
    <t>Subproceso de Atención y Trámite</t>
  </si>
  <si>
    <t>Ofrecer servicios de atención defensorial especializada a personas víctimas de violencia basada en género</t>
  </si>
  <si>
    <t>Número de Mujeres y Personas OSIGD atendidas, orientadas y acompañadas.</t>
  </si>
  <si>
    <t xml:space="preserve">Revision, ajuste y analisis de la información de casos atendidos por medio de las Duplas a Nivel Nacional </t>
  </si>
  <si>
    <t>Compilacion de los casos atendidos por medio de las Duplas a Nivel Nacional</t>
  </si>
  <si>
    <t xml:space="preserve">Subproceso de Recursos y Acciones Judiciales </t>
  </si>
  <si>
    <t xml:space="preserve">Servidores/as públicos especializados en la atención de personas víctimas de VBG </t>
  </si>
  <si>
    <t>Implementación del Mentoring Jurídico Psicosocial</t>
  </si>
  <si>
    <t>Número de RJV cualificados en atención a personas víctimas de violencia basada en género</t>
  </si>
  <si>
    <t xml:space="preserve">Proceso de contratación Humanas </t>
  </si>
  <si>
    <t xml:space="preserve">Desarrollo del Mentoring Jurídico Psicosocial </t>
  </si>
  <si>
    <t xml:space="preserve">Gestión del Talento Humano </t>
  </si>
  <si>
    <t xml:space="preserve">Gestión de las Comunicaciones </t>
  </si>
  <si>
    <t xml:space="preserve">Gestión Contractual </t>
  </si>
  <si>
    <t xml:space="preserve">Gestión Documental </t>
  </si>
  <si>
    <t xml:space="preserve">Evaluación y Seguimiento </t>
  </si>
  <si>
    <t xml:space="preserve">Control Interno Disciplinario </t>
  </si>
  <si>
    <t xml:space="preserve">Gestion Jurídica </t>
  </si>
  <si>
    <t>Incidir en el diseño de una política criminal respetuosa de los derechos humanos y la dignidad humana</t>
  </si>
  <si>
    <t>01. Intervención en el Comité de Política Criminal</t>
  </si>
  <si>
    <t>01. Sesiones asistidas</t>
  </si>
  <si>
    <t>Asistencia al Comité de Política Criminal</t>
  </si>
  <si>
    <t>31/11/2020</t>
  </si>
  <si>
    <t>Delegada para la Política Criminal y Penitenciaria</t>
  </si>
  <si>
    <t>Liderar el seguimiento al cumplimiento de las órdenes proferidas por la Corte Constitucional y conminar a las autoridades responsables de a superación del Estados de Cosas Inconstitucional en materia penitenciaria y carcelaria</t>
  </si>
  <si>
    <t>02. Presentación de dos (2) informes semestrales a la Corte Constitucional</t>
  </si>
  <si>
    <t>02. Informes presentados</t>
  </si>
  <si>
    <t>Visitas de inspección a establecimientos de reclusión del orden nacional, URI y estaciones de Policía</t>
  </si>
  <si>
    <t>Generar una cultura de paz y cero tolerancia contra actos de tortura al interior de los centros de reclusión del país</t>
  </si>
  <si>
    <t>03. Implementación el Mecanismo de Denuncia Contra Actos de Tortura en dieciocho (18) Centros de Reclusión</t>
  </si>
  <si>
    <t xml:space="preserve">03. Personas </t>
  </si>
  <si>
    <t>Capacitación a funcionarios del INPEC y representantes de derechos humanos de los centros de reclusión seleccionados</t>
  </si>
  <si>
    <t xml:space="preserve">03.1. Personas </t>
  </si>
  <si>
    <t>Instalación mesa interinstitucional de trabajo con INML, Fiscalía General de la Nación y Procuraduría General de la Nación</t>
  </si>
  <si>
    <t>04. Realizar seguimiento al Mecanismo de Denuncia Contra Actos de Tortura en los veintidós (22) Centros de Reclusión que lo tienen implementado</t>
  </si>
  <si>
    <t xml:space="preserve">04. Personas </t>
  </si>
  <si>
    <t>Fortalecer la formación de representantes de derechos humanos de tres (3) centros de reclusión de la capital del país</t>
  </si>
  <si>
    <t>05. Diplomado a representantes de  derechos humanos de tres (3) centros de reclusión sobbre fundamentos de DDHH</t>
  </si>
  <si>
    <t xml:space="preserve">05. Personas </t>
  </si>
  <si>
    <t>Sesiones se formación sobre fundamentos de Derechos Humanos</t>
  </si>
  <si>
    <t xml:space="preserve">Constribuir al deshacinamiento carcelario </t>
  </si>
  <si>
    <t xml:space="preserve">06. Coadyuvar a la prestación del servicio de defensoría pública </t>
  </si>
  <si>
    <t>06. Informes que den cuenta de los subrogados y/o beneficios administrativos solicitados</t>
  </si>
  <si>
    <t xml:space="preserve">Coordinación de brigadas juridicas en los centros de reclusión del país </t>
  </si>
  <si>
    <t>Visibilizar la situación de las madres gestantes privadas de la libertad y los niños y niñas que conviven en los centros de reclusión. Asimismo, hacer recomendaciones a las autoridades encargadas de su cuidado</t>
  </si>
  <si>
    <t>07. Investigación</t>
  </si>
  <si>
    <t>07. Documentos de Investigación</t>
  </si>
  <si>
    <t>Sistematización de las entrevistas y la información recolectada</t>
  </si>
  <si>
    <t>Construcción de la ruta de tránsito digno del niño o niña en vida en reclusión al cuidado de un familiar o agente externo</t>
  </si>
  <si>
    <t xml:space="preserve">Consolidar la interpretación de los resultados y las conclusiones de la investigación </t>
  </si>
  <si>
    <t>Proceso de publicación y socialización</t>
  </si>
  <si>
    <t>Generar una atención de conformidad con las nomas de calidad previstas por la entidad</t>
  </si>
  <si>
    <t>08. Generar una atención de conformidad con las nomas de calidad previstas por la entidad</t>
  </si>
  <si>
    <t>08. No. De peticiones atendidas</t>
  </si>
  <si>
    <t>Realizar requerimientos a las diferentes autoridades para el cumplimiento de sus obligaciones con la población privada de libertad</t>
  </si>
  <si>
    <t>Capacitar a los servidores públicos en relación con los marcos normativos para atención especializada a las víctimas del conflicto.</t>
  </si>
  <si>
    <t>Realizar capacitación a equipos psicojurídicos adscritos a la Delegada de Victimas.</t>
  </si>
  <si>
    <t>Número de personas capacitadas - equipos psicojurídicos  </t>
  </si>
  <si>
    <t>Diseñar la agenda</t>
  </si>
  <si>
    <t>Delegada para la Orientacion y Asesoria a las Victimas del conflicto armado interno</t>
  </si>
  <si>
    <t>realizar la capacitación</t>
  </si>
  <si>
    <t>Realizar talleres de capacitación a población víctima del conflicto sobre leyes y jurisprudencia aplicable.</t>
  </si>
  <si>
    <t>Fortalecer las capacidades de los integrantes de las mesas departamentales y nacional de víctimas, para la incidencia en políticas públicas</t>
  </si>
  <si>
    <t>Numero de integrantes de las mesas de víctimas departamentales y nacional</t>
  </si>
  <si>
    <t>evento de la Mesa Nacional</t>
  </si>
  <si>
    <t>ejercicios departamentales</t>
  </si>
  <si>
    <t>Elaborar publicaciones y piezas comunicativas.</t>
  </si>
  <si>
    <t xml:space="preserve">Informe sobre el derecho a la participación de las víctimas del conflicto armado </t>
  </si>
  <si>
    <t>Número de Informe de participacion de las victimas</t>
  </si>
  <si>
    <t>Elaboracion del informe</t>
  </si>
  <si>
    <t>Realizar informe a la Comisión de Seguimiento y Monitoreo a la Ley víctimas y restitución de tierras.</t>
  </si>
  <si>
    <t>Elaborar informe a la Comisión de Seguimiento y Monitoreo a la Ley victimas y restitución de tierras.</t>
  </si>
  <si>
    <t>Número de documentos metodológicos realizados Informe Ley de víctimas y restitución de tierras  </t>
  </si>
  <si>
    <t>Levantar información de las victimas y de las entidades que hacen parte del SNARIV</t>
  </si>
  <si>
    <t>Elaboración del informe  final</t>
  </si>
  <si>
    <t>elaborar informe de las  visitas realizadas a los centros Regionales de atencion a victimas. identificados con algunos cuellos de botella en su funcionamiento.</t>
  </si>
  <si>
    <t>Numero de informes de las acciones realizadas</t>
  </si>
  <si>
    <t>levantamiento de informacion en los centros Regionales de atencion a victimas</t>
  </si>
  <si>
    <t>Elaboracion del Informe</t>
  </si>
  <si>
    <t xml:space="preserve">Realizar acompañamiento a las víctimas en escenarios institucionales </t>
  </si>
  <si>
    <t>Ejercer la función de secretaria técnica de la mesa nacional y las mesas departamentales de victimas</t>
  </si>
  <si>
    <t>Número de sesiones de las mesas con seguimiento realizado  </t>
  </si>
  <si>
    <t>Elaborar el acta de las sesiones ordinarias del nivel nacional</t>
  </si>
  <si>
    <t>seguimiento a las sesiones de las mesas departamentales y nacional de víctimas</t>
  </si>
  <si>
    <t xml:space="preserve">Prestar el servicio de orientación y diligenciar el formato Único de Declaración de sujetos colectivos no étnicos </t>
  </si>
  <si>
    <t>Número de personas asistidas técnicamente en el diligenciamiento del RUV colectivo no étnico  </t>
  </si>
  <si>
    <t>Actualización de lineamientos</t>
  </si>
  <si>
    <t>realizar seguimiento a la orientación y toma de declaración de sujetos colectivos no étnicos</t>
  </si>
  <si>
    <t>Prestar los servicios de orientación y asesoría a victimas individuales en el marco de la justicia transicional y acuerdo de paz y su implementación</t>
  </si>
  <si>
    <t>Número de personas asistidas técnicamente en el marco de la justicia transicional  </t>
  </si>
  <si>
    <t>Realizar el seguimiento en el SIIJT del componente individual</t>
  </si>
  <si>
    <t>Diligenciar el formato Único de Declaración individual</t>
  </si>
  <si>
    <t>Número de personas asistidas técnicamente en el diligenciamiento del RUV  </t>
  </si>
  <si>
    <t xml:space="preserve">Realizar seguimiento a la toma de declaraciones individual tanto físico como en línea </t>
  </si>
  <si>
    <t>Participar en el CERREM de Mujeres</t>
  </si>
  <si>
    <t>Número de casos asesorados en el CERREM de mujeres</t>
  </si>
  <si>
    <t>Informe de casos  asesorados</t>
  </si>
  <si>
    <t xml:space="preserve">Asesorar y acompañar a familiares de personas  desaparecidas en cinco  Defensorías Regionales de acuerdo a las etapas del Plan nacional de busqueda de personas Desaparecidas </t>
  </si>
  <si>
    <t xml:space="preserve">numero de personas  asesoradas  y acompañadas en el proceso de búsqueda  de sus familiares desaparecidos </t>
  </si>
  <si>
    <t xml:space="preserve">Monitoreo al  acompañamiento en las cuatro etapas del proceso de búsqueda de personas desaperecidas </t>
  </si>
  <si>
    <t>Elaborar recursos judiciales y administrativos a las víctimas del conflicto armado</t>
  </si>
  <si>
    <t>Elaborar recursos judiciales, administrativos y legales a las victimas individuales y colectivos no étnicos del conflicto armado.</t>
  </si>
  <si>
    <t>Número de personas asistidas técnicamente en la elaboración de recursos judiciales  </t>
  </si>
  <si>
    <t>realizar seguimiento en el SIIJT</t>
  </si>
  <si>
    <t xml:space="preserve">Revisar cumplimiento  al menos de dos Regionales frente al ingreso de la información en el SIIJT  </t>
  </si>
  <si>
    <t>Realizar acompañamiento a las víctimas en espacios judiciales y extrajudiciales.</t>
  </si>
  <si>
    <t>Acompañar a las víctimas en las audiencias judiciales y extrajudiciales</t>
  </si>
  <si>
    <t>Número de personas asistidas técnicamente en audiencias judiciales y extrajudiciales  </t>
  </si>
  <si>
    <t>Seguimiento a la programacion y acompañamiento a las etapas procesales por parte de los  funcionarios DOAV</t>
  </si>
  <si>
    <t>Monitoreo de la aplicación de la Circular 22 de 2018</t>
  </si>
  <si>
    <t>Número de personas asistidas técnicamente circular 22 de 2018  </t>
  </si>
  <si>
    <t>realizar reunión con Defensores Públicos, funcionarios ATQ, RAJ y Defensores públicos, PGA  de 3 regionales</t>
  </si>
  <si>
    <t>Adelantar jornadas de atención descentralizada dirigidas a víctimas del conflicto armado.</t>
  </si>
  <si>
    <t>Prestar  los servicios de orientación y asesoría grupal a las victimas en el marco de la justicia Transicional y acuerdo de paz y su implementación.</t>
  </si>
  <si>
    <t>Número de personas - grupal asistidas y Orientadas sobre procesos de justicia transicional</t>
  </si>
  <si>
    <t>seguimiento a las actividades grupales por medio del SIIJT</t>
  </si>
  <si>
    <t>Realizar misiones de atención especializada en comunidades en alto grado de vulnerabilidad.</t>
  </si>
  <si>
    <t xml:space="preserve">Acompañar grupos o comunidades víctimas promoviendo la activa participación e interlocución  en la política pública para la implementación de las medidas de reparación </t>
  </si>
  <si>
    <t>Número de personas asistidas dentro de los procesos de reparacion </t>
  </si>
  <si>
    <t>Acercamiento y diagnóstico participativo</t>
  </si>
  <si>
    <t>Planeación Comunitaria</t>
  </si>
  <si>
    <t>Acciones Colectivas</t>
  </si>
  <si>
    <t xml:space="preserve">Mesas de Trabajo con instituciones </t>
  </si>
  <si>
    <t>Objetivo Estratégico No. 1.1: Fortalecer la actuación defensorial para que en la implementación de los acuerdos de paz se garantice el cumplimiento de estándares internacionales de Derechos Humanos y la observancia del Derecho Internacional Humanitario.</t>
  </si>
  <si>
    <t>INFORME DE SEGUIMIENTO Y MONITOREO LEY 1448 DE 2011- BARRERAS DE ACCESO AL DERECHO A LA SALUD DE VICITIMAS DEL CONFLICTO ARMADO 
( PROYECTO DE INVERSIÓN)</t>
  </si>
  <si>
    <t xml:space="preserve">ELABORACIÓN DEL INFORME DE SEGUIMIENTO Y MONITOREO LEY 1448 DE 2011- BARRERAS DE ACCESO AL DERECHO A LA SALUD DE VICITIMAS DEL CONFLICTO ARMADO </t>
  </si>
  <si>
    <t>INFORME DE SEGUIMIENTO Y MONITOREO LEY 1448 DE 2011- BARRERAS DE ACCESO AL DERECHO A LA SALUD DE VICITIMAS DEL CONFLICTO ARMADO ELBORADO</t>
  </si>
  <si>
    <t>Contratación de ops</t>
  </si>
  <si>
    <t>Delegada para el Derecho a la Salud y la Seguridad Social</t>
  </si>
  <si>
    <t>Revisión documental del derecho fundamental a la salud de victimas en cada región</t>
  </si>
  <si>
    <t>Revisión de la normatividad aplicable a víctimas en materia de salud</t>
  </si>
  <si>
    <t>Diseño de metodología de monitoreo y seguimiento Ley 1448 de 2011 cumplimiento en la garantía del derecho a la salud</t>
  </si>
  <si>
    <t xml:space="preserve">Recolección y análisis de la información </t>
  </si>
  <si>
    <t xml:space="preserve">Consolidación y elaboración de proyecto de informe
redacción de recomendaciones
Entrega informe final
</t>
  </si>
  <si>
    <t>Dignificación en el servicio público esencial de salud con enfoque de derechos</t>
  </si>
  <si>
    <t>Elaboración del informe sobre las acciones adelantadas en la dignificación en el servicio público esencial de salud con enfoque de derechos</t>
  </si>
  <si>
    <t>Informe sobre las acciones adelantadas en la dignificación en el servicio público esencial de salud con enfoque de derechos elaborado</t>
  </si>
  <si>
    <t>Revisión marco conceptual de la dignificación del servicio de salud con enfoque de derechos</t>
  </si>
  <si>
    <t>Revisión de la normatividad aplicable a la dignificación del servicio de salud con enfoque de derechos</t>
  </si>
  <si>
    <t>Definición de metodología de la promoción y divulgación de la dignificación del servicio de salud con enfoque de derechos</t>
  </si>
  <si>
    <t xml:space="preserve">Realización de jornadas de la promoción y divulgación de la dignificación del servicio de salud </t>
  </si>
  <si>
    <t xml:space="preserve">Consolidación y elaboración del proyecto de informe.
Entrega informe FInal
</t>
  </si>
  <si>
    <t xml:space="preserve">Semana de la Seguridad Social </t>
  </si>
  <si>
    <t>Realizar un evento conmemorativo de la cultutra de seguridad social</t>
  </si>
  <si>
    <t xml:space="preserve">Evento realizado </t>
  </si>
  <si>
    <t>1. Elaboración formato de operador logístico.
2. Seguimiento y confimación</t>
  </si>
  <si>
    <t>Febrero 10 de 2020</t>
  </si>
  <si>
    <t>Abril 28 de 2020</t>
  </si>
  <si>
    <t>1. Programación reunión con directiva de la institución educativa.
2. Reunión con directivas de la I.E. para plantear actividad.
3. Oficio con invitación formal de la actividad</t>
  </si>
  <si>
    <t>1. Elaboración y envío de invitación a oradores</t>
  </si>
  <si>
    <t xml:space="preserve">1. Llamadas de confirmacion </t>
  </si>
  <si>
    <t xml:space="preserve">1. Ejecución y evaluación de la actividad </t>
  </si>
  <si>
    <t>Diligenciamiento visión web, modulo PyD</t>
  </si>
  <si>
    <t>Feria de hábitos saludables  y derecho a la salud</t>
  </si>
  <si>
    <t>Formalización solicitud logística - Operador</t>
  </si>
  <si>
    <t>Junio 1 de 2020</t>
  </si>
  <si>
    <t>1. Programación reunión con directivas RED PAPAZ
2. Reunión con directivas de la I.E. para plantear actividad.
3. Oficio con invitación formal de la actividad</t>
  </si>
  <si>
    <t>1. Reunión con la casa de los derechos 
2. Planeación de convocatoria</t>
  </si>
  <si>
    <t xml:space="preserve">Cartilla: Donación de Órganos y Tejidos en Colombia </t>
  </si>
  <si>
    <t xml:space="preserve">Elaborar Cartilla sobre la Donación de Órganos y Tejidos  en Colombia </t>
  </si>
  <si>
    <t xml:space="preserve"> CARTILLA elaborada</t>
  </si>
  <si>
    <t xml:space="preserve">1. Reunión para definir la información que se incluirá en la cartilla 2. Recolección de informacion 3. Elaboración del borrador de la cartilla 4. Revisión y aprobacion por el Delegado 5. Revision por Sociedades Científicas o Grupo colaborador (Observatorios, Ministerio de Salud, Especialistas en el tema). 6. Ajustes a las Observaciones. 7. Entrega informe al Comité Directivo 8. Publicación </t>
  </si>
  <si>
    <t>CARTILLA SERIE - SALUD
CANCER INFANTIL</t>
  </si>
  <si>
    <t>Elaborar cartilla sobre atención a pacientes con cancer infantil</t>
  </si>
  <si>
    <t xml:space="preserve"> CARTILLA publicada</t>
  </si>
  <si>
    <t>4, Revisión y aprobación por el Defensor Delegado
5, Revisión y aprobación sociedades cientificas
6, Ajustes y entrega informe final a comité directivo</t>
  </si>
  <si>
    <t xml:space="preserve"> PROCESOS DE AFILIACIÓN DECRETO 2353 DE 2014
Incluye Capitulo sobre seguridad social</t>
  </si>
  <si>
    <t>Elaborar Cartilla de PROCESOS DE AFILIACIÓN DECRETO 2353 DE 2014
Incluye Capitulo sobre seguridad social</t>
  </si>
  <si>
    <t>3. Elaboración de rutas para la accesibilidad del derecho a la seguridad social en materia de pensiones y riesgos laborales. 
4, Revisión y aprobación por el Defensor Delegado
5, Revisión y aprobación sociedades cientificas
6, Ajustes y entrega informe final a comité directivo</t>
  </si>
  <si>
    <t>Foro Internacional Salud y Derecho</t>
  </si>
  <si>
    <t>Foro</t>
  </si>
  <si>
    <t>Foro realizado</t>
  </si>
  <si>
    <t>AGOSTO 10 DE 2020</t>
  </si>
  <si>
    <t>Octubre 22 de 2020</t>
  </si>
  <si>
    <t>1. Elaboración y envío memorando de reunion
2. Reunión de articulación
3. Seguimiento de compromisos</t>
  </si>
  <si>
    <t>1. Selección de oradores acorde a las temática
2. Elaboración y envío de invitaciones
3. Confirmación asistencia oradores</t>
  </si>
  <si>
    <t>Elaboración y envío de invitación general a participantes</t>
  </si>
  <si>
    <t xml:space="preserve">Llamadas de confirmacion </t>
  </si>
  <si>
    <t xml:space="preserve">Ejecución y evaluación de la actividad </t>
  </si>
  <si>
    <t>Verificación del derecho fundamental a la salud en territorios</t>
  </si>
  <si>
    <t xml:space="preserve">Informes regionales </t>
  </si>
  <si>
    <t>Informes regionales (CHOCÓ, SAN ANDRÉS, GUAJIRA Y VAUPÉS) elaborado</t>
  </si>
  <si>
    <t>Recolección y fundamentación de  la(s) problemática(s) identicada (s) en la región en la que se realizará la reunión (documentación de casos, actuaciones, responsabilidades)</t>
  </si>
  <si>
    <t>Realización de visitas en terreno - confirmación de problemática, identificación de fallas, propuesta de avances, etc.</t>
  </si>
  <si>
    <t>Realización de mesas de verificación en territorio (convocatorias previas a entes obligados en cada región y a entes de control - Elaboración de acta).</t>
  </si>
  <si>
    <t>Seguimiento a visitas (compromisos)</t>
  </si>
  <si>
    <t xml:space="preserve">Elaboración de informe regional y remisión de informes a entidades competentes para posibles investigaciones (si así se determina) </t>
  </si>
  <si>
    <t>Elaboración informe final</t>
  </si>
  <si>
    <t>Verificación del derecho fundamental a la salud en territorios -Consolidado Nacional</t>
  </si>
  <si>
    <t xml:space="preserve"> informe nacional</t>
  </si>
  <si>
    <t>Informe Nacional elaborado</t>
  </si>
  <si>
    <t>INFORMES DE SEGUIMIENTO A SENTENCIAS Y OTROS</t>
  </si>
  <si>
    <t>Elaborar informes de  sentencias judiciales y otros informes solicitados</t>
  </si>
  <si>
    <t>Elaborar el 100% de Informes de seguimiento solicitados</t>
  </si>
  <si>
    <t>1. Informes de seguimiento a Sentencias
2. Informes con relación a Autos emitidos por la HCC
3.Informes dirigidos a dependencias internas de la D.P, en cumplimiento a requerimientos para informes defensoriales.
4. Informes dirigidos a otras entidades.
5. Otros</t>
  </si>
  <si>
    <t>INFORME VERIFICACIÓN RED DE URGENCIAS PRINCIPALES CIUDADES DEL PAÍS</t>
  </si>
  <si>
    <t xml:space="preserve">Verificación del derecho fundamental a la salud en los servicios de urgencias </t>
  </si>
  <si>
    <t>Informe de verificación elaborado</t>
  </si>
  <si>
    <t>Planeación de tareas y elaboración de encuestas</t>
  </si>
  <si>
    <t>Visitas IPS</t>
  </si>
  <si>
    <t>Digitación y análisis de datos</t>
  </si>
  <si>
    <t>Consolidación y entrega de informe final</t>
  </si>
  <si>
    <t>LA TUTELA Y LOS DERECHOS A LA SALUD Y LA SEGURIDAD SOCIAL
2019</t>
  </si>
  <si>
    <t>Elaborar informe LA TUTELA Y LOS DERECHOS A LA SALUD Y SEGURIDAD SOCIAL
 2019</t>
  </si>
  <si>
    <t xml:space="preserve"> INFORME TUTELA 2019 Elaborado</t>
  </si>
  <si>
    <t>Revisión Bibliográfica</t>
  </si>
  <si>
    <t>Consolidación Bases de datos Primarias</t>
  </si>
  <si>
    <t>Codificación y Depuración bases de datos primarias</t>
  </si>
  <si>
    <t>Selección, Recolección y Digitación de muestras</t>
  </si>
  <si>
    <t>Identificación de PBS, No PBS y Exclusiones</t>
  </si>
  <si>
    <t>Procesamiento de datos y Análisis Estadístico</t>
  </si>
  <si>
    <t>marzo</t>
  </si>
  <si>
    <t>Análisis Jurídico</t>
  </si>
  <si>
    <t>Análisis médico</t>
  </si>
  <si>
    <t>Consolidación y entrega de informe final al Defensor Delegado</t>
  </si>
  <si>
    <t>Ajustes y entrega de informe final a comité editorial</t>
  </si>
  <si>
    <t>LA TUTELA Y LOS DERECHOS A LA SALUD Y LA SEGURIDAD SOCIAL 2020</t>
  </si>
  <si>
    <t>Recolectar información de enero hasta octubre de las Tutelas que los Juzgados remiten a la Corte Constitucional durante el año 2020</t>
  </si>
  <si>
    <t xml:space="preserve"> INFORME TUTELA 2020  Elaborada</t>
  </si>
  <si>
    <t>MESAS DE TRABAJO MENSUALESS  CON LAS EPS  QUE MAS VULNERAN EL DERECHO A LA SALUD DE SUS AFILIADOS</t>
  </si>
  <si>
    <t>Gestion para Magistratura Moral</t>
  </si>
  <si>
    <t>Elaborar actas sobre el resultado de cada mesa de trabajo</t>
  </si>
  <si>
    <t>Acta elaborada</t>
  </si>
  <si>
    <t>Convocar a las EPS de acuerdo a la prioridad que se establezca.</t>
  </si>
  <si>
    <t>febrero</t>
  </si>
  <si>
    <t>OBSERVATORIO INTERINSTITUCIONAL (Renal - ORI, Enfermedades Huérfanas- OEH, Cancer Infantil - OICI y Cáncer de Adulto - OICA,)</t>
  </si>
  <si>
    <t>Participar en los observatorios interintitucionales</t>
  </si>
  <si>
    <t>Informe sobre las acciones adelantadas en los Observatorios</t>
  </si>
  <si>
    <t>Asisitir a las Reuniones que programan los Observatorios (Renal - ORI, Enfermedades Huérfanas- OEH, Cancer Infantil - OICI y Cáncer de Adulto - OICA,).
Impulsar desde la Delegada de Salud la protección de los Derechos de los pacientes con Enfermedades de Alto Costo.</t>
  </si>
  <si>
    <t>Informe Situación en salud  de la Población Privada de la libertad</t>
  </si>
  <si>
    <t>Informe elaborado</t>
  </si>
  <si>
    <t xml:space="preserve">1. Elaboración instrumento de recolección
2. Revisión y aprobación de instrumento </t>
  </si>
  <si>
    <t>Febrero 3 de 2020</t>
  </si>
  <si>
    <t>Octubre 30 de 2020</t>
  </si>
  <si>
    <t xml:space="preserve">1. logística para desplazamiento
2. Visita de verificación y recoleccion de información </t>
  </si>
  <si>
    <t xml:space="preserve">1. Unificación de información recolectada
2. Organización de evidencias
3. Análisis de la información </t>
  </si>
  <si>
    <t>Elaboración de informe</t>
  </si>
  <si>
    <t>Informe Mensual  con revisión y analisis de PQRS de la Superintendencia Nacional de Salud</t>
  </si>
  <si>
    <t>InformeMensual  elaborado</t>
  </si>
  <si>
    <t>Analisis  pmensual de las PQRS que la defensoria le envia a la SNS</t>
  </si>
  <si>
    <t>enero</t>
  </si>
  <si>
    <t>diciembre</t>
  </si>
  <si>
    <t>8.3</t>
  </si>
  <si>
    <t>Informe Negaciones en Salud</t>
  </si>
  <si>
    <t>Informe</t>
  </si>
  <si>
    <t>Informe  elaborado</t>
  </si>
  <si>
    <t>septiembre</t>
  </si>
  <si>
    <t>14.2</t>
  </si>
  <si>
    <t>Objetivo Estratégico No. 2.4: Potenciar el rol de la Defensoría del Pueblo como institución nacional de derechos humanos.</t>
  </si>
  <si>
    <t>ASESORÍA Y TRAMITE DE PETICIONES EN SALUD</t>
  </si>
  <si>
    <t>Realizar ASESORÍA Y TRAMITE DE PETICIONES EN SALUD</t>
  </si>
  <si>
    <t>Atender el 100% de peticiones en salud recibidas</t>
  </si>
  <si>
    <t xml:space="preserve">Realizar el registro inicial RUP y registro de la gestión en el módulo ATQ- visión Web
Adelantar las acciones y estrategias que se requieran para la protección de los derechos de los sujetos de especial protección constitucional, bajo los lineamientos del Defensor Del Pueblo. 
Impartir, en coordinación con la Dirección Nacional de Atención y Trámite de Quejas, las directrices para que la gestión de la Defensoría del Pueblo se realice con enfoque diferencial. 
Instar a las organizaciones privadas para que se abstengan de desconocer los derechos humanos, bajo los lineamientos y directrices impartidas por el Defensor del Pueblo y el Vicedefensor, para garantizar el respeto de los derechos humanos.
 Mediar en las peticiones colectivas formuladas por organizaciones cívicas o populares frente a la administración pública, cuando aquéllas lo demanden y entre los usuarios y las empresas públicas o privadas que presten servicios públicos, bajo lineamientos del Defensor del Pueblo y él Vicedefensor, de conformidad con su naturaleza y relevancia. </t>
  </si>
  <si>
    <t>ASESORÍA Y TRAMITE DE PETICIONES EN SEGURIDAD SOCIAL</t>
  </si>
  <si>
    <t>Realizar ASESORÍA Y TRAMITE DE PETICIONES EN SEGURIDAD SOCIAL</t>
  </si>
  <si>
    <t>Atender el 100% de peticiones en seguridad social recibidas</t>
  </si>
  <si>
    <t>Línea Estratégica No. 3: Aumentar la cobertura poblacional y optimizar la calidad de la prestación del servicio con enfoque basado en derechos humanos.</t>
  </si>
  <si>
    <t>Objetivo Estratégico No. 3.2: Garantizar la calidad en la atención y respuesta a la ciudadanía con un equipo de trabajo altamente calificado, comprometido con la ética pública y la garantía de los derechos humanos.</t>
  </si>
  <si>
    <t>Realizar seguimiento  a Gestión Documental</t>
  </si>
  <si>
    <t>Gestión Documental</t>
  </si>
  <si>
    <t>Presentar informe mensual del archivo de gestion</t>
  </si>
  <si>
    <t>Recibir, revisar y clasificar cada uno de los documentos que entrega cada funcionario de la Delegada; quitar ganchos, foliar, elaborar hoja  de control por cada carpeta; digitar la información por cada carpeta en el cuadro de excel Formato GD-PO2-F15; Rotular cada caja;  identficar cada carpeta nombre del proceso-gestión documental; elaborar informe mensual de gestión documental para PAA; revisar aleatoriamente cada semana las carpetas para un mejor control; mantener el archivo limpio, organizado y en buen estado</t>
  </si>
  <si>
    <t>febrero 01/2020</t>
  </si>
  <si>
    <t>diciembre 31 de 2020</t>
  </si>
  <si>
    <t>Realizar Informe cuatrimestral de Gestión Documental</t>
  </si>
  <si>
    <t>Informe cuatrimestral de Gestión Documental</t>
  </si>
  <si>
    <t>Informe cuatrimestral de Gestión Documental elaborado y presentado</t>
  </si>
  <si>
    <t>Elaborar Informe cuatrimestral de Gestión Documental elaborado y presentado</t>
  </si>
  <si>
    <t>enero 20120</t>
  </si>
  <si>
    <t>diciembre 31 de 2021</t>
  </si>
  <si>
    <t xml:space="preserve">Informe VISIÓN WEB traslados y gestión </t>
  </si>
  <si>
    <t>Presentar informe VISIÓN WEB traslados y gestión</t>
  </si>
  <si>
    <t xml:space="preserve"> Informe Visión Web elaborado</t>
  </si>
  <si>
    <t xml:space="preserve">1. Presentación de informes mensuales de la Delegada de los ingresos al sistema Visión WEB.
2. Informe mensual de los traslados realizados a las defensorias regionales, oficinas delegadas y démas dependencias de la Defensoría del Pueblo.
3. Seleccionar Muestra del 5% para verificar el acuse recibo al peticionario
</t>
  </si>
  <si>
    <t>Informe de correspondencia recibida</t>
  </si>
  <si>
    <t>Presentar Informe de correspondencia recibida y reparto</t>
  </si>
  <si>
    <t xml:space="preserve"> Informe correspondencia recibida y reparto elaborado</t>
  </si>
  <si>
    <t>Registro de la correspondencia recibida y gerenrar el reparto de acuerdo con las instrucciones del Delegado</t>
  </si>
  <si>
    <t>Informe correspondencia enviada y devoluciones</t>
  </si>
  <si>
    <t>Presentar Informe correspondencia enviada y devoluciones
Informe de Devoluciones</t>
  </si>
  <si>
    <t xml:space="preserve"> Informe Devoluciones Elaborado</t>
  </si>
  <si>
    <t xml:space="preserve">1. Realizar el registro de la correspondencia a enviar tanto externa e interna.
2. Control de números consecutivos.
3. Hacer Seguimiento a la correspondencia Devuleta y Elaborar informe de de la misma.                                 
4. Elaborar informe  
</t>
  </si>
  <si>
    <t>Advertir escenarios de violación de derechos humanos e infracciones del Derecho Internacional humanitario para su prevención y protección oportuna.</t>
  </si>
  <si>
    <t>01. Monitorear y analizar escenarios de riesgo, y emitir Alertas Tempranas</t>
  </si>
  <si>
    <t>01.1 No. Iinformes de comisión misionales de visitas a terreno o de misiones humanitarias, aprobados por el nivel nacional</t>
  </si>
  <si>
    <t>Elaborarar informes misionales de comisión, de naturaleza analítica, una vez realizadas comisiones a terreno con el propósito de verificar y establecer la situación de riesgo de la población civil, por la presencia de actores armados y las dinámicas territoriales derivadas de la implementación de acuerdos de paz.</t>
  </si>
  <si>
    <t>Delegada para la Prevención de Riesgos de Violaciones de Derechos Humanos y DIH - Sistema de Alertas Tempranas</t>
  </si>
  <si>
    <t>01.2 No. Registros de información aprobados por el nivel central del SAT</t>
  </si>
  <si>
    <t xml:space="preserve">Los/as analistas regionales elaboran registros de información conforme lo establecido en el protocolo de Monitoreo, Análisis y Advertencia Vigentes. Posteriormente, dichos registros son remitidos a los analistas nacionales quienes revisan, retroalimentan y aprueban si estos cumplen con los mínimos de calidad. </t>
  </si>
  <si>
    <t>01.3 No. Oficios de consumación de escenarios de riesgo advertidos en Alertas Tempranas, enviados a la CIPRAT</t>
  </si>
  <si>
    <t xml:space="preserve">Se elaboran comunicaciones dirigidas a la secretaría técnica de la CIPRAT donde se informa sobre la concreción de escenarios de riesgo advertidos en Alertas Tempranas que se encuentren en proceso de seguimiento. </t>
  </si>
  <si>
    <t>01.4 No. Actividades de proyección social y/o interinstitucional realizadas con el fin de monitorear, proyectar escenarios de riesgo o hacer seguimiento a la evolución del riesgo</t>
  </si>
  <si>
    <t>Realizar talleres, encuentros, mesas u otras actividades colectivas con comunidades o instituciones con fines de hacer monitoreo y proyección de escenarios de riesgo o para hacer seguimiento.</t>
  </si>
  <si>
    <t>01.5 No. Alertas Tempranas emitidas y remitidas a la Secretaría Técnica de la Comisión Intersectorial de Alertas Tempranas -CIPRAT</t>
  </si>
  <si>
    <t>Emitir Alertas Tempranas dirigidas al Ministerio del Interior (Secretaría Técnica de la CIPRAT), con el fin de advertir los riesgos de violaciones a la vida, libertad, integridad, seguridad, libertades civiles y políticas e infracciones al DIH y activar medidas de prevención y protección.</t>
  </si>
  <si>
    <t>02. Construir hipótesis (escenarios) de riesgo macro regionales y nacionales</t>
  </si>
  <si>
    <t>02.1 No. Encuentros Macro Regionales realizados</t>
  </si>
  <si>
    <t>Realizar encuentros macro regionales con el fin de actualizar escenarios de riesgo y llevar a cabo ejercicios de planeación.</t>
  </si>
  <si>
    <t xml:space="preserve">Agosto </t>
  </si>
  <si>
    <t>02.2 Encuentro Nacional realizado</t>
  </si>
  <si>
    <t xml:space="preserve">Realizar encuentro nacional, con el ánimo de socializar el mapa nacional de riesgo y los ajustes conceptuales y metodológicos del SAT. </t>
  </si>
  <si>
    <t>02.3 No. Jornadas realizadas de capacitación y actualización de conceptos en DDHH, DIH y otras temáticas</t>
  </si>
  <si>
    <t>Realizar jornadas de capacitación con expertos para el fortalecimiento del marco de análisis de temas de violaciones de DDHH e infracciones al DIH.</t>
  </si>
  <si>
    <t>Valorar la respuesta estatal ante las Alertas Tempranas emitidas y la efectividad de las medidas adoptadas por las autoridades competentes.</t>
  </si>
  <si>
    <t>03. Evaluación de la gestión institucional frente a las recomendaciones contenidas en las Alertas Tempranas</t>
  </si>
  <si>
    <t>03.1 No. Informes de comisión de visitas de constatación en terreno</t>
  </si>
  <si>
    <t xml:space="preserve">Relizar informes de comisión una vez efectuadas visitas de constatación de la respuesta estatal y los impactos de las acciones emprendidas por las autoridades concernidas en las Alertas Tempranas emitidas. </t>
  </si>
  <si>
    <t>03.2 No. Informes de seguimiento a la respuesta estatal, al  efecto de las medidas adoptadas y a la evolución del riesgo advertido.</t>
  </si>
  <si>
    <t xml:space="preserve">Elaborar Informes de Seguimiento a la respuesta estatal, al efecto de las medidas adoptadas por las autoridades concernidas en las Alertas Tempranas emitidas y a la evolución del riesgo advertido. </t>
  </si>
  <si>
    <t xml:space="preserve">03.3 No. Sesiones CIPRAT de alcance macro regional realizadas con el Ministerio del Interior y nuevas administraciones departamentales y Distritales. </t>
  </si>
  <si>
    <t>Convocar y efectuar sesiones CIPRAT de alcance Macrorregional, con el propósito de presentar la tendencia de la respuesta del Estado frente a las Alertas Tempranas emitidas.</t>
  </si>
  <si>
    <r>
      <rPr>
        <b/>
        <sz val="11"/>
        <rFont val="Trebuchet MS"/>
        <family val="2"/>
      </rPr>
      <t>Línea Estratégica No. 1:</t>
    </r>
    <r>
      <rPr>
        <sz val="11"/>
        <rFont val="Trebuchet MS"/>
        <family val="2"/>
      </rPr>
      <t xml:space="preserve"> Promover que la acción estatal dirigida a la construcción de paz y la superación de las causas del conflicto armado se desarrolle en el marco del respeto de los derechos humanos y Derecho Internacional Humanitario.</t>
    </r>
  </si>
  <si>
    <r>
      <rPr>
        <b/>
        <sz val="11"/>
        <rFont val="Trebuchet MS"/>
        <family val="2"/>
      </rPr>
      <t>Objetivo Estratégico No. 1.1:</t>
    </r>
    <r>
      <rPr>
        <sz val="11"/>
        <rFont val="Trebuchet MS"/>
        <family val="2"/>
      </rPr>
      <t xml:space="preserve"> Fortalecer la actuación defensorial para que en la implementación de los acuerdos de paz se garantice el cumplimiento de estándares internacionales de Derechos Humanos y la observancia del Derecho Internacional Humanitario.</t>
    </r>
  </si>
  <si>
    <t>Visibilizar las dinámicas y  situación de los Derechos de la Población en Movilidad Humana en la implementación del acuerdo final de Paz</t>
  </si>
  <si>
    <t xml:space="preserve">01. Visibilizar las dinámicas de desplazamiento forzado y la territorializacion de la Politica pública  nacional para la  atención al desplazamiento en el posacuerdo. </t>
  </si>
  <si>
    <t>No de infomes analiticos de cada visita in situ</t>
  </si>
  <si>
    <t>1. Visitas  in situ a comunidades en situación de  riesgo, desplazamiento y retornadas (punto 5 del Acuerdo fonal)</t>
  </si>
  <si>
    <t xml:space="preserve">Noviembre </t>
  </si>
  <si>
    <t>Tematico Desplazados - Madelein Ahumada - Edwin Tapia</t>
  </si>
  <si>
    <t xml:space="preserve">2.  Recolección y análisis comparado  de la información de las visitas in situ y documentos de políticas públicas 
</t>
  </si>
  <si>
    <t xml:space="preserve">enero </t>
  </si>
  <si>
    <t>3.Mesas de trabajo para socialización/evaluación de los resultados de  las visitas in situ nacional   o territorial/incidencia en el diseño y/o gestión de las políticas públicas nacionales de atención al desplazamiento ( subcimtes de atencion , prevencion y restablecimiento nacionales)</t>
  </si>
  <si>
    <t>02. Visibilizar el  estado de la situación de derechos  a la Verdad, Justicia y Reparación en comunidades desplazadas en proceso de retorno o reubicación, en la implementación del AFP</t>
  </si>
  <si>
    <t>No de Informes</t>
  </si>
  <si>
    <t xml:space="preserve">Revisar indicadores propuestos por Gobierno en cumplimiento del Auto 331/2019 y de ser el caso proponer ajustes.  </t>
  </si>
  <si>
    <t>Equipo Gestión: Maria Constanza Cordoba y Yeny Pantoja</t>
  </si>
  <si>
    <t>Documentar garantía de los derechos a Verdad, Justicia y Repaación</t>
  </si>
  <si>
    <t>Elaboración y revisión del informe</t>
  </si>
  <si>
    <t>03. Visibilizar situación y vacios de protección de la población migrante y con necesidad de protección internacional</t>
  </si>
  <si>
    <t>Tematicos Migración - Javier Filipo Garay - Janeth Moreno</t>
  </si>
  <si>
    <r>
      <t xml:space="preserve">Objetivo Estratégico No. 1.2: </t>
    </r>
    <r>
      <rPr>
        <sz val="11"/>
        <rFont val="Trebuchet MS"/>
        <family val="2"/>
      </rPr>
      <t>Consolidar acciones institucionales para la promoción y divulgación de los Derechos Humanos y sus mecanismos de exibilidad como fundamento para la paz.</t>
    </r>
  </si>
  <si>
    <t xml:space="preserve">Cualificar acciones institucionales para la promoción y divulgación de los Derechos de la Población en Movilidad Humana y sus mecanismos para la exibilidad. </t>
  </si>
  <si>
    <t>04. Diseño y socialización de la estrategia de promocion y divulgacion de los derechos de la población migrante y con necesidad de protección internacional</t>
  </si>
  <si>
    <t>No de personas capacitacitadas</t>
  </si>
  <si>
    <t>Alaboración de la estrategia de promocion y divulgacion de los derechos de la población migrante y con necesidad de protección internacional</t>
  </si>
  <si>
    <t>Rossana Barros</t>
  </si>
  <si>
    <t>Entrega a comité editorial</t>
  </si>
  <si>
    <t xml:space="preserve">05. Espacio de formación y planeación Macroregionales en derechos de población en Movilidad Humana. </t>
  </si>
  <si>
    <t>4 Macroregionales realizados</t>
  </si>
  <si>
    <t>Planeación de la agenda y contenidos de los macros</t>
  </si>
  <si>
    <t>Equipo de gestión: Yeny Pantoja - Maria Cristina Peña</t>
  </si>
  <si>
    <t>Realización de los Macros</t>
  </si>
  <si>
    <t xml:space="preserve">06. Impulsar y acompañar espacios de formación para la exigibilidad de derechos de población en movilidad humana </t>
  </si>
  <si>
    <t>No de Informes por cada actividad acompañada</t>
  </si>
  <si>
    <t>Elaboración de informes por actividad acompañada</t>
  </si>
  <si>
    <t>Macroregionales: Marcela Betancourth, Zonia Benavides, Daniel Reyes y Mario Astaiza</t>
  </si>
  <si>
    <t>07. Diseñar y socializar la  estrategía de fortalecimiento del programa de Defensores Comunitarios en el marco del Acuerdo Final de Paz</t>
  </si>
  <si>
    <t>Alaboración de la estrategia de fortalecimiento del programa de Defensores Comunitarios en el marco del Acuerdo Final de Paz</t>
  </si>
  <si>
    <t>Yeny Pantoja</t>
  </si>
  <si>
    <t>Pilotaje de socialización y capacitación a equipo territorial</t>
  </si>
  <si>
    <r>
      <t xml:space="preserve">Objetivo Estratégico No. 1.3: </t>
    </r>
    <r>
      <rPr>
        <sz val="11"/>
        <rFont val="Trebuchet MS"/>
        <family val="2"/>
      </rPr>
      <t>Impulsar la construcción de escenarios para la reconciliación, la convivencia y la finalización de todo conflicto armado.</t>
    </r>
  </si>
  <si>
    <r>
      <t>Línea Estratégica No. 2:</t>
    </r>
    <r>
      <rPr>
        <sz val="11"/>
        <rFont val="Trebuchet MS"/>
        <family val="2"/>
      </rPr>
      <t xml:space="preserve"> Liderar la defensa y divulgación de los derechos humanos y la observancia del derecho internacional humanitario</t>
    </r>
  </si>
  <si>
    <r>
      <t xml:space="preserve">Objetivo Estratégico No. 2.1: </t>
    </r>
    <r>
      <rPr>
        <sz val="11"/>
        <rFont val="Trebuchet MS"/>
        <family val="2"/>
      </rPr>
      <t>Promover los derechos humanos como fundamento del desarrollo sostenible.</t>
    </r>
  </si>
  <si>
    <t xml:space="preserve">Realizar seguimiento a la garantía de derechos y a la politica pública de población en Móvilidad Humana, para la incidencia en ambitos del orden nacional y territorial. </t>
  </si>
  <si>
    <t xml:space="preserve">08.  Informe Anual sobre la situación de derechos  y políticas públicas  de la población en riesgo, deslazamiento forzado, confinamiento, mígrates y con necesidad de protección internacional </t>
  </si>
  <si>
    <t>1 Informe anual (2 secciones)</t>
  </si>
  <si>
    <t>Concertación contenido y alcance del informe</t>
  </si>
  <si>
    <t>Lidera Yeny Pantoja - Maria Constanza Cordoba concertación toda la Delegada</t>
  </si>
  <si>
    <t xml:space="preserve">Elaboración del Capitulo Movilidad Humana forzada interna:  Desplazamiento Forzado </t>
  </si>
  <si>
    <t>Edwin Tapia - Madelein Ahumada</t>
  </si>
  <si>
    <t>Elaboración del Capítulo del Movilidad Humana forzada interna e internacional, desde una analisis macroregional</t>
  </si>
  <si>
    <t>Elaboración del Capitulo Movilidad Humana forzada Internacional:  Migración y personas con necesidad de protección internacional</t>
  </si>
  <si>
    <t>Javier Filipo Garay - Janeth Moreno</t>
  </si>
  <si>
    <t>Compilación y entrega del informe al comité editorial</t>
  </si>
  <si>
    <t xml:space="preserve"> Yeny Pantoja - Maria Constanza Cordoba  - Rossana Barros</t>
  </si>
  <si>
    <r>
      <t xml:space="preserve">Objetivo Estratégico No. 2.2: </t>
    </r>
    <r>
      <rPr>
        <sz val="11"/>
        <rFont val="Trebuchet MS"/>
        <family val="2"/>
      </rPr>
      <t>Prevenir la violación de derechos humanos en los escenarios de conflictividad social en el contexto del pos acuerdo.</t>
    </r>
  </si>
  <si>
    <r>
      <t xml:space="preserve">Objetivo Estratégico No. 2.3: </t>
    </r>
    <r>
      <rPr>
        <sz val="11"/>
        <rFont val="Trebuchet MS"/>
        <family val="2"/>
      </rPr>
      <t>Impulsar la respuesta estatal oportuna para prevenir violaciones a los derechos humanos de las personas y grupos de especial protección.</t>
    </r>
  </si>
  <si>
    <t xml:space="preserve">Cualificar la capacidad de incidencia ante la respuesta estatal respecto a la garantía de los derechos de la población en movilidad humana,  con el fin de  prevenir violaciones  asus derechos </t>
  </si>
  <si>
    <t>09. Foro nacional sobre política pública en movilidad humana, con énfasis en las políticas públicas para la prevención, atención al desplazamiento forzado y restablecimiento :   el desplazamiento forzado: un ereto de  movilidad humana en le posconflicto Tematico desplazados (sustituir en BPIN)</t>
  </si>
  <si>
    <t>No de Foro realizado</t>
  </si>
  <si>
    <t>1. Organización del foro</t>
  </si>
  <si>
    <t xml:space="preserve">2. Desarrollo del foro nacional Foro nacional sobre política pública en movilidad humana, con énfasis en las políticas públicas para la prevención, atención al desplazamiento forzado y restablecimiento  en el contexto del posacuerdo, 16 años de ECI y 9 años de la Ley 1448 y Decretos Ley </t>
  </si>
  <si>
    <t xml:space="preserve">10. Informe coyuntural </t>
  </si>
  <si>
    <t>No de informe</t>
  </si>
  <si>
    <t>3 Misiones de Documentación</t>
  </si>
  <si>
    <t>Daniel Reyes</t>
  </si>
  <si>
    <t xml:space="preserve">Redacción de informe </t>
  </si>
  <si>
    <t xml:space="preserve">11. Informe prevención y protección derechos de la población desplazada </t>
  </si>
  <si>
    <t>No de Informe</t>
  </si>
  <si>
    <t>Misiones de Documentación, observación y verificación</t>
  </si>
  <si>
    <t>Madelein Ahumada - Yeny Pantoja</t>
  </si>
  <si>
    <t xml:space="preserve">12. Impulsar y acompañar Misiones de verificación y documentación  </t>
  </si>
  <si>
    <t>No de misiones acomapañadas</t>
  </si>
  <si>
    <t xml:space="preserve">Elaboración de informes </t>
  </si>
  <si>
    <t>Macroregionales: Marcela Betancourth, Zonia Benavides, Daniel Reyes y Mario Astaiza y temáticos de desplazados y migración</t>
  </si>
  <si>
    <r>
      <t xml:space="preserve">Objetivo Estratégico No. 2.4: </t>
    </r>
    <r>
      <rPr>
        <sz val="11"/>
        <rFont val="Trebuchet MS"/>
        <family val="2"/>
      </rPr>
      <t>Potenciar el rol de la Defensoría del Pueblo como institución nacional de derechos humanos.</t>
    </r>
  </si>
  <si>
    <t>13. Participar en reuniones inter e intra institucionales para visibilizar la situación de derechos de la población en movilidad humana</t>
  </si>
  <si>
    <t>No de reuniones</t>
  </si>
  <si>
    <t xml:space="preserve">Convocar y elaborar actas de  Comité para los Asuntos Frontera CAF a través de la secretaria técnica </t>
  </si>
  <si>
    <t>Javier Filipo Garay</t>
  </si>
  <si>
    <t>Participar en reuniones para incidir en la garantía de derechos de población migrante y con necesidad de protección internacional</t>
  </si>
  <si>
    <t>Javier Filipo Garay - Janeth Moreno - Macroregionales</t>
  </si>
  <si>
    <t>Participar en sesiones de la  Mesas de interlocución  para incidir sobre situación de derechos de comunidades  en riesgo, situación de desplazamiento o restablecimiento  (p.e. JEP, Comisión Legal de Monitoreo y Seguimiento a la Ley 1448, Comisión del Ministerio Público para la Justicia Transicional, mesa ONUDDHH entre otros)</t>
  </si>
  <si>
    <t>Madelein Ahumada - Edwin Tapia - macroregionales</t>
  </si>
  <si>
    <r>
      <t xml:space="preserve">Objetivo Estratégico No. 2.5: </t>
    </r>
    <r>
      <rPr>
        <sz val="11"/>
        <rFont val="Trebuchet MS"/>
        <family val="2"/>
      </rPr>
      <t>Impulsar el acceso a la justicia, desde la defensa pública, como mecanismo para garantizar los derechos humanos.</t>
    </r>
  </si>
  <si>
    <r>
      <t>Línea Estratégica No. 3:</t>
    </r>
    <r>
      <rPr>
        <sz val="11"/>
        <rFont val="Trebuchet MS"/>
        <family val="2"/>
      </rPr>
      <t xml:space="preserve"> Aumentar la cobertura poblacional y optimizar la calidad de la prestación del servicio con enfoque basado en derechos humanos.</t>
    </r>
  </si>
  <si>
    <r>
      <t xml:space="preserve">Objetivo Estratégico No. 3.1: </t>
    </r>
    <r>
      <rPr>
        <sz val="11"/>
        <rFont val="Trebuchet MS"/>
        <family val="2"/>
      </rPr>
      <t>Garantizar la prestación de los servicios en condiciones de dignidad y accesibilidad para funcionarios y usuarios de la entidad con énfasis en los territorios vulnerables.</t>
    </r>
  </si>
  <si>
    <r>
      <t xml:space="preserve">Objetivo Estratégico No. 3.2: </t>
    </r>
    <r>
      <rPr>
        <sz val="11"/>
        <rFont val="Trebuchet MS"/>
        <family val="2"/>
      </rPr>
      <t>Garantizar la calidad en la atención y respuesta a la ciudadanía con un equipo de trabajo altamente calificado, comprometido con la ética pública y la garantía de los derechos humanos.</t>
    </r>
  </si>
  <si>
    <t>Cualificar la planeación, seguimiento a la gestión y calidad en la prestación derl servicio de la DDPMH</t>
  </si>
  <si>
    <t>14. Coordinar con el lider de proceso de Promoción y Divulgación la inclusión de procedimientos y formatos propios de la Delegada</t>
  </si>
  <si>
    <t>No de actas de reuniones</t>
  </si>
  <si>
    <t>Participar en reuniones con lider de proceso</t>
  </si>
  <si>
    <t>15. Divulgación de la estrategía casas de derechos a comunidad y entidades de su lugar de influencia</t>
  </si>
  <si>
    <t>No personas capacitadas</t>
  </si>
  <si>
    <t>SOLICITUD RECURSOS</t>
  </si>
  <si>
    <t>Lis Alejandra Forero</t>
  </si>
  <si>
    <t>ELABORACION DE AGENDA Y LOGISTICA</t>
  </si>
  <si>
    <t>REALIZACIÓN DE LA ACTIVIDAD</t>
  </si>
  <si>
    <t>16. Coordinar con el lider de proceso de prevención y protección la inclusión de procedimientos y formatos propios de la Delegada</t>
  </si>
  <si>
    <t>17. Socialización e implementación de los lineamientos de atención especializada a poblacion movilidad humana.</t>
  </si>
  <si>
    <t>No Defensorias Regionales implementando los  lineamientos de atención a poblacion movilidad humana.</t>
  </si>
  <si>
    <t>Socialización de los lineamientos</t>
  </si>
  <si>
    <t>Equipo Gestión: Rossana Barros, Yeny Pantoja, Maria Constanza Cordoba</t>
  </si>
  <si>
    <t>Pilotajes de la Implementación de los líneamientos</t>
  </si>
  <si>
    <t>18. Coordinar con el lider de proceso de Atención y Trámite la inclusión de procedimientos y formatos propios de la Delegada</t>
  </si>
  <si>
    <t>19. Jornadas internas de revisión de la gestión documental</t>
  </si>
  <si>
    <t>No de actas de jornadas</t>
  </si>
  <si>
    <t>Realización de jornadas y elaboración de actas</t>
  </si>
  <si>
    <t>Yeny Pantoja -Ana Maria Mora- Rossana Barros</t>
  </si>
  <si>
    <t xml:space="preserve">20. Realizar reuniones de seguimiento internas en la Delegada, a la planeación y gestión 2020 </t>
  </si>
  <si>
    <t xml:space="preserve">Elaborar actas de reunión </t>
  </si>
  <si>
    <t>Yeny Pantoja -Ana Maria Mora- Rossana Barros, Oscar Clavijo</t>
  </si>
  <si>
    <t>Consolidar la estrategia 100to Mis Derechos para la promoción y divulgación de los Derechos Humanos y sus mecanismos de exigibilidad para niños, niñas, adolescentes, jóvenes y personas mayores</t>
  </si>
  <si>
    <t>01. Desarrollo de Círculos de la Palabra del Pueblo con las poblaciones objeto de la Delegada.</t>
  </si>
  <si>
    <t>Número de personas que participan en espacios de promoción y divulgación dirigidos a niños, niñas, adolescentes, jóvenes y personas mayores (Círculos de la palabra del Pueblo).</t>
  </si>
  <si>
    <t>Realizar la contratación e inducción a profesionales en territorio.</t>
  </si>
  <si>
    <t>Delegada para la Infancia, la Juventd y el Adulto Mayor</t>
  </si>
  <si>
    <t>Realizar orientaciones metodológicas sobre los Círculos de la Palabra del Pueblo y sobre procesos de promoción de derechos humanos.</t>
  </si>
  <si>
    <t>Realizar los Círculos de la palabra y y sobre procesos de promoción de derechos humanos en cada regional por grupo poblacional.</t>
  </si>
  <si>
    <t xml:space="preserve">Fortalecer la capacidad institucional para la prevención de situaciones que vulneren los derechos humanos de niños, niñas, adolescentes, jóvenes y personas mayores  </t>
  </si>
  <si>
    <t>02. Elaboración de documentos de advertencia de riesgos de la población objeto de la Delegada.</t>
  </si>
  <si>
    <t>Número de documentos</t>
  </si>
  <si>
    <t>Lanzamiento de la campaña de prevención de violencia sexual: A través de sus ojos.</t>
  </si>
  <si>
    <t>Socialización con los equipos de las  Defensorías Regionales del Protocolo para el seguimiento al funcionamiento del Sistema de Responsabilidad Penal para Adolescentes.</t>
  </si>
  <si>
    <t>Asistencia técnica a las Defensorías Regionales para la elaboración, presentación y seguimiento a la incorporación en los Planes de Desarrollo de las acciones para dar respuesta a las adveretencias relacionadas con los derechos de niños, niñas y adolescentes.</t>
  </si>
  <si>
    <t xml:space="preserve">03. Elaboración de boletines y guía normativa sobre niñez y adolescencia refugiada y migrante. </t>
  </si>
  <si>
    <t>Boletines niñez y adolescencia migrante y refugiada socializados.</t>
  </si>
  <si>
    <t>Guía normativa niñez y adolescencia refugiada y migrante.</t>
  </si>
  <si>
    <t xml:space="preserve">Fortalecer la actuación defensorial en la protección, defensa y exigibilidad de derechos  de niños, niñas, adolescentes, jóvenes y personas mayores  </t>
  </si>
  <si>
    <t xml:space="preserve">04. Asesoría especializada para la gestión y activación de rutas de atención a NNA refugiados, migrantes y retornados. </t>
  </si>
  <si>
    <t xml:space="preserve">Número de personas asesoradas y orientadas  
</t>
  </si>
  <si>
    <t>Realizar atención, orientación y asesoría  en materia de refugio y migración.</t>
  </si>
  <si>
    <t>05. Asesoría especializada para la gestión y activación de rutas de atención a niños, niñas, adoelscentes, jóvenes y persona adulto mayor.</t>
  </si>
  <si>
    <t xml:space="preserve">Número de personas asesoradas y orientadas  en materia de derechos de la infancia, adolescencia,  juventud y vejez
</t>
  </si>
  <si>
    <t>Realizar asesoría especializada a las Defensorías Regionales sobre normatividad, rutas de atención y protección en materia de derechos de la infancia, adolescencia,  juventud y vejez.</t>
  </si>
  <si>
    <t>Realizar atención, orientación y asesoría  en materia de derechos de la infancia, adolescencia,  juventud y vejez a la ciudadanía en cada regional por parte de las y los profesionales en territorio.</t>
  </si>
  <si>
    <t xml:space="preserve">06. Servidores públicos de las Defensorías del Pueblo Regionales, entre otros con herramientas jurídicas y técnicas para la activación de mecanismos y ruta defensorial para la protección y exigibilidad de derechos a favor de niños, niñas, adolescentes, jóvenes y persona adulto mayor. </t>
  </si>
  <si>
    <t>Número de servidores y servidoras que participan en espacios de promoción y divulgación  de derechos para el fortalecimiento  institucional local, regional y departamental</t>
  </si>
  <si>
    <t>Planeación de la jornada de asistencia técnica.</t>
  </si>
  <si>
    <t>Desarrollo de la jornada de asistencia técnica.</t>
  </si>
  <si>
    <t>07. Participar en comités o mesas técnicas de política pública.</t>
  </si>
  <si>
    <t>Número de escenarios interinstitucionales para la protección y promoción de los derechos humanos de NNA, jóvenes y personas mayores, con acciones de incidecia de la Defensoría del Pueblo Regional</t>
  </si>
  <si>
    <t>Participación en comités o mesas técnicas.</t>
  </si>
  <si>
    <t>Promover que la acción estatal dirigida a la construcción de paz y la superación de las causas del conflicto armado se desarrolle en el marco del respeto de los derechos humanos y Derecho Internacional Humanitario.</t>
  </si>
  <si>
    <t>Delegada para los Derechos Económicos, Sociales y Culturales</t>
  </si>
  <si>
    <t>Análisis de los Derechos Económicos, Sociales y Culturales en el marco de los Programas de Desarrollo con Enfoque Territorial -PDET-</t>
  </si>
  <si>
    <t>01. Evaluar el estado de materialización de los DESC en los territorios PDET</t>
  </si>
  <si>
    <t>16 Visitas a subregiones PDET 
1 Informe elaborado</t>
  </si>
  <si>
    <t>Realizar visitas a subregiones PDET para aplicar instrumento de entrevista con autoridades y representantes de comunidades que permita establecer el estado de efectividad y disfrute de los DESC</t>
  </si>
  <si>
    <t>Realizar el proceso de debida diligencia de la Defensoría del Pueblo.</t>
  </si>
  <si>
    <t>Magistratura Moral</t>
  </si>
  <si>
    <t>02. Identificar el proceso de debida diligencia de la Defensoría del Pueblo.</t>
  </si>
  <si>
    <t>reuniones realizadas</t>
  </si>
  <si>
    <t>Realizar reuniones  con el grupo de trabajo de DDHH y Empresas, para identificar el alcance del proceso de debida diligencia de la Defensoría del Pueblo.</t>
  </si>
  <si>
    <t>Instrumentos elaborados</t>
  </si>
  <si>
    <t>Elaborar instrumentos para la identificación de impactos en DDHH y Empresas.</t>
  </si>
  <si>
    <t>Instrumentos aplicados en el nivel central y regional</t>
  </si>
  <si>
    <t>Aplicar instrumentos a nivel central y regional</t>
  </si>
  <si>
    <t>Informes elaborados</t>
  </si>
  <si>
    <t>Análisis de la información recolectada</t>
  </si>
  <si>
    <t>Documentos elaborados</t>
  </si>
  <si>
    <t>Elaborar documento diagnóstico sobre la situación de DDHH y empresas en la Defensoría del Pueblo.</t>
  </si>
  <si>
    <t>Construcción de la política de DDHH y Empresas de la Defensoría del Pueblo</t>
  </si>
  <si>
    <t>Construir contenidos conceptuales sobre los derechos económicos, sociales y culturales y, Derechos Humanos y Empresas, a la luz del derecho internacional de los DDHH, la normativa interna y la jurisprudencia constitucional - (Metodología ProSeDHer).</t>
  </si>
  <si>
    <t>Entregar un cronograma con el detalle de las fases de desarrollo del informe analítico.</t>
  </si>
  <si>
    <t>Entregar un documento con la metodología y estructura con la cual se pretende elaborar el informe analítico.</t>
  </si>
  <si>
    <t>Entregar un documento preliminar con el contenido y alcance de los derechos a la vivienda, a la educación, a la alimentación y al trabajo, en el marco de los instrumentos internacionales de DDHH, la Constitución Política y la Jurisprudencia de la Corte Constitucional, en el contexto de los Objetivos de Desarrollo Sostenible.</t>
  </si>
  <si>
    <t>Entregar el documento final con el contenido y alcance de los derechos a la vivienda, a la educación, a la alimentación y al trabajo, en el marco de los instrumentos internacionales de DDHH, la Constitución Política y la Jurisprudencia de la Corte Constitucional, en el contexto de los Objetivos de Desarrollo Sostenible.</t>
  </si>
  <si>
    <t>Número de informes</t>
  </si>
  <si>
    <t>Entregar un cronograma con el detalle de las fases de desarrollo del informe analítico</t>
  </si>
  <si>
    <t>Entregar un documento con la metodología y estructura con la cual se pretende elaborar el informe analítico</t>
  </si>
  <si>
    <t>Entregar un documento preliminar con el contenido y alcance de los derechos culturales, teniendo en cuenta el marco de los instrumentos internacionales, Constitución Política y Jurisprudencia de la Corte Constitucional, en el contexto de los Objetivos de Desarrollo Sostenible</t>
  </si>
  <si>
    <t>Entregar el documento final con el contenido y alcance de los derechos culturales, teniendo en cuenta el marco de los instrumentos internacionales, Constitución Política y Jurisprudencia de la Corte Constitucional, en el contexto de los Objetivos de Desarrollo Sostenible</t>
  </si>
  <si>
    <t>Elaborar propuesta metodológica de investigación</t>
  </si>
  <si>
    <t>Elaborar el alcance normativo del derecho a una vivienda digna y adecuada en el marco de Derechos Humanos y Empresas</t>
  </si>
  <si>
    <t xml:space="preserve">Elaborar y aplicar herramientas estratégicas para la recolección de la información </t>
  </si>
  <si>
    <t>Consolidar y analizar la información</t>
  </si>
  <si>
    <t xml:space="preserve">Elaboración de informe </t>
  </si>
  <si>
    <t>Entrega del informe final al Delegado para ajustes</t>
  </si>
  <si>
    <t>Remisión informe al Vicedespacho del Defensor</t>
  </si>
  <si>
    <t xml:space="preserve">Elaborar conceptos para instar a que se protejan y respeten los derechos humanos </t>
  </si>
  <si>
    <t>07. Concepto sobre proyecto de ley comida chatarra</t>
  </si>
  <si>
    <t>Conceptos elaborados</t>
  </si>
  <si>
    <t xml:space="preserve">Presentar propuesta proyecto de ley </t>
  </si>
  <si>
    <t>08. Impulsar proyecto de ley  sobre reasentamientos involuntarios por actividades económicas o proyectos de desarrollo.</t>
  </si>
  <si>
    <t>Proyectos de ley elaborados</t>
  </si>
  <si>
    <t>Reuniones con la Delegada para los Derechos Colectivos</t>
  </si>
  <si>
    <t>Febero</t>
  </si>
  <si>
    <t>09. Informe sobre tensiones en la industria deportiva del futbol para efectividad del derecho al atrabajo desde el enfoque DDHH y empresas</t>
  </si>
  <si>
    <t>Elaborar informe analizando el derecho al trabajo en condiciones dignas en la   relación laboral existente de los deportistas con los clubes y con los países (FALTA DESAGREGAR TAREAS)</t>
  </si>
  <si>
    <t>julio</t>
  </si>
  <si>
    <t>10. Informe sobre plataformas digitales de servicios y DDHH desde el enfoque DDHH y empresas</t>
  </si>
  <si>
    <t>Elaborar informe sobre plataformas digitales</t>
  </si>
  <si>
    <t>Brindar herramientas de autodiagnóstico a  Empresas Públicas para identificar el cumplimiento de las obligaciones en Derechos Humanos</t>
  </si>
  <si>
    <t>Número de instrumentos elaborados</t>
  </si>
  <si>
    <t xml:space="preserve">Elaborar un documento que contenga el análisis del contexto de los Derechos Humanos en las empresas públicas. </t>
  </si>
  <si>
    <t>Identificar las empresas públicas objeto de estudio</t>
  </si>
  <si>
    <t>Realizar ejercicios participativos con las empresas públicas para identificar las obligaciones en materia de DDHH y Empresas.</t>
  </si>
  <si>
    <t>Diseño del instrumento para la identificación del cumplimiento de la obligación de respetar los DDHH en Empresas y DDHH.</t>
  </si>
  <si>
    <t>Atender peticiones, quejas, asesorías y solicitudes relacionadas con los Derechos Económicos, Sociales y Culturales; Empresas y Derechos Humanos y Personas con Discapacidad.</t>
  </si>
  <si>
    <t>12. Recepcionar y tramitar peticiones, quejas, asesorías y solicitudes relacionadas con los DESC, Derechos Humanos y Empresas y Personas con Discapacidad.</t>
  </si>
  <si>
    <t>Porcentaje de peticiones, quejas y asesorías atendidas</t>
  </si>
  <si>
    <t>%</t>
  </si>
  <si>
    <t>Recibir y atender las peticiones, quejas, asesorías y solicitudes que son competencias de la Delegada.</t>
  </si>
  <si>
    <t>Elaborar segundo informe de seguimiento sobre la situación de los derechos a la vivienda digna y a la educación de la población víctima del conflicto armado y de la población afectada por la avenida torrencial en Mocoa, Putumayo</t>
  </si>
  <si>
    <t>13. Hacer seguimiento a la situación de los derechos a la vivienda digna y a la educación de la población víctima del conflicto armado y de la población afectada por la avenida torrencial en Mocoa, Putumayo</t>
  </si>
  <si>
    <t>Socializar primer informe de seguimiento sobre la situación de los derechos a la vivienda digna y a la educación de la población víctima del conflicto armado y de la población afectada por la avenida torrencial en Mocoa, Putumayo con autoridades competentes del nivel nacional, departamental y municipal.</t>
  </si>
  <si>
    <t>Elaborar y aplicar instrumentos de recolección de información en el municipio de Mocoa para verificar el estado de materialización de los derechos a la educación y a la vivienda digna de las víctimas del conflicto armado</t>
  </si>
  <si>
    <t>Solicitar información a las autoridades competentes del municipio de Mocoa.</t>
  </si>
  <si>
    <t>Análisis de información y elaboración segundo informe de seguimiento y evaluación.</t>
  </si>
  <si>
    <t>Entrega segundo informe de seguimiento y evaluación</t>
  </si>
  <si>
    <t>Elaborar un informe de seguimiento y evaluación sobre las medidas de asistencia y atención a las víctimas contempladas en la Ley 1448 de 2011 en materia de educación preescolar, básica y media, dirigidas a la satisfacción de los derechos de las víctimas del conflicto armado en los municipios de Buenventura (valle del cauca), Guapi y Timbiquí, López de Micay (cauca)</t>
  </si>
  <si>
    <t>14. Realizar el seguimiento y evaluación sobre las medidas de asistencia y atención a las víctimas contempladas en la Ley 1448 de 2011 en materia de educación Preescolar, básica y media, dirigidas a la satisfacción de los derechos de las víctimas del conflicto armado en los municipios de Buenventura (valle del cauca), Guapi y Timbiquí, López de Micay (cauca)</t>
  </si>
  <si>
    <t>Socializar primer informe sobre la Situación del Derecho a la educación en los municipios de Buenventura (Valle del cauca), Guapi y timbiquí, López de Micay (cauca)</t>
  </si>
  <si>
    <t>Elaborar y aplicar instrumento de recolección de información para acopiar información de la situación del derecho a la educación de las víctimas del conflicto armado en los municipios de Buenventura (valle del cauca), Guapi y timbiquí, López de Micay (cauca).</t>
  </si>
  <si>
    <t>Solicitar información a las autoridades competentes de los municipios de en los municipios de Buenventura (valle del cauca), Guapi y timbiquí, López de Micay (cauca</t>
  </si>
  <si>
    <t>Análisis de información y elaboración primer informe de seguimiento y evaluación</t>
  </si>
  <si>
    <t>Entrega primer informe de seguimiento y evaluación</t>
  </si>
  <si>
    <t xml:space="preserve">Estudios de Casos: Estrategia de atención a víctimas del delito de trata de personas </t>
  </si>
  <si>
    <t>15. Elaborar un informe de verificación de la implementación de la estrategia de atención a victimas del delito de trata de personas</t>
  </si>
  <si>
    <t>Ampliar la documentación de casos</t>
  </si>
  <si>
    <t>Revisar fuentes secundarias</t>
  </si>
  <si>
    <t>Solicitar información a las autoridades locales</t>
  </si>
  <si>
    <t>Elaborar análisis de la implementación desde un enfoque de Derechos Humanos</t>
  </si>
  <si>
    <t>Definir formato de presentación de la información</t>
  </si>
  <si>
    <t>Entrega producto fimal</t>
  </si>
  <si>
    <t>Capacitar a los funcionarios de la Defensoría del Pueblo sobre la aplicación e implementación de la Ley 1996 de agosto de 2019</t>
  </si>
  <si>
    <t>16. Elaborar contenido para curso de capacitación virtual en Derechos personas con discapacidad en el marco de la Ley 1996 de 2019.</t>
  </si>
  <si>
    <t xml:space="preserve">Curso virtual realizado </t>
  </si>
  <si>
    <t>Elaboración de documento con propuesta del contenido de los temas para curso virtual</t>
  </si>
  <si>
    <t>Entrega de propuesta al Delegada para revisión y observaciones</t>
  </si>
  <si>
    <t>Ajuste del documento</t>
  </si>
  <si>
    <t>Remisión del documento a la Dirección Nal de Promoción y Div para el diseño del curso virtual</t>
  </si>
  <si>
    <t>Revisión conjunta con la DNPD del contenido del curso virtual para su implementación</t>
  </si>
  <si>
    <t>Elaborar recomendaciones sobre el sistema de transporte masivo en cinco principales ciudades capitales del país (Bogotá, Medellín, Cali, Barranquilla y Bucaramanga).</t>
  </si>
  <si>
    <t xml:space="preserve">17. Actualizar Informe Defensorial Transmilenio S.A y Sistema Integrado de Transporte Público de Bogotá, desde la perspectiva de Empresas y Derechos Humanos </t>
  </si>
  <si>
    <t>Informe actualizado</t>
  </si>
  <si>
    <t>Elaborar cronograma de trabajo y actualizar ficha de investigación</t>
  </si>
  <si>
    <t>Construir estrategia para la actualización del informe Defensorial</t>
  </si>
  <si>
    <t>Solicitar información a la Empresa Transmilenio S.A., a los concesionarios del Sistema Integrado de Transporte Público -SITP- y autoridades competentes.</t>
  </si>
  <si>
    <t>Procesar y analizar la información</t>
  </si>
  <si>
    <t>Elaborar inforrme con recomendaciones y presentarlo al Delegado para revisión y aprobación</t>
  </si>
  <si>
    <t>Entregar informe al Vicedespacho para la revisión y aprobación final</t>
  </si>
  <si>
    <t>18. Elaborar un diagnóstico sobre el sistema de transporte masivo en 4 capitales del país (Medellín, Cali, Barranquilla y Bucaramanga).</t>
  </si>
  <si>
    <t xml:space="preserve">Elaborar ficha de investigación </t>
  </si>
  <si>
    <t>Elaborar documento metodológico de investigación</t>
  </si>
  <si>
    <t>Revisión de fuentes secundarias</t>
  </si>
  <si>
    <t>Diseño y construcción de la estrategia para la recolección de información.</t>
  </si>
  <si>
    <t>Aplicación en terreno del instrumento de recolección de información con el apyo de las regionales</t>
  </si>
  <si>
    <t>Procesamiento y análisis de la información</t>
  </si>
  <si>
    <t xml:space="preserve">Elaboración y presentación al Delegado del informe final </t>
  </si>
  <si>
    <t>Remisión del informe final al Vicedespacho del Defensor</t>
  </si>
  <si>
    <t>Promover y divulgar los Derechos Económicos, Sociales y Culturales en el nivel central y regional de la Defensoría del Pueblo.</t>
  </si>
  <si>
    <t xml:space="preserve">19. Realizar capacitación virtual sobre los derechos económicos, sociales y culturales con énfasis en el derecho a la educación y el derecho al trabajo. </t>
  </si>
  <si>
    <t xml:space="preserve">Cursos virtuales realizados </t>
  </si>
  <si>
    <t>Diseño de la estrategia de capacitación virtual sobre los Derechos a la educación y al Trabajo dirigida a los funcionarios de la Defensoría del Pueblo</t>
  </si>
  <si>
    <t>Coordinación con la DNPD la realización de las capacitaciones programadas por la Delegada sobre los Derechos a la educación y al Trabajo</t>
  </si>
  <si>
    <t>Diseño del ciclo de capacitación virtual sobre los Derechos a la educación y al Trabajo dirigida a los funcionarios de la Defensoría del Pueblo</t>
  </si>
  <si>
    <t>Definición y elaboración de los contenidos temáticos para las capacitaciones virtuales sobre los derechos a la educación y al trabajo dirigida a los funcionarios de la Defensoría del Pueblo.</t>
  </si>
  <si>
    <t>Implementación de las capacitaciones relacionadas con los derechos a la educación y al Trabajo.</t>
  </si>
  <si>
    <t>Evaluación de la capacitación virtual sobre los derechos a la educación y al trabajo dirigida a los funcionarios de la Defensoría del Pueblo.</t>
  </si>
  <si>
    <t>Posicionar a la Defensoría del Pueblo en la Agenda Mundial de Derechos Humanos y Empresas y conocer las experiencias y buenas prácticas de otras INDH</t>
  </si>
  <si>
    <t>20. Realizar un Foro Mundial sobre Derechos Humanos y Empresas</t>
  </si>
  <si>
    <t>Número de foros realizados</t>
  </si>
  <si>
    <t xml:space="preserve">Reuniones previas con agremiaciones y autoridades  </t>
  </si>
  <si>
    <t>Identificar temáticas  a presentar en el Foro</t>
  </si>
  <si>
    <t xml:space="preserve">Identificar conferencistas nacionales e internacionales </t>
  </si>
  <si>
    <t>Definir necesidades logísticas para el evento</t>
  </si>
  <si>
    <t>Elaborar agenda</t>
  </si>
  <si>
    <t>Realizar convocatoria al evento</t>
  </si>
  <si>
    <t>Confirmación asistentes al evento</t>
  </si>
  <si>
    <t>Realización Foro Mundial</t>
  </si>
  <si>
    <t>Línea Estratégica No. 2: Liderar la defensa y divulgación de los derechos humanos y la observancia del derecho internacional humanitario.</t>
  </si>
  <si>
    <t>Subproceso Atención y Trámite de Quejas, Solicitudes y Asesorías</t>
  </si>
  <si>
    <t xml:space="preserve"> informes ejecutivos  de protesta social</t>
  </si>
  <si>
    <t>Número de informes elaborados sobre la protesta social/Número de informes programados</t>
  </si>
  <si>
    <t>Revisión y consolidacion de datos. 
Elaboración de estadísticos
Redacción informe</t>
  </si>
  <si>
    <t xml:space="preserve">Gastos generales </t>
  </si>
  <si>
    <t>DNATQ</t>
  </si>
  <si>
    <t>Informe anual de protesta social 2019</t>
  </si>
  <si>
    <t xml:space="preserve">Número de informe anual sobre la protesta social/Número de informes programados </t>
  </si>
  <si>
    <t>Fortalecimiento insitucional en protesta social</t>
  </si>
  <si>
    <t>Numeros de personas capacitadas en protesta social</t>
  </si>
  <si>
    <t>Revisión de fuentes/ Elaboración de presentación/capacitaciones</t>
  </si>
  <si>
    <t>Gastos inversión</t>
  </si>
  <si>
    <t xml:space="preserve"> dic 2020</t>
  </si>
  <si>
    <t>Elaboración de pautas respecto del documento denominado alcance del derecho a la protesta y uso proporcional de la fuerza.</t>
  </si>
  <si>
    <t xml:space="preserve">Número de documentos sobre el alcance del derecho a la protesta  y uno de la fuerza    </t>
  </si>
  <si>
    <t>Identificación y consulta de fuentes bibliográficas
Análisis información
Redacción, 
Revisión y ajuste
Socialización interna</t>
  </si>
  <si>
    <t>Elaborar informe de las peticiones por vulneraciones al derecho a la vida de la población objeto de especial protección del Estado y amenazas de muerte de personas protegidas en el marco del Derecho Internacional Humanitario -DIH</t>
  </si>
  <si>
    <t xml:space="preserve">Número de informes elaborados/Número de informes programados  </t>
  </si>
  <si>
    <t xml:space="preserve">Consolidación de información en base de datos a nivel nacional </t>
  </si>
  <si>
    <t>Número de informes de participación realizados/Número  de informes de participación programados</t>
  </si>
  <si>
    <t xml:space="preserve">Asistir a convocatorias al Comité 
Elaboración de informes por cada sesion
Consolidar informe trimestral sobre la participación de la entidad en el Comité. </t>
  </si>
  <si>
    <t>Número de informes de participación realizados/Número de Informes de participación programados</t>
  </si>
  <si>
    <t xml:space="preserve">Asistir a convocatorias al Comité 
Elaboración de informes por cada sesion
Consolidar informe Mensual sobre la participación de la entidad en el Comité. </t>
  </si>
  <si>
    <t>Número de informes de participación realizados/Número de informes de participación programados</t>
  </si>
  <si>
    <t>Número de diagnósticos relacionados con la participación en el Comité de Armas /Número de diagnósticos relacionados con la participación en el Comité de Armas programados</t>
  </si>
  <si>
    <t xml:space="preserve">Asistir a convocatorias al Comité 
Elaboración de informes por cada sesion
Consolidar informe semestral y sobre la participación de la entidad en el Comité. </t>
  </si>
  <si>
    <t>33.3%</t>
  </si>
  <si>
    <t>Hacer seguimiento al proceso de atención y trámite de peticiones adelantado por las Dependencias Misionales (Defensorias Regionales, Delegadas y Oficina de Asuntos Internacionales)</t>
  </si>
  <si>
    <t>Número informes de seguimiento del proceso de atención y trámite/Número informes de seguimiento programados</t>
  </si>
  <si>
    <t>Consolidación de información sobre la gestión adelantada en materia de atención y trámite por parte de los todas las dependencias responsables del proceso AT</t>
  </si>
  <si>
    <t>Realizar visitas de inspección a los centros carcelarios, judiciales de policía,  y de salud  públicos y privados   con el fin de que se garanticen los derechos a  la población vulnerable</t>
  </si>
  <si>
    <t>Número de informes visitas de inspección realizados/ Número de informes visitas de inspección programados</t>
  </si>
  <si>
    <t>Selección centros carcelarios/judiciales de policia y de salud públicos y privado, priorizados.Derarrollo de la jornada.Elaboración y entrega de informe.</t>
  </si>
  <si>
    <t>Asesorar, atender y hacer seguimiento a las peticiones que allegan las víctimas del conflicto armado con perdida de capacidad laboral, ante el Ministerio del Trabajo  y que reunan los requisitos para acceder a la prestación como ayuda humanitaria.</t>
  </si>
  <si>
    <t>Número de informes realizados sobre victimas con discpacidad laboral/Número de informes programados</t>
  </si>
  <si>
    <t>Consolidación de información,analisis y elaboración de informe</t>
  </si>
  <si>
    <t>Diciembre de 2020</t>
  </si>
  <si>
    <t>Asistir y participar en las mesas técnicas interinstitucionales con Colpensiones y Unidad Administrativa de Pensiones y Parafiscales  -UGPP, para hacer seguimiento y gestión a las peticiones relacionadas con temas pensionales, evasión y elusión en los aportes a la seguridad social.</t>
  </si>
  <si>
    <t>Número de informes realizados sobre asistencia a colpensiones-UGPP/Número de informes programados</t>
  </si>
  <si>
    <t>Elaborar informes de participación,consolidación de información, analisis y elaboración de informe</t>
  </si>
  <si>
    <t xml:space="preserve">Hacer seguimiento al proceso electoral extraordinario elecciones autoridades locales </t>
  </si>
  <si>
    <t>Número de informes presentados sobreproceso electoral/Número de informes programados</t>
  </si>
  <si>
    <t>Distrubución de resposabilidadespara el seguimiento a nivel nacional,socialización de directrices,consolidación de la información,analisis y elaboación del informe</t>
  </si>
  <si>
    <t>Proyectar informes, recomendaciones y observaciones desde la perpectiva de Atención y Trámite de Quejas que frente a la violación de derechos humanos corresponda presentar al Defensor del Pueblo,  en los temas de su competencia.</t>
  </si>
  <si>
    <t>Número de informes, recomendaciones y observaciones realizados/Número de informes, recomendaciones y observaciones programados.</t>
  </si>
  <si>
    <t>o</t>
  </si>
  <si>
    <t>Consolidación de la información, analisis y elaboración del informe</t>
  </si>
  <si>
    <t>o%</t>
  </si>
  <si>
    <t>Garantizar a las víctimas del conflicto armado y a la población de territorios vulnerables, la accesibilidad a los servicios de la Defensoría del Pueblo en procura de impulsar la efectividad de los derechos humanos con enfoque diferencial y de género, en cumplimiento de la misión de atender, orientar y asesorar en el ejercicio de sus derechos.</t>
  </si>
  <si>
    <t>personas asisidas tecnicamente en jornadas desentralizadas</t>
  </si>
  <si>
    <t xml:space="preserve">
Jornada de Atención.
Gestión de peticiones</t>
  </si>
  <si>
    <t>Seguimiento acuerdos Vivamos Humanos y Defensoria</t>
  </si>
  <si>
    <t>Número de informes  de seguimiento acuerdos</t>
  </si>
  <si>
    <t xml:space="preserve">Hacer requerimientos
Reuniones de coordonación
Recolección de insumos
</t>
  </si>
  <si>
    <t>Gastos generales</t>
  </si>
  <si>
    <t>Asistencia y participación Subcomite de evaluación de protección especializado - mesa técnica de evaluación especializada en la subdirección técnica de protección -UNP</t>
  </si>
  <si>
    <t xml:space="preserve">Número de informes de participación  </t>
  </si>
  <si>
    <t xml:space="preserve">Asistir al Comité
Estudio de analisis de los casos.
Informe 
</t>
  </si>
  <si>
    <t xml:space="preserve">gastos generales </t>
  </si>
  <si>
    <t>Actividades de fortalecimiento institucional para servidores públicos que en el marco de las funciones misionales tienen la competencia para la atención y trámite de peticiones por vulneración de derechos humanos e infracciones al DIH de población victima de conflicto armado entre otros.</t>
  </si>
  <si>
    <t>Número de informes de visitas- control gestión</t>
  </si>
  <si>
    <t>Visitas e informes de observaciones</t>
  </si>
  <si>
    <t>Gastos de inversión</t>
  </si>
  <si>
    <t xml:space="preserve">Adelantar acciones de promoción y divulgación de DDHH y DHI en el territorio nacional </t>
  </si>
  <si>
    <t>Adelantar acciones de  formación para la intervención y la participación activa de las victimas en el Sistema Integral de Verdad, Justicia, Reparación y No Repetición - SIVJRNR</t>
  </si>
  <si>
    <t>No. de acciones de formación adelantadas en relación con el SIVJRNR / No. de acciones de formación programadas en relación con el SIVJRNR</t>
  </si>
  <si>
    <t>Realización de réplicas dirigidas a servidores públicos y público en general (1 por cada defensoría regional), a través de los cursos virtuales desarrollados por la DNPD.</t>
  </si>
  <si>
    <t>DNPD</t>
  </si>
  <si>
    <t xml:space="preserve">Octubre </t>
  </si>
  <si>
    <t>Realización de un diagnóstico y seguimiento a la implementación territorial del SIVJRNR.</t>
  </si>
  <si>
    <t>Elaboración y entrega del informe final de la estrategia de formación en el SIVJRNR.</t>
  </si>
  <si>
    <t xml:space="preserve">Diciembre </t>
  </si>
  <si>
    <t xml:space="preserve">Garantizar el acceso de la población vulnerable y población en general a los cursos virutales diseñados por la Defensoría del Pueblo en 2019. </t>
  </si>
  <si>
    <t>No. de informes elaborados sobre la implementación de los cursos virtuales  / No. de informes proyectados sobre la implementación de los cursos virtuales</t>
  </si>
  <si>
    <t xml:space="preserve">Elaboración de la estrategia de posicionamiento del campus virtual y aula virtual de la entidad, con especial orientación a víctimas del conflicto armado y población vulnerable. </t>
  </si>
  <si>
    <t>Elaboración de material que garantice a la población vulnerable, víctimas del conflicto armado y población en general el acceso a los contenidos de la Defensoría del Pueblo.</t>
  </si>
  <si>
    <t>Informe de la implementación de la estrategia de posicionamiento del campus virtual.</t>
  </si>
  <si>
    <t xml:space="preserve">Actualizar el Modelo Pedagógico Institucional y socializarlo en todas las regionales del país. </t>
  </si>
  <si>
    <t>No. de documentos MPI actualizados / No. de  documentos MPI publicados</t>
  </si>
  <si>
    <t>Elaboración y publicación  del Modelo Pedagógico Institucional actualizado.</t>
  </si>
  <si>
    <t>Socialización del Modelo Pedagógico Institucional.</t>
  </si>
  <si>
    <t>Informe final del proceso de actualización y socialización del Modelo Pedagógigo Institucional.</t>
  </si>
  <si>
    <t>Impulsar la participación,  el control social y el ejercicio de veedurías ciudadanas.</t>
  </si>
  <si>
    <t>No. de planes de acción de  la RIAV elaborados / No. de planes de acción de  la RIAV programados</t>
  </si>
  <si>
    <t>Participar en la elaboración y ejecución del plan de acción de la Red Nacional de Apoyo a las Veedurías ciudadanas, Ley 850 de 2003,  de acuerdo con las competencias de la Entidad.</t>
  </si>
  <si>
    <t>Adelantar actividades  para  la promoción y divulgación de la participación y el control social, incluyendo acceso a la información pública en la Entidad y a otros actores públicos y privados, de acuerdo con las Leyes 1448 de 2011, 850 de 2003, 1712 de 2014 y 1757 de 2015.</t>
  </si>
  <si>
    <t>Informe de las actividades de participación, control social y veedurías ciudadanas.</t>
  </si>
  <si>
    <t>Adelantar un proceso de formación y capacitación a las víctimas integrantes de las mesas departamentales</t>
  </si>
  <si>
    <t>No. de  mesas de víctimas formadas  / No. de  mesas de víctimas programadas</t>
  </si>
  <si>
    <t>Elaboración de contenidos para la formación a mesas de víctimas departamentales y la mesa nacional.</t>
  </si>
  <si>
    <t>Realización de  acciones de formación en el marco de las sesiones de las mesas departamentales.</t>
  </si>
  <si>
    <t>Elaboración del informe de seguimiento y final de la estrategia de formación a mesas de víctimas del nivel departamental.</t>
  </si>
  <si>
    <t xml:space="preserve">Adelantar las conmemoraciones de los días que rememoran la importancia de los derechos humanos. </t>
  </si>
  <si>
    <t xml:space="preserve">No. de conmemoraciones adelantadas / No. de conmemoraciones programadas </t>
  </si>
  <si>
    <t>Enviar líneamientos para adelantar conmemoracones</t>
  </si>
  <si>
    <t xml:space="preserve">Elaboración de seguimiento e informe final </t>
  </si>
  <si>
    <t xml:space="preserve">Ampliación e implementación  de la caja de herramientas didácticas para las actividades de promoción y divulgación de derechos humanos </t>
  </si>
  <si>
    <t>No. de juegos producidos / No. de juegos programados</t>
  </si>
  <si>
    <t xml:space="preserve">Diseño y producción de 4 nuevos juegos de mesa. </t>
  </si>
  <si>
    <t>Diseño y producción de un juego virtual.</t>
  </si>
  <si>
    <t>Reimpresión de los 6 juegos producidos en 2019.</t>
  </si>
  <si>
    <t>Entrega de los juegos en las defensorías regionales y socialización del uso de la caja de herramientas en los municipios.</t>
  </si>
  <si>
    <t>Informe de la implementación, entrega y socialización de la caja de herramientas.</t>
  </si>
  <si>
    <t>Fomentar la promoción  de los derechos humanos en la comunidad educativa desde las regiones</t>
  </si>
  <si>
    <t>Implementación de la acción defensorial en el ámbito educativo.</t>
  </si>
  <si>
    <t>No de municipios en los que se implementa la  estrategia / No. de municipios programados</t>
  </si>
  <si>
    <t>Realización de 2 visitas de seguimiento a los 21 municipios donde se implementó el proyecto del Defensor Estudiantil.</t>
  </si>
  <si>
    <t>Realización del encuentro nacional de defensores estudiantiles.</t>
  </si>
  <si>
    <t>Elaboración y entrega del informe de implementación de la estrategia "Acción defensorial en el ambito educativo".</t>
  </si>
  <si>
    <t>Garantizar la calidad de los contenidos publicados por la Defensoría del Pueblo.</t>
  </si>
  <si>
    <t xml:space="preserve">Elaborar, gestionar y hacer seguimiento al plan de publicaciones la Entidad. </t>
  </si>
  <si>
    <t>No. de informes elaborados  sobre el plan de publicaciones/ No. de informes proyectados sobre en plan de publicaciones</t>
  </si>
  <si>
    <t>Consolidar el plan de publicaciones de la Entidad.</t>
  </si>
  <si>
    <t>Gestión y seguimiento del plan de publicaciones.</t>
  </si>
  <si>
    <t>Informe general del plan de publicaciones</t>
  </si>
  <si>
    <t xml:space="preserve">Identificar las condiciones de uso y dificultades del registro de las actividades de promoción y divulgación en el sistema de visión web. </t>
  </si>
  <si>
    <t>No. de informes de seguimiento del uso del módulo PYD en visión web realizados  / No. de informes de seguimiento del uso del módulo PYD en visión web programados</t>
  </si>
  <si>
    <t>Realizar capacitación a servidores de la Defensoría del Pueblo y seguimiento a las actividades cargadas en el Sistema Visión Web PyD.</t>
  </si>
  <si>
    <t>Informe  de avances sobre el uso del módulo PYD en  visión web PyD por parte de las Defensorías  Regionales  y demás dependencias vinculadas.</t>
  </si>
  <si>
    <t xml:space="preserve">Realización de actividades de formación para el empoderamiento y liderazgo social </t>
  </si>
  <si>
    <t>No. de acciones de formacion para el empoderamiento y liderazgo social realizadas  / No. de acciones de formacion para el empoderamiento y liderazgo social realizadas</t>
  </si>
  <si>
    <t>Realización de la convocatoria.</t>
  </si>
  <si>
    <t>Realización de acciones de formación para el empoderamiento y liderazgo social.</t>
  </si>
  <si>
    <t>Elaboración del informe de la estrategia de formación para el empoderamiento y liderazgo social.</t>
  </si>
  <si>
    <t>Adelantar actividades para la promoción de la igualdad y no discriminación.</t>
  </si>
  <si>
    <t xml:space="preserve">No. de acciones de formacion en igualdad y no discriminación realizadas / No. de acciones de formacion el igualdad y no discriminación programadas </t>
  </si>
  <si>
    <t>Adelantar actividades de formación para la igualdad y no discriminación.</t>
  </si>
  <si>
    <t>Informe de las actividades de formación en igualdad y no discriminación.</t>
  </si>
  <si>
    <t>Formación en DD.HH a servidores públicos</t>
  </si>
  <si>
    <t>No. de encuentros de formación en DDHH a servidores públicos realizados / No. de encuentros de formación en DDHH a servidores públicos programados</t>
  </si>
  <si>
    <t>Convocar a las entidades externas para la acción de formación, socialización y sensibilización y definir un cronograma de actividades.</t>
  </si>
  <si>
    <t>Realizar acciones de formación en el marco del programa de formación a funcionarios públicos en 7 entidades.</t>
  </si>
  <si>
    <t>Elaboración del informe final de la aplicación del programa y proyección para la siguiente vigencia.</t>
  </si>
  <si>
    <t xml:space="preserve">Ejercer la Secretaría Técnica del Consejo Asesor de la Defensoría del Pueblo </t>
  </si>
  <si>
    <t xml:space="preserve">No. de informes elaborados sobre la Secretaría Técnica del Consejo Asesor / No. de informes proyectados  sobre la Secretaría Técnica del Consejo Asesor </t>
  </si>
  <si>
    <t>Elaboración de informes sobre el ejercicio de la Secretaría Técnica.</t>
  </si>
  <si>
    <t>Elaboración y publicación del Informe de Gestión del Defensor del Pueblo al Congreso de la República de Colombia.</t>
  </si>
  <si>
    <t xml:space="preserve">No. de informes al Congreso  elaborados/ No. de informes al Congreso programados </t>
  </si>
  <si>
    <t xml:space="preserve">Elaboración y entrega de lineamientos a las dependencias para la recolección de la información requerida para la elaboración del informe del Defensor del Pueblo al Congreso.   </t>
  </si>
  <si>
    <t>Consolidación de información, revisión y edición  del informe del Defensor del Pueblo al Congreso.</t>
  </si>
  <si>
    <t>Informe del proceso de elaboración del Informe del Defensor del Pueblo al Congreso de la República.</t>
  </si>
  <si>
    <t xml:space="preserve">Apoyo a la Comisión Asesora de DDHH y Paz </t>
  </si>
  <si>
    <t>No. de informes elaborados sobre el apoyo a la Comisión Asesora / No. de informes programados sobre el apoyo a la Comisión Asesora</t>
  </si>
  <si>
    <t xml:space="preserve">Informe sobre el apoyo y el desarrollo de la Comisión Asesora de DDHH y Paz </t>
  </si>
  <si>
    <r>
      <rPr>
        <b/>
        <sz val="11"/>
        <color rgb="FF000000"/>
        <rFont val="Trebuchet MS"/>
        <family val="2"/>
      </rPr>
      <t>Línea Estratégica No. 1:</t>
    </r>
    <r>
      <rPr>
        <sz val="11"/>
        <color rgb="FF000000"/>
        <rFont val="Trebuchet MS"/>
        <family val="2"/>
      </rPr>
      <t xml:space="preserve"> Promover que la acción estatal dirigida a la construcción de paz y la superación de las causas del conflicto armado se desarrolle en el marco del respeto de los derechos humanos y Derecho Internacional Humanitario.</t>
    </r>
  </si>
  <si>
    <r>
      <rPr>
        <b/>
        <sz val="11"/>
        <color rgb="FF000000"/>
        <rFont val="Trebuchet MS"/>
        <family val="2"/>
      </rPr>
      <t>Objetivo Estratégico No. 1.1:</t>
    </r>
    <r>
      <rPr>
        <sz val="11"/>
        <color rgb="FF000000"/>
        <rFont val="Trebuchet MS"/>
        <family val="2"/>
      </rPr>
      <t xml:space="preserve"> Fortalecer la actuación defensorial para que en la implementación de los acuerdos de paz se garantice el cumplimiento de estándares internacionales de Derechos Humanos y la observancia del Derecho Internacional Humanitario.</t>
    </r>
  </si>
  <si>
    <t>Fortalecer las habilidades y destrezas de los Defensores Públicos que ejercen la Representación Judicial en Justicia Transicional Restaurativa.</t>
  </si>
  <si>
    <t xml:space="preserve">Realizar jornadas de capacitación con el apoyo de los Defensores Públicos OEA - Víctimas, dirigida a los Defensores Públicos de los programas de la subárea de Víctimas en las Defensorías del Pueblo Regionales. </t>
  </si>
  <si>
    <t>Numero de jornadas realizadas / Numero de jornadas programadas X 100</t>
  </si>
  <si>
    <t xml:space="preserve">Programar, convocar y ejecutar las jornadas de capacitacion en las Defensorías del Pueblo Regionales </t>
  </si>
  <si>
    <t>GRUPO DE REPRESENTACIÓN JUDICIAL DE VÍCTIMAS</t>
  </si>
  <si>
    <r>
      <t>Línea Estratégica No. 2:</t>
    </r>
    <r>
      <rPr>
        <sz val="11"/>
        <color rgb="FF000000"/>
        <rFont val="Trebuchet MS"/>
        <family val="2"/>
      </rPr>
      <t xml:space="preserve"> Liderar la defensa y divulgación de los derechos humanos y la observancia del derecho internacional humanitario</t>
    </r>
  </si>
  <si>
    <r>
      <t xml:space="preserve">Objetivo Estratégico No. 2.5: </t>
    </r>
    <r>
      <rPr>
        <sz val="11"/>
        <color rgb="FF000000"/>
        <rFont val="Trebuchet MS"/>
        <family val="2"/>
      </rPr>
      <t>Impulsar el acceso a la justicia, desde la defensa pública, como mecanismo para garantizar los derechos humanos.</t>
    </r>
  </si>
  <si>
    <t>Optimizar la calidad en la prestación del servicio de Representación Judicial de Víctimas en las Defensoría del Pueblo Regionales.</t>
  </si>
  <si>
    <t>Realizar Visitas de Control de Gestión  y difusión del servicio de apoyo pericial  a los programas del  subárea de víctimas en  Defensorías del Pueblo Regionales.</t>
  </si>
  <si>
    <t>Visitas realizadas / Visitas programadas X 100</t>
  </si>
  <si>
    <t>Elaborar  el cronograma y presupuesto de visitas de control de gestión.</t>
  </si>
  <si>
    <t>Ejecutar visitas de control de gestión y apoyo.</t>
  </si>
  <si>
    <t xml:space="preserve">Realizar seguimiento a los planes de mejora, si hubo lugar al mismo, suscrito con las Defensoías del Pueblo Regionales visitadas. </t>
  </si>
  <si>
    <t>Presentar informe consolidado a la DNDP sobre el estado de la prestación del servicio en las Defensorías del Pueblo Regionales visitadas.</t>
  </si>
  <si>
    <t xml:space="preserve">Fortalecer las competencias, conocimientos, habilidades y estrategias de defensa de los componentes del Sistema Nacional de Defensoría Pública, contribuyendo a la mejora en  la calidad de la prestación del servicio.  </t>
  </si>
  <si>
    <t>Capacitar a los componentes del Sistema Nacional de Defensoria Pública.</t>
  </si>
  <si>
    <t>Capacitaciones realizadas / Número de capacitaciones programadas X 100</t>
  </si>
  <si>
    <t xml:space="preserve">Diseñar, elaborar y desarrollar el Plan Nacional de Formación y Capacitación 2020. </t>
  </si>
  <si>
    <t>GRUPO DE CAPACITACIÓN E INVESTIGACIÓN</t>
  </si>
  <si>
    <t>Elaborar la tematica en cada una de las capacitaciones según el Plan de Necesidades.</t>
  </si>
  <si>
    <t>Presentar documento final del Plan Nacional de Formacion y Capacitacion.</t>
  </si>
  <si>
    <t>Desarrollar las capacitaciones programadas en el Plan Nacional de Formación y Capacitacion.</t>
  </si>
  <si>
    <t>Fortalecer el modelo de gestión y control de la prestación del servicio de defensoria pública.</t>
  </si>
  <si>
    <t>Realizar  Visitas de Control de Gestión  y Apoyo en las Defensorías del Pueblo Regionales para realizar la verificación periódica del cumplimiento de la prestación del servicio de defensoría pública conforme con la normatividad y los procedimiento vigente, de manera oportuna, eficaz y eficiente.</t>
  </si>
  <si>
    <t>GRUPO DE CONTROL, VIGILANCIA DE GESTIÓN Y ESTADÍSTICA</t>
  </si>
  <si>
    <t xml:space="preserve">Presentar informe consolidado de diagnóstico a la DNDP, de carácter  cualitativo, evaluando los elementos integrantes de la prestacion del servicio de defensoría pública en las Defensorias del Pueblo Regionales visitadas, propendiendo a la mejora continua  del subproceso de defensoría pública. </t>
  </si>
  <si>
    <t>Actualización, modificación y creación de instructivos, formularios y demas documentos necesarios para la actualización del procedimiento SD-P02, proceso de prestación del servicio de defensoría pública.</t>
  </si>
  <si>
    <t xml:space="preserve">Número de documentos elaborados / Número de documentos para creación X 100
</t>
  </si>
  <si>
    <t>Elaborar el instructivo de Brigadas Jurídicas en los centros de reclusion, conforme a los lineamientos establecidos para su realizacion y entregar el documento final a publicar en el mapa de procesos según el SIGI.</t>
  </si>
  <si>
    <t>Elaborar los formularios de seguimiento y recolección de datos para las actividades incluídas  en el instructivo de Brigadas Jurídicas y entregar el documento final a publicar en el mapa de procesos según el SIGI.</t>
  </si>
  <si>
    <t xml:space="preserve">Número de documentos actualizados / Número de documentos para actualizar X 100
</t>
  </si>
  <si>
    <t>Actualizar el Instructivo SD-I15 Lineamientos Sistema de Información VisionWeb/DP (SPA)  y entregar el documento final a publicar en el mapa de procesos según el SIGI..</t>
  </si>
  <si>
    <t>Actualizar el procedimiento SD-P02 Prestación del servicios, incluyendo los documentos creados y actualizados, consolidando el documento final a publicar en el mapa de procesos según el SIGI.</t>
  </si>
  <si>
    <t>Realizar las labores investigativas y periciales, que soliciten los operadores del Sistema Nacional de Defensoría
Pública (SNDP), con el fin de apoyar la defensa técnica que adelantan en favor de los usuarios que representan en
el área penal.</t>
  </si>
  <si>
    <t>Actualización, adecuación e implementación de los documentos para dar cumplimiento a  la nueva versión 2017, Norma ISO/IEC 17025 con el sistema de gestión de calidad, para el ensayo: "identificación y determinación de la aptitud de disparo y medición de la fuerza en el disparador del arma de fuego" en el laboratorio de balística adscrito al GID.</t>
  </si>
  <si>
    <t xml:space="preserve">Número de documentos actualizados / Número de documentos para actualización X 100
</t>
  </si>
  <si>
    <t>Revisión, actualización y articulación de los documentos del sistema de gestión de calidad del laboratorio de balística, de acuerdo a las normas ISO 9001:2015 y ISO/IEC 17025:2005.</t>
  </si>
  <si>
    <t>GRUPO DE INVESTIGACIÓN DEFENSORIAL</t>
  </si>
  <si>
    <t xml:space="preserve">Número de estudio previos radicados / Número de estudios previos proyectados X 100
</t>
  </si>
  <si>
    <t>Gestionar la documentación precontractual para la contratación  para el mantenimiento y calibracion de los equipos de áreas y laboratorios forenses de la entidad, como requisito de la norma ISO 9001-2015.</t>
  </si>
  <si>
    <t>Gestionar la documentación precontractual para la contratación  de la capacitación tutorial en la versión 2017 de la norma ISO/IEC 17025 y actualizacion de los documentos del sistema de gestion de calidad del laboratorio de balistica.</t>
  </si>
  <si>
    <t xml:space="preserve">Número de pruebas interlaboratorios realizada / Número de pruebas interlaboratorios planeada X 100
</t>
  </si>
  <si>
    <t>Ejecutar la prueba Interlaboratorios del  ensayo "Identificación y determinacion de la aptitud de disparo y medicion de la fuerza en el disparador del arma de fuego en apoyo interinstitucional y de acuerdo con la programación de la Fiscalía General de la Nación.</t>
  </si>
  <si>
    <t>Optimizar la calidad en la prestación del servicio del Grupo de Investigación Defensorial y sus áreas funcionales que los representan en las Defensoría del Pueblo Regionales.</t>
  </si>
  <si>
    <t>Realizar  Visitas de control de gestion y apoyo para la investigación defensorial y verificacion de la calibracion de los equipos de medición (longitud y masa).</t>
  </si>
  <si>
    <t xml:space="preserve">Presentar informe consolidado de diagnóstico a la DNDP, de carácter  cualitativo, evaluando los elementos integrantes de la prestacion del servicio de investigación defensorial en las Defensorias del Pueblo Regionales visitadas, propendiendo a la mejora continua  del subproceso de defensoría pública. </t>
  </si>
  <si>
    <t>Capacitar a los Profesionales Administrativos y de Gestion que controlan el desarrollo de la prestación del servicio de defensoría pública por parte de los profesionales y técnicos en criminalística de Investigación Defensorial en las Defensorías del Pueblo Regionales.</t>
  </si>
  <si>
    <t xml:space="preserve">Número de capacitaciones para PAG - ID capacitados / Número de capacitaciones proyectadas PAG - ID a capacitar X 100
</t>
  </si>
  <si>
    <t>Realizar la capacitación a los Profesionales Administrativos y de Gestiónde las Defensorìas del Pueblo Regionales en el procedimiento ​​​​​​​​​​​​​​​​​​​​​​​​​​​​​​​​SD-P03​​ Investigación Forense para la Defensa / ​Área Penal y temas relacionados con la prestación de este servicio.</t>
  </si>
  <si>
    <r>
      <t>Línea Estratégica No. 3:</t>
    </r>
    <r>
      <rPr>
        <sz val="11"/>
        <color rgb="FF000000"/>
        <rFont val="Trebuchet MS"/>
        <family val="2"/>
      </rPr>
      <t xml:space="preserve"> Aumentar la cobertura poblacional y optimizar la calidad de la prestación del servicio con enfoque basado en derechos humanos.</t>
    </r>
  </si>
  <si>
    <r>
      <t xml:space="preserve">Objetivo Estratégico No. 3.2: </t>
    </r>
    <r>
      <rPr>
        <sz val="11"/>
        <color rgb="FF000000"/>
        <rFont val="Trebuchet MS"/>
        <family val="2"/>
      </rPr>
      <t>Garantizar la calidad en la atención y respuesta a la ciudadanía con un equipo de trabajo altamente calificado, comprometido con la ética pública y la garantía de los derechos humanos.</t>
    </r>
  </si>
  <si>
    <t xml:space="preserve">Unificar, en el archivo de gestión del grupo de registro y selección de operadores, todas las piezas documentales originales que hacen parte de los expedientes contractuales físicos de los defensores públicos, conformados en la vigencia 2019. </t>
  </si>
  <si>
    <t xml:space="preserve">Realizar jornadas de acopio documental con las Defensorías del Pueblo Regionales.  </t>
  </si>
  <si>
    <t xml:space="preserve">Jornadas de acopio realizadas / Jornadas de acopio proyectadas X 100 </t>
  </si>
  <si>
    <t>Elaborar cronograma de jornadas de acopio.</t>
  </si>
  <si>
    <t>GRUPO DE REGISTRO Y SELECCIÓN DE OPERADORES</t>
  </si>
  <si>
    <t>Socializar el cronograma y lineamientos del Grupo de Registro y Selección a las Defensorias del Pueblo Regionales para llevar a cabo las jornadas de acopio documental.</t>
  </si>
  <si>
    <t>Acopio documental de las Defensorias del Pueblo Regionales.</t>
  </si>
  <si>
    <t>Proceso de Atención y Trámite de Peticiones</t>
  </si>
  <si>
    <t>Número de Informe</t>
  </si>
  <si>
    <t>Memorando a las Regionales para recolección de datos en materia de Litigio Defensorial.</t>
  </si>
  <si>
    <t>Direcciòn Nacional de Recursos y Acciones Judiciales</t>
  </si>
  <si>
    <t>Construcción de informe Analítico.</t>
  </si>
  <si>
    <t>Construcción de Informe de Gestión.</t>
  </si>
  <si>
    <t>Entrega informe mensual por parte del Equipo administrativo del área de insistencias.</t>
  </si>
  <si>
    <t xml:space="preserve">Relatoria  Insistencias </t>
  </si>
  <si>
    <t>Actualización base de datos mensual la información de la página web de la Corte Constitucional.</t>
  </si>
  <si>
    <t>Entrega informe mensual por parte del Fondo para la Defensa de los Derechos e Intereses Colectivos.</t>
  </si>
  <si>
    <t>Entrega informe mensual por parte del Grupo de Control de Gestión de la DNRAJ.</t>
  </si>
  <si>
    <t>Acciones Interpuestas  (20)</t>
  </si>
  <si>
    <t>Entrega informe por parte de los miembros del Grupo de Litigio Estratégico.</t>
  </si>
  <si>
    <t xml:space="preserve">Objetivo Estratégico No. 3.1: Garantizar la prestación de los servicios en condiciones de dignidad y accesibilidad para funcionarios y usuarios de la entidad con énfasis en los territorios vulnerables.
</t>
  </si>
  <si>
    <t>Mejoramiento y optimización del servicio de transporte institucional según las necesidades especiales de cada territorio</t>
  </si>
  <si>
    <t>Gestión de Servicios Administrativos</t>
  </si>
  <si>
    <t>01. Adquisición de 3 botes y/o lanchas para el servicio de la entidad</t>
  </si>
  <si>
    <t xml:space="preserve">01. N° bienes adquiridos
</t>
  </si>
  <si>
    <t>Identificar las necesidades de adecuación requeridas por cada inmueble</t>
  </si>
  <si>
    <t>Subdirección de Gestión de Servicios Administrativos</t>
  </si>
  <si>
    <t>Realizar y ejecutar la etapa precontractual y contractual respectivamente</t>
  </si>
  <si>
    <t>Mantenimiento complejo del parque automotor según necesidades propias de cada bien</t>
  </si>
  <si>
    <t xml:space="preserve">02. Realizar inspecciones y solicitudes de actualización sobre el estado del parque automotor de la entidad en las regionales y dependencias debidas. Realizar el debido mantenimiento a los automoviles que asi lo precisen </t>
  </si>
  <si>
    <t xml:space="preserve">02. No. de automoviles renovados y/o revisados según necesidades
</t>
  </si>
  <si>
    <t>Evaluar el estado de las automoviles pertenecientes al parque automotor de la entidad según lo presupuestado</t>
  </si>
  <si>
    <t>Realizar mantenimiento a los automoviles revisados según lo estipulado en el indicador anterior</t>
  </si>
  <si>
    <t xml:space="preserve">Modernización y actualización de los inventarios de la totalidad de los bienes muebles de la entidad.  </t>
  </si>
  <si>
    <t xml:space="preserve">03. Seguimiento y Control a los compromisos adquiridos por las regionales y dependencias de nivel central  en atención a las visitas y actualizaciones realizadas durante la vigenciia anterior </t>
  </si>
  <si>
    <t xml:space="preserve">03. No. de sedes inspeccionadas y/o vigiladas según acuerdos
</t>
  </si>
  <si>
    <t>Evaluar el avance de las sedes intervenidas según el cronograma de registros</t>
  </si>
  <si>
    <t xml:space="preserve">Mejoramiento en la infraestructura de bienes inmuebles de la entidad. </t>
  </si>
  <si>
    <t>04. Perfeccionamiento y culminación del proyecto  II Fase Sede Central Chapinero</t>
  </si>
  <si>
    <t xml:space="preserve">   04. % avance del Edificio (auditorio)
</t>
  </si>
  <si>
    <t>Estructurar el proceso licitatorio</t>
  </si>
  <si>
    <t>Realizar la etapa precontractual</t>
  </si>
  <si>
    <t>31/09/2020</t>
  </si>
  <si>
    <t>Ejecutar la etapa contractual</t>
  </si>
  <si>
    <t>05. Mantenimiento y adecuación de las plantas electricas en las diferentes sedes de la entidad</t>
  </si>
  <si>
    <t xml:space="preserve">05. N° plantas intervenidas
</t>
  </si>
  <si>
    <t>Realizar visitas para actualizar cuadro de necesidades</t>
  </si>
  <si>
    <t>Capacitación y formación en gestión ambiental  a funcionarios de la entidad</t>
  </si>
  <si>
    <t>06. Implementación de campañas de Gestión Ambiental dirigidas a generar conciencia sobre el correcto uso de los servicios públicos entre otros</t>
  </si>
  <si>
    <t xml:space="preserve">06. N°campañas realizadas a conformidad
</t>
  </si>
  <si>
    <t>Realizar cronograma de capacitaciones y/o campañas a realizar según lo previsto para la presente vigencia</t>
  </si>
  <si>
    <t>Ejecutar las campañas según cronograma</t>
  </si>
  <si>
    <t>Fortalecimiento de  la  Política Integral del Talento Humano</t>
  </si>
  <si>
    <t>01. Implementación operativa  del SGSST Vigencia 2020</t>
  </si>
  <si>
    <t>01. Plan Anual del Sistema de Gestión de Seguridad y Salud Ejecutado</t>
  </si>
  <si>
    <t>Definir el Plan Anual del Sistema de Gestión de Seguridad y Salud en el Trabajo SGSST vigencia 2020.</t>
  </si>
  <si>
    <t xml:space="preserve">Subdirección de Gestión del Talento Humano </t>
  </si>
  <si>
    <t>Realizar seguimiento a la ejecución del  Plan Anual del SGSST aprobado para la vigencia 2020.</t>
  </si>
  <si>
    <t>02. Mejoramiento de competencias y el bienestar de los servidores</t>
  </si>
  <si>
    <t xml:space="preserve">02. Desarrollo actividades de  Mejoramiento de Competencias y Bienestar Social Laboral </t>
  </si>
  <si>
    <t>Definir el  Plan Institucional de Formación y Capacitación -PIFC-2020.</t>
  </si>
  <si>
    <t>Realizar seguimiento a la ejecución del  Plan Institucional de Formación y Capacitación -PIFC-2020</t>
  </si>
  <si>
    <t>Definir Programa de Bienestar Social Laboral 2020</t>
  </si>
  <si>
    <t>Realizar seguimiento a  la ejecución del  Programa de Bienestar Social Laboral 2020</t>
  </si>
  <si>
    <t>03. Ejecución  de Estrategia de Gestión de la información del Talento Humano.</t>
  </si>
  <si>
    <t>03. Estrategia de Gestión de la información del Talento Humano ejecutada</t>
  </si>
  <si>
    <t>Realizar Informe de seguimiento mensual a la proyección y ejecución presupuestal de nomina .</t>
  </si>
  <si>
    <t>Realizar Informe de seguimiento mensual a la Gestión de Incapacidades.</t>
  </si>
  <si>
    <t>Realizar seguimiento trimestral a la gestión de información en la plataforma de SIGEP.</t>
  </si>
  <si>
    <t>Elaborar y desarrollar una estrategia para la implementación y medición del
impacto de la política integral de gestión del talento humano</t>
  </si>
  <si>
    <t>Gestión del Talento Humano</t>
  </si>
  <si>
    <t>04. Medición del Clima Organizacional en la Defensoria del Pueblo 2020.</t>
  </si>
  <si>
    <t>04. Medición del Clima Organizacional en la Defensoria del Pueblo 2020 Ejecutada.</t>
  </si>
  <si>
    <t>Desarrollar la medición del Clima Organizacional en la Defensoria del Pueblo 2020.</t>
  </si>
  <si>
    <t>01. Gestion de Incidentes TIC</t>
  </si>
  <si>
    <t>01. (Número de solicitudes atenddias/ total de solicitudes) *100</t>
  </si>
  <si>
    <t>Seguimiento a los incidentes registrados</t>
  </si>
  <si>
    <t xml:space="preserve">2 de enero </t>
  </si>
  <si>
    <t>31 de diciembre</t>
  </si>
  <si>
    <t>Grupo de Sistemas</t>
  </si>
  <si>
    <t>02. Monitoreo de servicios TIC</t>
  </si>
  <si>
    <t>02. Porcentaje de nivel de servicio mensual</t>
  </si>
  <si>
    <t>Monitoreo servicio de conectividad</t>
  </si>
  <si>
    <t>1 de marzo</t>
  </si>
  <si>
    <t>Monitoreo Bases de datos</t>
  </si>
  <si>
    <t>Monitoreo de Servidores de aplicaciones</t>
  </si>
  <si>
    <t>03. Implementacon IPV6 - Datacenter y Regionales</t>
  </si>
  <si>
    <t>03. Porcentaje de Implementación</t>
  </si>
  <si>
    <t>Configuración de redes y dispositivos en regionales</t>
  </si>
  <si>
    <t>15 de enero</t>
  </si>
  <si>
    <t>Configuración de redes y dispositivos en Datacenter</t>
  </si>
  <si>
    <t>04. Desarrollo de piloto de alta disponibilidad</t>
  </si>
  <si>
    <t>04. Porcentaje de desarrollo Piloto</t>
  </si>
  <si>
    <t>Definicion de aplicaciones y servicios</t>
  </si>
  <si>
    <t>31 de enero</t>
  </si>
  <si>
    <t>Gestion de recursos de infraestructura tecnologica necesaria</t>
  </si>
  <si>
    <t>29 de febrero</t>
  </si>
  <si>
    <t>Replicacion de servicios en infraestructura definida y correspondientes pruebas</t>
  </si>
  <si>
    <t>30 de  julio</t>
  </si>
  <si>
    <t>05. Desarrollo Sistema Administrativo de tramites internos</t>
  </si>
  <si>
    <t xml:space="preserve">05. Porcentaje de desarrollo modulos funcionales </t>
  </si>
  <si>
    <t xml:space="preserve">modulo de solicitudes cooperacion internacional </t>
  </si>
  <si>
    <t xml:space="preserve">1 de enero </t>
  </si>
  <si>
    <t xml:space="preserve">diseño y desarrollo del modulo de talento humano </t>
  </si>
  <si>
    <t xml:space="preserve">1 de marzo </t>
  </si>
  <si>
    <t xml:space="preserve">30 de abril </t>
  </si>
  <si>
    <t xml:space="preserve">diseño y desarrollo del modulo de secreatria general </t>
  </si>
  <si>
    <t xml:space="preserve">1 de mayo </t>
  </si>
  <si>
    <t xml:space="preserve">30 de junio </t>
  </si>
  <si>
    <t>diseño y desarrollo del modulo de contratacion</t>
  </si>
  <si>
    <t xml:space="preserve">1 julio </t>
  </si>
  <si>
    <t xml:space="preserve">30 de agosto </t>
  </si>
  <si>
    <t>diseño y desarrollo del modulo de juridica</t>
  </si>
  <si>
    <t xml:space="preserve">1 de septiembre </t>
  </si>
  <si>
    <t xml:space="preserve">31 de octubre </t>
  </si>
  <si>
    <t>06. Implementación Fase II SGSI</t>
  </si>
  <si>
    <t>06. Porcentaje de implementación fase II</t>
  </si>
  <si>
    <t>Diagnóstico estado actual implemetación SGSI</t>
  </si>
  <si>
    <t>2 de Enero</t>
  </si>
  <si>
    <t>15 de febrero</t>
  </si>
  <si>
    <t>Definición de procedimientos</t>
  </si>
  <si>
    <t>16 de febrero</t>
  </si>
  <si>
    <t>31 julio</t>
  </si>
  <si>
    <t>Grupo de Sistemas - Planeación</t>
  </si>
  <si>
    <t>Establecimiento de controles en los procedimientos</t>
  </si>
  <si>
    <t>15 de agosto</t>
  </si>
  <si>
    <t>Identificación y evaluación de riesgos de tecnología</t>
  </si>
  <si>
    <t>16 de agosto</t>
  </si>
  <si>
    <t>Identificación y evaluación de riesgos de proceso</t>
  </si>
  <si>
    <t>01. Elaborar informe de ejecución del Presupuesto General de la Nación.</t>
  </si>
  <si>
    <t>01. Informe mensual Ejecucion de Presupuesto General de la Nacion</t>
  </si>
  <si>
    <t xml:space="preserve">Presentar a las dependencias responsables de la ejecución del presupuesto de la nación, informe mensual consolidado, como insumo para apoyar el proceso de toma de decisiones. </t>
  </si>
  <si>
    <t>Subdirección Financiera - Grupo de Presupuesto.</t>
  </si>
  <si>
    <t>02. Elaborar informe de ejecución del Presupuesto asociado a Cooperación Internacional.</t>
  </si>
  <si>
    <t>02. Informe mensual  Ejecucion de Presupuesto de Cooperacion Internacional</t>
  </si>
  <si>
    <t>Presentar informe de ejecución del presupuesto de Cooperación Internacional como insumo para el seguimiento y apoyo al proceso de toma de decisiones.</t>
  </si>
  <si>
    <t>Subdirección Financiera.</t>
  </si>
  <si>
    <t>03. Elaboración del anteproyecto de presupuesto.</t>
  </si>
  <si>
    <t>03. Anteproyecto de Presupuesto radicado en SIIF NACIÓN.</t>
  </si>
  <si>
    <t>Apoyar la elaboración del Anteproyecto de Presupuesto, para la vigencia 2021, de acuerdo con las necesidades institucionales reportadas por las dependencias administrativas y misionales.</t>
  </si>
  <si>
    <t>Secretaria General, Oficina de Planeación, Subdirección Financiera</t>
  </si>
  <si>
    <t xml:space="preserve">04. Realizar el pago de obligaciones </t>
  </si>
  <si>
    <t>04. Informe de pagos mensuales</t>
  </si>
  <si>
    <t>Tramitar  las cuentas para pago presentadas en el periodo, previa revision y analisis de los soportes y anexos.</t>
  </si>
  <si>
    <t>Subdirección Financiera - Grupo de Tesoreria.</t>
  </si>
  <si>
    <t>05. Elaborar informes financieros de la Entidad.</t>
  </si>
  <si>
    <t>05. Estados Financieros mensuales</t>
  </si>
  <si>
    <t xml:space="preserve">Registrar los hechos economicos de acuerdo a  la información remitida de todas las dependencias de la Defensoria del pueblo y  consolidar la informacion financiera  </t>
  </si>
  <si>
    <t>Subdirección Financiera - Grupo de Contabilida.</t>
  </si>
  <si>
    <t>Presentar recomendaciones al Comité de SIGI para mejorar la prestación del servicio</t>
  </si>
  <si>
    <t>Informe de PQRSDF cuatrimestral</t>
  </si>
  <si>
    <t>Secretaria General - Grupo de Transparencia</t>
  </si>
  <si>
    <t>Informe de Encuestas de Satisfacción cuatrimestral</t>
  </si>
  <si>
    <t>Adelantar los procesos de contratación necesarios, mediante la eficiente aplicación de la normatividad vigente, en el marco de los principios de transparencia, economía y responsabilidad, para cumplir con los fines de la Defensoría del Pueblo, satisfaciendo las necesidades de bienes y servicios requeridos por la Entidad.</t>
  </si>
  <si>
    <t>Surtir procesos de contratación</t>
  </si>
  <si>
    <t>Informe mensual de la Gestión Contractual</t>
  </si>
  <si>
    <t xml:space="preserve">Adelantar los procesos de contratación que requiera la Entidad, para satisfacer las necesidades en materia de bienes, obras y servicios </t>
  </si>
  <si>
    <t>Grupo de Contratación</t>
  </si>
  <si>
    <t>Consolidar la gestión de archivos y de comunicaciones oficiales en las Regionales</t>
  </si>
  <si>
    <t>Revisar la información reportada por las dependencias del nivel central y regionales en el informe cuatrimestral</t>
  </si>
  <si>
    <t>3 Informes consolidación de reportes cuatrimestrales</t>
  </si>
  <si>
    <t xml:space="preserve">Sistematizar la información enviada por las dependencias de nivel central y defensorías regionales </t>
  </si>
  <si>
    <t>Grupo de Gestión Documental</t>
  </si>
  <si>
    <t>Cumplimiento del Programa de Gestión Documental</t>
  </si>
  <si>
    <t>Realizar seguimiento a la utilización del sistema ORFEO  y enviar informe al responsable de cada dependencia</t>
  </si>
  <si>
    <t>Número de informes enviados/ Número de seguimientos programados</t>
  </si>
  <si>
    <t xml:space="preserve">Consolidar información y emitir recomendaciones </t>
  </si>
  <si>
    <t>Realizar visitas de seguimiento a las dependencias del nivel central para revisar la correcta aplicación del proceso de gestión documental</t>
  </si>
  <si>
    <t>Número visitas realizadas/ Número de visitas programados</t>
  </si>
  <si>
    <t>Programar visitas y suscribir memoria de reunión en cada dependencia.</t>
  </si>
  <si>
    <t>Realizar visitas de seguimiento a la Regionales para revisar la correcta aplicación del proceso de gestión documental</t>
  </si>
  <si>
    <t>Programar visitas y elaborar informes de situación actual y recomendaciones</t>
  </si>
  <si>
    <t>Actualización de las Tablas de Retención Documental - TRD</t>
  </si>
  <si>
    <t>Consolidar información de la actualización de las Tablas de Retención Documental - TRD para presentación ante el Comité SIGI</t>
  </si>
  <si>
    <t>Número TRD presentadas/Número de TRD aprobadas por el Comité SIGI</t>
  </si>
  <si>
    <t>Elaborar documentos que se deben presentar ante el Archivo General de la Nación para la convalidación de las Tablas de Retención Documental</t>
  </si>
  <si>
    <t>Actualización del Banco Termonológico</t>
  </si>
  <si>
    <t>Banco Termonológico actualizado</t>
  </si>
  <si>
    <t>Realizar la actualización de Banco Terminológico de acuerdo con la información de la propuesta de nuevas TRD</t>
  </si>
  <si>
    <t>Actualización de Tablas de Control de Acceso de series y subseries documentales</t>
  </si>
  <si>
    <t>Tablas de Control de Acceso actualizadas</t>
  </si>
  <si>
    <t>Realizar la actualización Tablas de Control de Acceso de series y subseries documentales</t>
  </si>
  <si>
    <t>Realizar la verificación y evaluación del funcionamiento del Sistema de Control Interno y del Sistema Integrado de Gestión, con eficacia, eficiencia y efectividad de tal forma que se permita asegurar el cumplimiento de las funciones asignadas a la Defensoría del Pueblo, a través de herramientas y modelos de control, con el fin de contribuir al mejoramiento del desempeño institucional.</t>
  </si>
  <si>
    <t>Evaluación y Seguimiento</t>
  </si>
  <si>
    <t xml:space="preserve">1- Liderazgo Estratégico: 
Presentar a la Alta Dirección, de manera directa o a través del Comité de Coordinación de Control Interno, la información estratégica relevante para la toma de decisiones, producto de las actividades de evaluación realizadas por la oficina.
</t>
  </si>
  <si>
    <t xml:space="preserve">Documentos formalizados o actividad cumplida </t>
  </si>
  <si>
    <t>Memorias de Reuniones de Equipo de Trabajo - Seguimiento Actividades PAA OCI</t>
  </si>
  <si>
    <t>Oficina de Control Interno</t>
  </si>
  <si>
    <t>Informe del Plan General de Actividades de la OCI - PGA vigencia 2019</t>
  </si>
  <si>
    <t xml:space="preserve">Citación y actas de Comité de Coordinación de Control Interno </t>
  </si>
  <si>
    <t>Verificación de Informes de Gestión directivos, si aplica</t>
  </si>
  <si>
    <t>Seguimiento SIGI - proceso Evaluación y Seguimiento.</t>
  </si>
  <si>
    <t>Revisiones y Actualizaciones de Documentos Proceso Evaluación y Seguimiento</t>
  </si>
  <si>
    <t>2- Enfoque hacia la prevención:
Realizar asesoría permanente y la formulación de recomendaciones con alcance preventivo, que le sirvan a la entidad para la toma de decisiones frente al quehacer institucional y su mejora.</t>
  </si>
  <si>
    <t>Reporte de Acompañamiento a la Formulación del Plan Anticorrupción y de Atención al Ciudadano</t>
  </si>
  <si>
    <t>Edición y Publicación Libro Oficina de Control Interno</t>
  </si>
  <si>
    <t>Aplicativo en Paloma Mensajera "Arma a Constantino"</t>
  </si>
  <si>
    <t xml:space="preserve">Publicaciones con Constantino </t>
  </si>
  <si>
    <t>Informe de actividades de Enfoque hacia la Prevención - Semestral</t>
  </si>
  <si>
    <t>Informe de Acompañamiento y Asesoría Proyecto del BID - Direcciones Nacionales</t>
  </si>
  <si>
    <t>Informe de Acompañamiento y Asesoría Regional Soacha</t>
  </si>
  <si>
    <t>Informe de Acompañamiento y Asesoría Regional Antioquia (A)</t>
  </si>
  <si>
    <t>Informe de Acompañamiento y Asesoría Regional Caquetá (C)</t>
  </si>
  <si>
    <t>Informe de Acompañamiento y Asesoría  Regional Casanare ( C)</t>
  </si>
  <si>
    <t>Informe de Acompañamiento y Asesoría Regional Guaviare ( C)</t>
  </si>
  <si>
    <t>Informe de Acompañamiento y Asesoría Regional Risaralda (B)</t>
  </si>
  <si>
    <t>Informe de Acompañamiento y Asesoría Regional Tolima (A)</t>
  </si>
  <si>
    <t>Informe de Acompañamiento y Asesoría Regional Vaupés (C )</t>
  </si>
  <si>
    <t>Informe de Acompañamiento y Asesoría Delegada para la orientación y asesoría de las víctimas del conflicto armado interno</t>
  </si>
  <si>
    <t>Informe de Acompañamiento y Asesoría Delegada para los asuntos agrarios y tierras</t>
  </si>
  <si>
    <t>Informe de Acompañamiento y Asesoría Delegada para los grupos étnicos</t>
  </si>
  <si>
    <t>Reporte de Seguimiento a Regionales Grupo 1 (1- Bogotá, 2- Valle del Cauca, 3- Santander, 4- Tolima, 5- Quindío, 6- Risaralda, 7- Sucre, 8- Vichada, 9- Vaupés, 10- Guaviare, 11- Pacifico, 12, Magdalena, 13- Magdalena Medio)</t>
  </si>
  <si>
    <t>Reporte de Seguimiento a Regionales Grupo 2 (1- Chocó, 2- Cauca, 3- Casanare, 4- Arauca, 5- Córdoba, 6- Atlántico, 7- Bolívar, 8- Guajira, 9- Norte de Santander, 10- Huila, 11- Cundinamarca, 12- Boyacá, 13- Soacha)</t>
  </si>
  <si>
    <t>Reporte de Seguimiento a Regionales Grupo 3 (1- Ocaña, 2- Cesar, 3- Amazonas, 4- Urabá, 5- San Andrés, 6- Antioquia, 7- Meta, 8- Putumayo, 9- Nariño, 10- Tumaco, 11- Caldas, 12, Guainía, 13- Caquetá)</t>
  </si>
  <si>
    <t>3- Evaluación a la gestión del riesgo:
Evaluar y realizar seguimiento a los diferentes pasos de la gestión del riesgo, que van desde la fijación de la Política de Administración de Riesgo hasta la valoración de la efectividad de los controles.</t>
  </si>
  <si>
    <t>Número de productos realizados</t>
  </si>
  <si>
    <t>Informe de Acompañamiento y Asesoría de la Efectividad de los Controles Establecidos en los Mapas de Riesgos Corrupción.</t>
  </si>
  <si>
    <t>Reportes de Seguimiento a la Matriz de Riesgos de Corrupción</t>
  </si>
  <si>
    <t xml:space="preserve">4- Relación con entes externos de control:
 Entregar los informes requeridos por ley y facilitar el flujo de información, entre los entes externos de control y la entidad, coadyuvando para que la entidad supere con los mejores resultados la evaluación del organismo de control.
</t>
  </si>
  <si>
    <t>Informes y reportes formalizados</t>
  </si>
  <si>
    <t>Informes de Austeridad del Gasto</t>
  </si>
  <si>
    <t>Informes del Estado de Control Interno, Art 9 Ley 1474 de 2011 (Pormenorizado)</t>
  </si>
  <si>
    <t>Informe de Evaluación y Seguimiento al Plan Anticorrupción y de Atención al Ciudadano</t>
  </si>
  <si>
    <t>Informe de Evaluación y Seguimiento a la Estrategia Antitrámites y Gobierno en Línea</t>
  </si>
  <si>
    <t xml:space="preserve">Reporte de Planes de Mejoramiento Entes de Control - Cuatrimestral (Enero, Mayo, Septiembre) </t>
  </si>
  <si>
    <t>Informes de Seguimiento a la Gestión Contractual de la Defensoría en la página del SECOP</t>
  </si>
  <si>
    <t>Informe de Cumplimiento de Normas en Materia de Derechos de Autor sobre Software</t>
  </si>
  <si>
    <t>Informe de Seguimiento Semestral a las PQRS</t>
  </si>
  <si>
    <t>Diligenciamiento Formulario Único de Reporte de Avances de la Gestión - Furag II</t>
  </si>
  <si>
    <t>Informe de Seguimiento del Registro Oportuno al Sistema EKOGUI</t>
  </si>
  <si>
    <t>Informe de Evaluación del Sistema de Gestión Presupuestal</t>
  </si>
  <si>
    <t>Informe de Evaluación del Sistema de Control Interno Contable</t>
  </si>
  <si>
    <t>Informe de Evaluación y Seguimiento a la Gestión Financiera - Incluye Caja Menor</t>
  </si>
  <si>
    <t xml:space="preserve">Informe de Validación de la Información de la Contratación  - SIGEP - </t>
  </si>
  <si>
    <t xml:space="preserve">Informe de Seguimiento Sistema Único de Información de Personal - SIGEP - </t>
  </si>
  <si>
    <t>Informe de Evaluación y Seguimiento al Proceso de Rendición de Cuentas de la Defensoría del Pueblo Vigencia 2019</t>
  </si>
  <si>
    <t>Informe de Evaluación y Seguimiento de las actividades encaminadas a evaluar el cumplimiento de las obligaciones establecidas para los usuarios del SIIF Nación.</t>
  </si>
  <si>
    <t xml:space="preserve">5- Seguimiento:
Realizar evaluación y seguimiento al Sistema de Control Interno, Sistema de Control Interno Contable y al Sistema de Gestión de Calidad de la entidad, mediante técnicas objetivas y neutrales con el fin de generar propuestas de mejoramiento que contribuyan al cumplimiento de los objetivos organizacionales."
</t>
  </si>
  <si>
    <t>Informe de seguimiento a la información registrada por las dependencias en el sistema de información Strategos</t>
  </si>
  <si>
    <t>Reporte de Seguimiento al Programa de Gestión Documental</t>
  </si>
  <si>
    <t>Informe de Evaluación y Seguimiento a SIGI - Sistema Integrado de Gestión Institucional</t>
  </si>
  <si>
    <t>Reporte de Planes de Mejoramiento al Proceso de Rendición de Cuentas de la Defensoría del Pueblo Vigencia 2019</t>
  </si>
  <si>
    <t>Reporte de Seguimiento al Plan de Mejoramiento de la Autoevaluación Subdirección de Gestión de Talento Humano</t>
  </si>
  <si>
    <t>Reporte de Seguimiento al Plan de Mejoramiento de la Autoevaluación Investigación Defensorial</t>
  </si>
  <si>
    <t>Reporte de Seguimiento al Plan de Mejoramiento Revisión por la Dirección vigencia 2019</t>
  </si>
  <si>
    <t>Reporte de Seguimiento al Plan de Mejoramiento Revisión por la Dirección vigencia 2020</t>
  </si>
  <si>
    <t>Reporte de Seguimiento al Plan de Mejoramiento de la Auditoría DNATQ</t>
  </si>
  <si>
    <t>Reporte de Seguimiento al Plan de Mejoramiento Investigación Defensorial</t>
  </si>
  <si>
    <t>Reporte de Seguimiento al Plan de Mejoramiento Auditoría de Regional Atlántico</t>
  </si>
  <si>
    <t>Reporte de Seguimiento al Plan de Mejoramiento Regional Urabá</t>
  </si>
  <si>
    <t>Reporte de Seguimiento al Plan de Mejoramiento Regional Meta</t>
  </si>
  <si>
    <t>Reporte de Seguimiento al Plan de Mejoramiento Regional Cauca</t>
  </si>
  <si>
    <t>Reporte de Seguimiento al Plan de Mejoramiento Regional Bolívar</t>
  </si>
  <si>
    <t>Reporte de Seguimiento al Plan de Mejoramiento Auditoría a la Oficina de Asuntos Internacionales</t>
  </si>
  <si>
    <t>Reporte de Seguimiento al Plan de Mejoramiento a la Unidad de Atención al Ciudadano - U.A.C</t>
  </si>
  <si>
    <t>Reporte de Seguimiento al Plan de Mejoramiento Regional Bogotá</t>
  </si>
  <si>
    <t>Reporte de Seguimiento al Plan de Mejoramiento de la Auditoría a Contratación 2019</t>
  </si>
  <si>
    <t xml:space="preserve">Informe de Auditoría Grupo de Contratación Vigencia 2020 </t>
  </si>
  <si>
    <t>Reporte de Seguimiento al Plan de Mejoramiento de la Auditoría a Contratación 2020</t>
  </si>
  <si>
    <t>Informe de Auditoría Gestión Documental</t>
  </si>
  <si>
    <t>Reporte de Seguimiento al Plan de Mejoramiento Gestión Documental</t>
  </si>
  <si>
    <t xml:space="preserve">Informe de Auditoría Sub-Proceso Defensoría Publica - Escuela de Capacitación "Roberto Camacho Weverberg" </t>
  </si>
  <si>
    <t xml:space="preserve">Reporte de Seguimiento al Plan de Mejoramiento Sub-Proceso Defensoría Publica - Escuela de Capacitación "Roberto Camacho Weverberg" </t>
  </si>
  <si>
    <t>Informe de Auditoría Regional Magdalena Medio (B)</t>
  </si>
  <si>
    <t>Reporte de Seguimiento al Plan de Mejoramiento Auditoría Magdalena Medio (B)</t>
  </si>
  <si>
    <t>Informe de Auditoría Regional Guainía (C )</t>
  </si>
  <si>
    <t>Reporte de Seguimiento al Plan de Mejoramiento Regional Guainía (C )</t>
  </si>
  <si>
    <t>Informe de Auditoría Regional Nariño (A)</t>
  </si>
  <si>
    <t>Reporte de Seguimiento al Plan de Mejoramiento Regional Nariño (A)</t>
  </si>
  <si>
    <t>Informe de Auditoría Regional Sucre (B)</t>
  </si>
  <si>
    <t>Reporte de Seguimiento al Plan de Mejoramiento Auditoría Regional Sucre (B)</t>
  </si>
  <si>
    <t>Informe de Auditoría Regional Vichada (C )</t>
  </si>
  <si>
    <t>Reporte de Seguimiento al Plan de Mejoramiento Regional Vichada (C )</t>
  </si>
  <si>
    <t>Informe de Auditoría Regional Huila (B)</t>
  </si>
  <si>
    <t>Reporte de Seguimiento al Plan de Mejoramiento Regional Huila (B)</t>
  </si>
  <si>
    <t>Informe de Auditoría Amazonas (C )</t>
  </si>
  <si>
    <t>Reporte de Seguimiento al Plan de Mejoramiento Auditoría de Regional Amazonas (C )</t>
  </si>
  <si>
    <t>Informe de Auditoría Regional Boyacá (A)</t>
  </si>
  <si>
    <t>Reporte de Seguimiento al Plan de Mejoramiento Regional Boyacá (A)</t>
  </si>
  <si>
    <t>Informe de Auditoría Ocaña (C )</t>
  </si>
  <si>
    <t>Reporte de Seguimiento al Plan de Mejoramiento Auditoría de Regional Ocaña (C ).</t>
  </si>
  <si>
    <t>Informe de Auditoría Regional Valle del Cauca (A).</t>
  </si>
  <si>
    <t>Reporte de Seguimiento al Plan de Mejoramiento Regional Valle del Cauca (A).</t>
  </si>
  <si>
    <t>Informe de Auditoría Delegada para los asuntos constitucionales y legales.</t>
  </si>
  <si>
    <t>Reporte de Seguimiento al Plan de Mejoramiento Auditoría Delegada para los asuntos constitucionales y legales.</t>
  </si>
  <si>
    <t>Informe de Auditoría Delegada para la política criminal penitenciaria.</t>
  </si>
  <si>
    <t>Reporte de Seguimiento al Plan de Mejoramiento Auditoría Delegada para la política criminal penitenciaria.</t>
  </si>
  <si>
    <t>Informe de Auditoría Delegada para los derechos colectivos y del ambiente.</t>
  </si>
  <si>
    <t>Reporte de Seguimiento al Plan de Mejoramiento Auditoría Delegada para los derechos colectivos y del ambiente.</t>
  </si>
  <si>
    <t>Informe de Auditoría Delegada para los derechos económicos/ sociales y culturales.</t>
  </si>
  <si>
    <t>Reporte de Seguimiento al Plan de Mejoramiento Auditoría Delegada para los derechos económicos/ sociales y culturales.</t>
  </si>
  <si>
    <t>Informe y Reporte Consolidado de Seguimiento a Planes de Mejoramiento de Hallazgos en Auditorías</t>
  </si>
  <si>
    <t xml:space="preserve">Gestión Jurídica </t>
  </si>
  <si>
    <t>Procesos disciplinarios gestionados</t>
  </si>
  <si>
    <t xml:space="preserve">Número de procesos disciplinarios gestionados
</t>
  </si>
  <si>
    <t>Abrir indagación o investigación por quejas que ameriten el inicio o continuación de un proceso de carácter disciplinario ordinario.</t>
  </si>
  <si>
    <t xml:space="preserve">OCID </t>
  </si>
  <si>
    <t>Archivar los procesos en los que no haya lugar a falta disciplinaria.</t>
  </si>
  <si>
    <t>Proferir citaciones a Audiencia dentro de proceso disciplinario verbal y Pliego de Cargos dentro del Proceso Ordinario.</t>
  </si>
  <si>
    <t>Proferir fallos sobre actuaciones disciplinarias adelantadas por la dependencia.</t>
  </si>
  <si>
    <t>Sustanciar decisiones de trámite que se requieren en el desarrollo de la actuación disciplinaria</t>
  </si>
  <si>
    <t>Realizar actividades de sensibilización con los servidores públicos de la entidad.</t>
  </si>
  <si>
    <t xml:space="preserve">Inhibirse de iniciar acciónes disciplinarias y realizar remisiones por competencia. </t>
  </si>
  <si>
    <t>Socializar y hacer seguimiento a las recomendaciones de los Informes de la  Defensoria del Pueblo sobre la situación de la población con movilidad humana en zonas  de Frontera, territorios de transito y acogida.</t>
  </si>
  <si>
    <t>Realizar 12 Mesas Interinstitucionales para la socialización y el seguimiento a las recomendaciones de los Informes de la  Defensoria del Pueblo sobre la situación de la población con movilidad humana en zonas  de Frontera, territorios de transito y acogida en los departamentos de Guajira, Norte de Santander, Vichada, Guainia, Vaupes, San Andres,  Amazonas, Urabá, Chocó, Nariño, Putumayo, Arauca.</t>
  </si>
  <si>
    <t>01. Número de Mesas Interinstitucionales realizadas.</t>
  </si>
  <si>
    <t>1. Contactar a la Regional respectiva, socializar la propuesta de trabajo y delegar tareas.</t>
  </si>
  <si>
    <t>Oficina de Asuntos Internacionales</t>
  </si>
  <si>
    <t>2. Enviar oficio de convocatoria a las instituciones invitadas a participar de la Mesa Interinstitucional.</t>
  </si>
  <si>
    <t>Oficina de Asuntos Internacionales con Defensorías Regionales Involucradas</t>
  </si>
  <si>
    <t xml:space="preserve">3. Realización de la Mesa Interinstitucional. </t>
  </si>
  <si>
    <t>Oficina de Asuntos Internacionales - Defensorías Regionales Involucradas</t>
  </si>
  <si>
    <t>Impulsar el fortalecimiento de la Ruta de Atención a la Población en situación de Migración Transcontinental.</t>
  </si>
  <si>
    <t>Realizar 5 Mesas Interinstitucionales para el fortalecimiento de la Ruta de Atención a la Migración Transcontinental en los departamentos de Nariño, Putumayo, Uraba,Choco y Antioquia.</t>
  </si>
  <si>
    <t>02. Número de Mesas para la ruta de atención a la migración realizadas.</t>
  </si>
  <si>
    <t>Construir la estrategia de seguimiento a proyectos de cooperación internacional</t>
  </si>
  <si>
    <t>Gestión de las tecnologias de la información y las comunicaciones</t>
  </si>
  <si>
    <t>Diseñar e implementar el modulo de cooperación internacional, en el sistema operativo de la Defensoría del Pueblo</t>
  </si>
  <si>
    <t>03. Modulo de cooperación diseñado e implementado</t>
  </si>
  <si>
    <t>Realizar con el apoyo del grupo de sistemas el diseño y la parametrización final del modulo de cooperación internacional</t>
  </si>
  <si>
    <t>OAI Grupo de Cooperación Internacional con Grupo de sistemas de Secretaria General</t>
  </si>
  <si>
    <t>2.1 Solicitar los insumos de información en la Dependencias para alimentar el modulo de cooperación</t>
  </si>
  <si>
    <t>OAI Grupo de Cooperación Internacional con Delegadas y Direcciones que cuentan con proyectos de cooperación internacional</t>
  </si>
  <si>
    <t>2.2 Realizar el registro de proyectos en el modulo de proyectos de cooperación.</t>
  </si>
  <si>
    <t>OAI Grupo de cooperación internacional con Delegadas y Direcciones que cuentan con proyectos de cooperación internacional</t>
  </si>
  <si>
    <t>2.3 Socializar y validar con las dependencias la información registrada en el modulo de cooperación.</t>
  </si>
  <si>
    <t>OAI Grupo de cooperación internacional</t>
  </si>
  <si>
    <t>Representar judicial y extrajudicialmente a la Entidad, con el fin de salvaguardar los intereses de la misma. Ello dentro de los términos legalmente establecidos</t>
  </si>
  <si>
    <t># de informes de respresentación judicial y extrajudicial realizados</t>
  </si>
  <si>
    <t xml:space="preserve"> Informe mensual de las acciones de tutelas en las que la entidad ha sido parte o vinculada.</t>
  </si>
  <si>
    <t>Oficina Jurídica</t>
  </si>
  <si>
    <t xml:space="preserve">
Informe mensual de las conciliaciones extrajudiciales en las que la entidad ha sido convocada. </t>
  </si>
  <si>
    <t xml:space="preserve">
 Informe mensual sobre el estado actual y la evolución de los procesos activos en los que la entidad es parte.</t>
  </si>
  <si>
    <t>Contestar oportunamente las consultas, conceptos jurídicos, asesorias y derechos de petición y asuntos del Defensor formulados a la Oficina Jurídica.</t>
  </si>
  <si>
    <t xml:space="preserve"># de informes de conceptos y peticiones realizados </t>
  </si>
  <si>
    <t xml:space="preserve">Informe mensual de las respuesta todas las consultas, conceptos, asesorias, derechos de petición y asuntos del Defensor dentro del término legalmente establecido. </t>
  </si>
  <si>
    <t>Realizar el cumplimiento de sentencias y conciliaciones proferidas en contra de la entidad.</t>
  </si>
  <si>
    <t xml:space="preserve"># de informes cumplimiento de sentencias y conciliaciones realizadas </t>
  </si>
  <si>
    <t>Informe mensual sobre las sentencias y conciliaciones cumplidas.</t>
  </si>
  <si>
    <t xml:space="preserve">Emitir liniamientos de representación judicial y la política de prevención del daño antijurídico. </t>
  </si>
  <si>
    <t>Documento que contiene la línea de Prevención de Daño Antijurídico</t>
  </si>
  <si>
    <t xml:space="preserve"> Informe Anual sobre el cumplimiento de los lineamientos y políticas de prevención del daño antijuridico y la creación de nuevas líneas.</t>
  </si>
  <si>
    <t xml:space="preserve">Gestionar la recuperación de dineros, bienes muebles o inmuebles a favor de la entidad </t>
  </si>
  <si>
    <t># de informes de recuperación de dineros y bienes a favor de la entidad realizados</t>
  </si>
  <si>
    <t>Informe trimestral de cobros persuasivos</t>
  </si>
  <si>
    <t>Informe trimestral de procesos administrativos de cobro a EPS ante la Superintendencia de Salud</t>
  </si>
  <si>
    <t xml:space="preserve">Revisión y actualización periodica de jurisprudencia, leyes y decretos relacionados con la asignacion de funciones y responsabilidades de la Defensoría del Pueblo. </t>
  </si>
  <si>
    <t>Normograma y Relatoría actualizada en la Página web de la entidad y en la intranet</t>
  </si>
  <si>
    <t>Informe semestral de la reciente jurisprudencia, leyes y decretos relacionado con la asignación de funciones y responsabilidades de la defensoría del pueblo - publicación del normograma en la pagina web de la entidad</t>
  </si>
  <si>
    <t>Informe semestral sobre la actualización de la Relatoría de la entidad relacionado con las tutelas más relevantes  en las que sea accionada la Defensoría del Pueblo, - publicación de la Relatoría en la pagina web de la entidad</t>
  </si>
  <si>
    <t xml:space="preserve">Apoyar las actividades del Plan de Acción de Gobierno en línea y del Plan anticorrupción en las cuales la Oficina Jurídica tenga participación. </t>
  </si>
  <si>
    <t xml:space="preserve"># de informes cumplimiento PAA - Gel </t>
  </si>
  <si>
    <t xml:space="preserve"> Informe semestral de las actividades realizadas en este periodo correspondientes al Plan de Acción de Gobierno en línea y del Plan anticorrupción en las cuales la Oficina Jurídica tenga participación</t>
  </si>
  <si>
    <t>Realización de 39 réplicas presenciales dirigida a víctimas del conflicto armado sobre los avances en la implementación del SIVJRNR.</t>
  </si>
  <si>
    <r>
      <t xml:space="preserve">Objetivo Estratégico No. 3.1: </t>
    </r>
    <r>
      <rPr>
        <sz val="11"/>
        <color rgb="FF000000"/>
        <rFont val="Trebuchet MS"/>
        <family val="2"/>
      </rPr>
      <t>Garantizar la prestación de los servicios en condiciones de dignidad y accesibilidad para funcionarios y usuarios de la entidad con énfasis en los territorios vulnerables.</t>
    </r>
  </si>
  <si>
    <r>
      <t xml:space="preserve">Objetivo Estratégico No. 1.2: </t>
    </r>
    <r>
      <rPr>
        <sz val="11"/>
        <color rgb="FF000000"/>
        <rFont val="Trebuchet MS"/>
        <family val="2"/>
      </rPr>
      <t>Consolidar acciones institucionales para la promoción y divulgación de los Derechos Humanos y sus mecanismos de exigibilidad como fundamento para la paz.</t>
    </r>
  </si>
  <si>
    <r>
      <t xml:space="preserve">Objetivo Estratégico No. 1.3: </t>
    </r>
    <r>
      <rPr>
        <sz val="11"/>
        <color rgb="FF000000"/>
        <rFont val="Trebuchet MS"/>
        <family val="2"/>
      </rPr>
      <t>Impulsar la construcción de escenarios para la reconciliación, la convivencia y la finalización de todo conflicto armado.</t>
    </r>
  </si>
  <si>
    <r>
      <t xml:space="preserve">Objetivo Estratégico No. 2.1: </t>
    </r>
    <r>
      <rPr>
        <sz val="11"/>
        <color rgb="FF000000"/>
        <rFont val="Trebuchet MS"/>
        <family val="2"/>
      </rPr>
      <t>Promover los derechos humanos como fundamento del desarrollo sostenible.</t>
    </r>
  </si>
  <si>
    <r>
      <t xml:space="preserve">Objetivo Estratégico No. 2.2: </t>
    </r>
    <r>
      <rPr>
        <sz val="11"/>
        <color rgb="FF000000"/>
        <rFont val="Trebuchet MS"/>
        <family val="2"/>
      </rPr>
      <t>Prevenir la violación de derechos humanos en los escenarios de conflictividad social en el contexto del pos acuerdo.</t>
    </r>
  </si>
  <si>
    <r>
      <t xml:space="preserve">Objetivo Estratégico No. 2.3: </t>
    </r>
    <r>
      <rPr>
        <sz val="11"/>
        <color rgb="FF000000"/>
        <rFont val="Trebuchet MS"/>
        <family val="2"/>
      </rPr>
      <t>Impulsar la respuesta estatal oportuna para prevenir violaciones a los derechos humanos de las personas y grupos de especial protección.</t>
    </r>
  </si>
  <si>
    <r>
      <t xml:space="preserve">Objetivo Estratégico No. 2.4: </t>
    </r>
    <r>
      <rPr>
        <sz val="11"/>
        <color rgb="FF000000"/>
        <rFont val="Trebuchet MS"/>
        <family val="2"/>
      </rPr>
      <t>Potenciar el rol de la Defensoría del Pueblo como institución nacional de derechos humanos.</t>
    </r>
  </si>
  <si>
    <r>
      <t xml:space="preserve">Objetivo Estratégico No. 1.2: </t>
    </r>
    <r>
      <rPr>
        <sz val="11"/>
        <color rgb="FF000000"/>
        <rFont val="Trebuchet MS"/>
        <family val="2"/>
      </rPr>
      <t>Consolidar acciones institucionales para la promoción y divulgación de los Derechos Humanos y sus mecanismos de exibilidad como fundamento para la paz.</t>
    </r>
  </si>
  <si>
    <r>
      <t xml:space="preserve">Objetivo específico 2.2.1 </t>
    </r>
    <r>
      <rPr>
        <sz val="11"/>
        <color rgb="FF000000"/>
        <rFont val="Trebuchet MS"/>
        <family val="2"/>
      </rPr>
      <t>Advertir escenarios de violación de derechos humanos e infracciones del Derecho Internacional humanitario para su prevención y protección oportuna</t>
    </r>
  </si>
  <si>
    <r>
      <rPr>
        <b/>
        <sz val="11"/>
        <color rgb="FF000000"/>
        <rFont val="Trebuchet MS"/>
        <family val="2"/>
      </rPr>
      <t>Objetivo Estratégico No. 1.2:</t>
    </r>
    <r>
      <rPr>
        <sz val="11"/>
        <color rgb="FF000000"/>
        <rFont val="Trebuchet MS"/>
        <family val="2"/>
      </rPr>
      <t xml:space="preserve"> Consolidar acciones institucionales para la promoción y divulgación de los Derechos Humanos y sus mecanismos de exigibilidad como fundamento para la paz</t>
    </r>
  </si>
  <si>
    <r>
      <rPr>
        <b/>
        <sz val="11"/>
        <color rgb="FF000000"/>
        <rFont val="Trebuchet MS"/>
        <family val="2"/>
      </rPr>
      <t>Línea Estratégica No. 2:</t>
    </r>
    <r>
      <rPr>
        <sz val="11"/>
        <color rgb="FF000000"/>
        <rFont val="Trebuchet MS"/>
        <family val="2"/>
      </rPr>
      <t xml:space="preserve"> Liderar la defensa y divulgación de los derechos humanos y la observancia del derecho internacional humanitario</t>
    </r>
  </si>
  <si>
    <r>
      <rPr>
        <b/>
        <sz val="11"/>
        <color rgb="FF000000"/>
        <rFont val="Trebuchet MS"/>
        <family val="2"/>
      </rPr>
      <t>Objetivo Estratégico No. 2.2:</t>
    </r>
    <r>
      <rPr>
        <sz val="11"/>
        <color rgb="FF000000"/>
        <rFont val="Trebuchet MS"/>
        <family val="2"/>
      </rPr>
      <t xml:space="preserve"> Prevenir la violación de derechos humanos en los escenarios de conflictividad social en el contexto del pos acuerdo.</t>
    </r>
  </si>
  <si>
    <r>
      <rPr>
        <b/>
        <sz val="11"/>
        <color rgb="FF000000"/>
        <rFont val="Trebuchet MS"/>
        <family val="2"/>
      </rPr>
      <t>Objetivo Estratégico No. 2.3:</t>
    </r>
    <r>
      <rPr>
        <sz val="11"/>
        <color rgb="FF000000"/>
        <rFont val="Trebuchet MS"/>
        <family val="2"/>
      </rPr>
      <t xml:space="preserve"> Impulsar la respuesta estatal oportuna para prevenir violaciones a los derechos humanos de las personas y grupos de especial protección.</t>
    </r>
  </si>
  <si>
    <r>
      <t>03. Elaborar</t>
    </r>
    <r>
      <rPr>
        <b/>
        <sz val="11"/>
        <rFont val="Trebuchet MS"/>
        <family val="2"/>
      </rPr>
      <t xml:space="preserve"> documentos actualizados</t>
    </r>
    <r>
      <rPr>
        <sz val="11"/>
        <color rgb="FF000000"/>
        <rFont val="Trebuchet MS"/>
        <family val="2"/>
      </rPr>
      <t xml:space="preserve"> con el contenido y alcance de los derechos a la</t>
    </r>
    <r>
      <rPr>
        <sz val="11"/>
        <rFont val="Trebuchet MS"/>
        <family val="2"/>
      </rPr>
      <t xml:space="preserve"> </t>
    </r>
    <r>
      <rPr>
        <b/>
        <sz val="11"/>
        <rFont val="Trebuchet MS"/>
        <family val="2"/>
      </rPr>
      <t>educación, a la vivienda digna, a la alimentación y al trabajo</t>
    </r>
    <r>
      <rPr>
        <sz val="11"/>
        <color rgb="FF000000"/>
        <rFont val="Trebuchet MS"/>
        <family val="2"/>
      </rPr>
      <t xml:space="preserve"> a la luz del derecho internacional de los DDHH, la normativa interna y la jurisprudencia constitucional - (Metodología ProSeDHer).</t>
    </r>
  </si>
  <si>
    <r>
      <t xml:space="preserve">04. Elaborar el contenido y alcance de los </t>
    </r>
    <r>
      <rPr>
        <b/>
        <sz val="11"/>
        <color rgb="FF000000"/>
        <rFont val="Trebuchet MS"/>
        <family val="2"/>
      </rPr>
      <t xml:space="preserve">derechos culturales </t>
    </r>
    <r>
      <rPr>
        <sz val="11"/>
        <color rgb="FF000000"/>
        <rFont val="Trebuchet MS"/>
        <family val="2"/>
      </rPr>
      <t>a la luz del derecho internacional de los DDHH, la normativa interna y la jurisprudencia constitucional - (Metodología ProSeDHer).</t>
    </r>
  </si>
  <si>
    <r>
      <t xml:space="preserve">05. Elaborar el contenido y alcance de los </t>
    </r>
    <r>
      <rPr>
        <b/>
        <sz val="11"/>
        <color theme="1"/>
        <rFont val="Trebuchet MS"/>
        <family val="2"/>
      </rPr>
      <t>derechos de las personas con discapacidad</t>
    </r>
    <r>
      <rPr>
        <sz val="11"/>
        <color theme="1"/>
        <rFont val="Trebuchet MS"/>
        <family val="2"/>
      </rPr>
      <t xml:space="preserve"> a la luz del derecho internacional de los DDHH, la normativa interna y la jurisprudencia constitucional - (Metodología ProSeDHer).</t>
    </r>
  </si>
  <si>
    <r>
      <t>06. Elaborar informe sobre la protección y el respeto al derecho a la</t>
    </r>
    <r>
      <rPr>
        <b/>
        <sz val="11"/>
        <color theme="1"/>
        <rFont val="Trebuchet MS"/>
        <family val="2"/>
      </rPr>
      <t xml:space="preserve"> vivienda digna</t>
    </r>
    <r>
      <rPr>
        <sz val="11"/>
        <color theme="1"/>
        <rFont val="Trebuchet MS"/>
        <family val="2"/>
      </rPr>
      <t xml:space="preserve"> en la actividad empresarial de la construcción 
Principios rectores de DDHH y Empresas</t>
    </r>
  </si>
  <si>
    <r>
      <t xml:space="preserve">11. Elaborar un instrumento para identificar el cumplimiento de las </t>
    </r>
    <r>
      <rPr>
        <b/>
        <i/>
        <sz val="11"/>
        <color rgb="FF000000"/>
        <rFont val="Trebuchet MS"/>
        <family val="2"/>
      </rPr>
      <t xml:space="preserve">obligaciones de proteger, respetar y reparar </t>
    </r>
    <r>
      <rPr>
        <sz val="11"/>
        <color rgb="FF000000"/>
        <rFont val="Trebuchet MS"/>
        <family val="2"/>
      </rPr>
      <t>los Derechos Humanos en las empresas públicas</t>
    </r>
  </si>
  <si>
    <r>
      <t xml:space="preserve">Participar con voz y voto  en las sesiones  del </t>
    </r>
    <r>
      <rPr>
        <b/>
        <sz val="11"/>
        <rFont val="Trebuchet MS"/>
        <family val="2"/>
      </rPr>
      <t>Comité Operativo para la  Dejación de Armas (CODA)</t>
    </r>
    <r>
      <rPr>
        <sz val="11"/>
        <rFont val="Trebuchet MS"/>
        <family val="2"/>
      </rPr>
      <t xml:space="preserve"> encargado de certificar la desmovilización y desvinculación individual de  miembros de  grupos  armados ilegales con el fin  garantizar el derecho de las personas que solicitan certificación de desmovilizados y desvinculados, en el  marco del Decreto 1081 de 2015</t>
    </r>
  </si>
  <si>
    <r>
      <t xml:space="preserve">Participar en las sesiones ordinarias y extraordinarias del </t>
    </r>
    <r>
      <rPr>
        <b/>
        <sz val="11"/>
        <rFont val="Trebuchet MS"/>
        <family val="2"/>
      </rPr>
      <t xml:space="preserve">Comité de Evaluación del Riesgo y Recomendación de Medidas (CERREM) </t>
    </r>
    <r>
      <rPr>
        <sz val="11"/>
        <rFont val="Trebuchet MS"/>
        <family val="2"/>
      </rPr>
      <t>dentro del marco del Decreto 1066 de 2015</t>
    </r>
  </si>
  <si>
    <r>
      <t xml:space="preserve">Participar de manera permanente en las sesiones del Comité de </t>
    </r>
    <r>
      <rPr>
        <b/>
        <sz val="11"/>
        <rFont val="Trebuchet MS"/>
        <family val="2"/>
      </rPr>
      <t>Grupo de Valoración Preliminar (GVP),</t>
    </r>
    <r>
      <rPr>
        <sz val="11"/>
        <rFont val="Trebuchet MS"/>
        <family val="2"/>
      </rPr>
      <t xml:space="preserve"> para analizar la situación de riesgo de cada caso de acuerdo a la información presentada por el Cuerpo Técnico de Recopilación y Análisis de Información (CTRAI)</t>
    </r>
    <r>
      <rPr>
        <b/>
        <sz val="11"/>
        <rFont val="Trebuchet MS"/>
        <family val="2"/>
      </rPr>
      <t>.</t>
    </r>
    <r>
      <rPr>
        <sz val="11"/>
        <rFont val="Trebuchet MS"/>
        <family val="2"/>
      </rPr>
      <t xml:space="preserve">  Ley 418/97, Decretos 4065/2011, 4912/2011, 1225/2012 y 1066/2015</t>
    </r>
  </si>
  <si>
    <r>
      <t xml:space="preserve">Participar en las sesiones ordinarias y extraordinarias del </t>
    </r>
    <r>
      <rPr>
        <b/>
        <sz val="11"/>
        <rFont val="Trebuchet MS"/>
        <family val="2"/>
      </rPr>
      <t>Grupo Técnico de Evaluación de Riesgo – GTER</t>
    </r>
    <r>
      <rPr>
        <sz val="11"/>
        <rFont val="Trebuchet MS"/>
        <family val="2"/>
      </rPr>
      <t xml:space="preserve"> - dentro del marco del Decreto 1066 de 2015</t>
    </r>
  </si>
  <si>
    <r>
      <t xml:space="preserve">Elaborar diagnósticos relacionados con la participación en el </t>
    </r>
    <r>
      <rPr>
        <b/>
        <sz val="11"/>
        <rFont val="Trebuchet MS"/>
        <family val="2"/>
      </rPr>
      <t>Comité de Armas</t>
    </r>
    <r>
      <rPr>
        <sz val="11"/>
        <rFont val="Trebuchet MS"/>
        <family val="2"/>
      </rPr>
      <t>, con el fin de identificar la asignación o revalidación de armas, estableciendo  los departamentos que más presentan solicitudes</t>
    </r>
  </si>
  <si>
    <t>Objetivo Estratégico No. 3.1: Garantizar la prestación de los servicios en condiciones de dignidad y accesibilidad para funcionarios y usuarios de la entidad con énfasis en los territorios vulnerables.</t>
  </si>
  <si>
    <r>
      <rPr>
        <b/>
        <sz val="11"/>
        <color theme="1"/>
        <rFont val="Trebuchet MS"/>
        <family val="2"/>
      </rPr>
      <t>1.</t>
    </r>
    <r>
      <rPr>
        <sz val="11"/>
        <color theme="1"/>
        <rFont val="Trebuchet MS"/>
        <family val="2"/>
      </rPr>
      <t xml:space="preserve"> Dar cumplimiento a las funciones relacionadas con el Litigio Defensorial previstas en el Decreto 025 de 2014 y demas normas complementarias, así como también administrar el Fondo para la Defensa de los Derechos e Intereses Colectivos en los términos previsto en la Ley 472 de 1998. </t>
    </r>
  </si>
  <si>
    <r>
      <rPr>
        <b/>
        <sz val="11"/>
        <color rgb="FF000000"/>
        <rFont val="Trebuchet MS"/>
        <family val="2"/>
      </rPr>
      <t>1.1</t>
    </r>
    <r>
      <rPr>
        <sz val="11"/>
        <color rgb="FF000000"/>
        <rFont val="Trebuchet MS"/>
        <family val="2"/>
      </rPr>
      <t xml:space="preserve"> Elaborar el Informe de la Dirección Nacional de Recursos y Acciones Judiciales de las gestiones realizadas en el año 2018, para Defensor del Pueblo.</t>
    </r>
  </si>
  <si>
    <r>
      <rPr>
        <b/>
        <sz val="11"/>
        <color rgb="FF000000"/>
        <rFont val="Trebuchet MS"/>
        <family val="2"/>
      </rPr>
      <t>1.2</t>
    </r>
    <r>
      <rPr>
        <sz val="11"/>
        <color rgb="FF000000"/>
        <rFont val="Trebuchet MS"/>
        <family val="2"/>
      </rPr>
      <t xml:space="preserve"> Revisar, clasificar y registrar las solicitudes de insistencia en revisión de fallos de tutela.</t>
    </r>
  </si>
  <si>
    <r>
      <rPr>
        <b/>
        <sz val="11"/>
        <rFont val="Trebuchet MS"/>
        <family val="2"/>
      </rPr>
      <t>1.3</t>
    </r>
    <r>
      <rPr>
        <sz val="11"/>
        <rFont val="Trebuchet MS"/>
        <family val="2"/>
      </rPr>
      <t xml:space="preserve"> Recopilar, sitematizar y publicar las insistencias presentadas ante la Corte Constitucional, por parte de la Dirección Nacional de Recursos y Acciones Judiciales.</t>
    </r>
  </si>
  <si>
    <r>
      <rPr>
        <b/>
        <sz val="11"/>
        <rFont val="Trebuchet MS"/>
        <family val="2"/>
      </rPr>
      <t>1.4</t>
    </r>
    <r>
      <rPr>
        <sz val="11"/>
        <rFont val="Trebuchet MS"/>
        <family val="2"/>
      </rPr>
      <t xml:space="preserve"> Construcción informe de consolidación de las solicitudes de financiación, liquidación y resoluciones  para el pago de beneficiarios en acciones de grupo y asesoria escrita y verbal.</t>
    </r>
  </si>
  <si>
    <r>
      <rPr>
        <b/>
        <sz val="11"/>
        <rFont val="Trebuchet MS"/>
        <family val="2"/>
      </rPr>
      <t>1.5</t>
    </r>
    <r>
      <rPr>
        <sz val="11"/>
        <rFont val="Trebuchet MS"/>
        <family val="2"/>
      </rPr>
      <t xml:space="preserve"> Control de gestión en Recursos y acciones judiciales a las Defensorias Regionales en el seguimiento de las actuaciones registradas en el sistema VISION WEB RAJ y RPG, así como los vistos buenos en la procedibilidad de las acciones constitucionales relevantes interpuestas.</t>
    </r>
  </si>
  <si>
    <r>
      <rPr>
        <b/>
        <sz val="11"/>
        <color theme="1"/>
        <rFont val="Trebuchet MS"/>
        <family val="2"/>
      </rPr>
      <t>2.</t>
    </r>
    <r>
      <rPr>
        <sz val="11"/>
        <color theme="1"/>
        <rFont val="Trebuchet MS"/>
        <family val="2"/>
      </rPr>
      <t xml:space="preserve"> Intervención en zonas emblemáticas y de difícil acceso para desarrollar y ejecutar mecanismos de protección de Derechos fundamentales e intereses colectivos.</t>
    </r>
  </si>
  <si>
    <r>
      <rPr>
        <b/>
        <sz val="11"/>
        <color theme="1"/>
        <rFont val="Trebuchet MS"/>
        <family val="2"/>
      </rPr>
      <t>2.1</t>
    </r>
    <r>
      <rPr>
        <sz val="11"/>
        <color theme="1"/>
        <rFont val="Trebuchet MS"/>
        <family val="2"/>
      </rPr>
      <t xml:space="preserve"> Identificar las problemáticas y necesidades más apremiantes de la poblaciones, a fin de obtener los insumos necesarios, a través de pruebas documentales, testimoniales y registro fotográfico, para la interposición de acciones constitucionales en procura de la protección de los derechos fundamentes, derechos e interés colectivos de dichas comunidades. </t>
    </r>
  </si>
  <si>
    <r>
      <t xml:space="preserve">Línea Estratégica No. 3: 
</t>
    </r>
    <r>
      <rPr>
        <sz val="11"/>
        <color rgb="FF000000"/>
        <rFont val="Trebuchet MS"/>
        <family val="2"/>
      </rPr>
      <t>Aumentar la cobertura poblacional y optimizar la calidad de la prestación del servicio con enfoque basado en derechos humanos</t>
    </r>
    <r>
      <rPr>
        <b/>
        <sz val="11"/>
        <color rgb="FF000000"/>
        <rFont val="Trebuchet MS"/>
        <family val="2"/>
      </rPr>
      <t>.</t>
    </r>
  </si>
  <si>
    <r>
      <rPr>
        <b/>
        <sz val="11"/>
        <color rgb="FF000000"/>
        <rFont val="Trebuchet MS"/>
        <family val="2"/>
      </rPr>
      <t xml:space="preserve">Objetivo Estratégico No. 3.2: </t>
    </r>
    <r>
      <rPr>
        <sz val="11"/>
        <color rgb="FF000000"/>
        <rFont val="Trebuchet MS"/>
        <family val="2"/>
      </rPr>
      <t>Garantizar la calidad en la atención y respuesta a la ciudadanía con un equipo de trabajo altamente calificado, comprometido con la ética pública y la garantía de los derechos humanos.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</si>
</sst>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3" formatCode="_-* #,##0.00_-;\-* #,##0.00_-;_-* &quot;-&quot;??_-;_-@_-"/>
    <numFmt numFmtId="164" formatCode="[$-C0A]mmmm\-yy;@"/>
    <numFmt numFmtId="165" formatCode="_-* #,##0_-;\-* #,##0_-;_-* &quot;-&quot;??_-;_-@_-"/>
    <numFmt numFmtId="169" formatCode="0.0%"/>
  </numFmts>
  <fonts count="22" x14ac:knownFonts="1">
    <font>
      <sz val="11"/>
      <color theme="1"/>
      <name val="Calibri"/>
      <family val="2"/>
      <scheme val="minor"/>
    </font>
    <font>
      <sz val="10"/>
      <name val="Arial"/>
      <family val="2"/>
    </font>
    <font>
      <sz val="11"/>
      <color theme="1"/>
      <name val="Trebuchet MS"/>
      <family val="2"/>
    </font>
    <font>
      <sz val="11"/>
      <color theme="1"/>
      <name val="Calibri"/>
      <family val="2"/>
      <scheme val="minor"/>
    </font>
    <font>
      <sz val="11"/>
      <color rgb="FF9C6500"/>
      <name val="Calibri"/>
      <family val="2"/>
      <scheme val="minor"/>
    </font>
    <font>
      <sz val="11"/>
      <name val="Trebuchet MS"/>
      <family val="2"/>
    </font>
    <font>
      <b/>
      <sz val="11"/>
      <color rgb="FF000000"/>
      <name val="Trebuchet MS"/>
      <family val="2"/>
    </font>
    <font>
      <sz val="11"/>
      <color rgb="FF000000"/>
      <name val="Trebuchet MS"/>
      <family val="2"/>
    </font>
    <font>
      <sz val="11"/>
      <color rgb="FF333333"/>
      <name val="Trebuchet MS"/>
      <family val="2"/>
    </font>
    <font>
      <b/>
      <sz val="9"/>
      <color indexed="81"/>
      <name val="Tahoma"/>
      <family val="2"/>
    </font>
    <font>
      <sz val="9"/>
      <color indexed="81"/>
      <name val="Tahoma"/>
      <family val="2"/>
    </font>
    <font>
      <b/>
      <sz val="16"/>
      <color indexed="81"/>
      <name val="Tahoma"/>
      <family val="2"/>
    </font>
    <font>
      <sz val="16"/>
      <color indexed="81"/>
      <name val="Tahoma"/>
      <family val="2"/>
    </font>
    <font>
      <b/>
      <sz val="11"/>
      <name val="Trebuchet MS"/>
      <family val="2"/>
    </font>
    <font>
      <sz val="11"/>
      <color theme="5"/>
      <name val="Trebuchet MS"/>
      <family val="2"/>
    </font>
    <font>
      <sz val="11"/>
      <color indexed="8"/>
      <name val="Trebuchet MS"/>
      <family val="2"/>
    </font>
    <font>
      <sz val="11"/>
      <color rgb="FFFF0000"/>
      <name val="Trebuchet MS"/>
      <family val="2"/>
    </font>
    <font>
      <sz val="11"/>
      <color rgb="FF9C6500"/>
      <name val="Trebuchet MS"/>
      <family val="2"/>
    </font>
    <font>
      <sz val="11"/>
      <color rgb="FF00B0F0"/>
      <name val="Trebuchet MS"/>
      <family val="2"/>
    </font>
    <font>
      <b/>
      <sz val="11"/>
      <color theme="1"/>
      <name val="Trebuchet MS"/>
      <family val="2"/>
    </font>
    <font>
      <b/>
      <i/>
      <sz val="11"/>
      <color rgb="FF000000"/>
      <name val="Trebuchet MS"/>
      <family val="2"/>
    </font>
    <font>
      <sz val="11"/>
      <color theme="0"/>
      <name val="Trebuchet MS"/>
      <family val="2"/>
    </font>
  </fonts>
  <fills count="5">
    <fill>
      <patternFill patternType="none"/>
    </fill>
    <fill>
      <patternFill patternType="gray125"/>
    </fill>
    <fill>
      <patternFill patternType="solid">
        <fgColor rgb="FFFFEB9C"/>
      </patternFill>
    </fill>
    <fill>
      <patternFill patternType="solid">
        <fgColor theme="7" tint="0.59999389629810485"/>
        <bgColor indexed="65"/>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9">
    <xf numFmtId="0" fontId="0" fillId="0" borderId="0"/>
    <xf numFmtId="0" fontId="1" fillId="0" borderId="0"/>
    <xf numFmtId="43" fontId="3" fillId="0" borderId="0" applyFont="0" applyFill="0" applyBorder="0" applyAlignment="0" applyProtection="0"/>
    <xf numFmtId="41" fontId="3" fillId="0" borderId="0" applyFont="0" applyFill="0" applyBorder="0" applyAlignment="0" applyProtection="0"/>
    <xf numFmtId="9" fontId="3" fillId="0" borderId="0" applyFont="0" applyFill="0" applyBorder="0" applyAlignment="0" applyProtection="0"/>
    <xf numFmtId="0" fontId="4" fillId="2" borderId="0" applyNumberFormat="0" applyBorder="0" applyAlignment="0" applyProtection="0"/>
    <xf numFmtId="0" fontId="3" fillId="3" borderId="0" applyNumberFormat="0" applyBorder="0" applyAlignment="0" applyProtection="0"/>
    <xf numFmtId="0" fontId="1" fillId="0" borderId="0"/>
    <xf numFmtId="0" fontId="1" fillId="0" borderId="0"/>
  </cellStyleXfs>
  <cellXfs count="259">
    <xf numFmtId="0" fontId="0" fillId="0" borderId="0" xfId="0"/>
    <xf numFmtId="0" fontId="5" fillId="0" borderId="1" xfId="0" applyFont="1" applyFill="1" applyBorder="1" applyAlignment="1">
      <alignment wrapText="1"/>
    </xf>
    <xf numFmtId="9" fontId="5" fillId="0"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0" xfId="0" applyFont="1" applyFill="1" applyAlignment="1">
      <alignment horizontal="center" vertical="center" wrapText="1"/>
    </xf>
    <xf numFmtId="9" fontId="5" fillId="0" borderId="1" xfId="4" applyFont="1" applyFill="1" applyBorder="1" applyAlignment="1">
      <alignment horizontal="center" vertical="center" wrapText="1"/>
    </xf>
    <xf numFmtId="9" fontId="2" fillId="0" borderId="1" xfId="4" applyFont="1" applyFill="1" applyBorder="1" applyAlignment="1">
      <alignment vertical="center" wrapText="1"/>
    </xf>
    <xf numFmtId="0" fontId="5" fillId="0" borderId="1" xfId="7" applyFont="1" applyFill="1" applyBorder="1" applyAlignment="1">
      <alignment horizontal="left" vertical="center" wrapText="1"/>
    </xf>
    <xf numFmtId="0" fontId="5" fillId="0" borderId="1" xfId="7" applyFont="1" applyFill="1" applyBorder="1" applyAlignment="1">
      <alignment horizontal="center" vertical="center"/>
    </xf>
    <xf numFmtId="0" fontId="5" fillId="0" borderId="1" xfId="7"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4" applyNumberFormat="1" applyFont="1" applyFill="1" applyBorder="1" applyAlignment="1">
      <alignment vertical="center" wrapText="1"/>
    </xf>
    <xf numFmtId="9" fontId="5" fillId="0" borderId="1" xfId="4" applyFont="1" applyFill="1" applyBorder="1" applyAlignment="1">
      <alignment vertical="center" wrapText="1"/>
    </xf>
    <xf numFmtId="0" fontId="2" fillId="0" borderId="1" xfId="0" applyFont="1" applyFill="1" applyBorder="1" applyAlignment="1">
      <alignment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1" fontId="5" fillId="0" borderId="1" xfId="0" applyNumberFormat="1" applyFont="1" applyFill="1" applyBorder="1" applyAlignment="1">
      <alignment wrapText="1"/>
    </xf>
    <xf numFmtId="14" fontId="5" fillId="0" borderId="1" xfId="0" applyNumberFormat="1" applyFont="1" applyFill="1" applyBorder="1" applyAlignment="1">
      <alignment horizontal="left"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justify" vertical="center" wrapText="1"/>
    </xf>
    <xf numFmtId="0" fontId="5" fillId="0" borderId="1" xfId="0" applyFont="1" applyFill="1" applyBorder="1" applyAlignment="1">
      <alignment horizontal="left" wrapText="1"/>
    </xf>
    <xf numFmtId="0" fontId="13" fillId="0" borderId="1" xfId="0" applyFont="1" applyFill="1" applyBorder="1" applyAlignment="1">
      <alignment horizontal="left" vertical="center" wrapText="1"/>
    </xf>
    <xf numFmtId="9" fontId="13" fillId="0" borderId="1" xfId="0" applyNumberFormat="1" applyFont="1" applyFill="1" applyBorder="1" applyAlignment="1">
      <alignment wrapText="1"/>
    </xf>
    <xf numFmtId="0" fontId="13" fillId="0" borderId="1" xfId="0" applyFont="1" applyFill="1" applyBorder="1" applyAlignment="1">
      <alignment wrapText="1"/>
    </xf>
    <xf numFmtId="0" fontId="13" fillId="0" borderId="1" xfId="0" applyFont="1" applyFill="1" applyBorder="1" applyAlignment="1">
      <alignment vertical="center" wrapText="1"/>
    </xf>
    <xf numFmtId="0" fontId="13" fillId="0" borderId="1" xfId="0" applyFont="1" applyFill="1" applyBorder="1" applyAlignment="1">
      <alignment horizontal="left" vertical="top" wrapText="1"/>
    </xf>
    <xf numFmtId="0" fontId="2"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vertical="top" wrapText="1"/>
    </xf>
    <xf numFmtId="0" fontId="5" fillId="0" borderId="1" xfId="1" applyFont="1" applyFill="1" applyBorder="1" applyAlignment="1">
      <alignment horizontal="justify" vertical="top"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top" wrapText="1"/>
    </xf>
    <xf numFmtId="9" fontId="2" fillId="0" borderId="1" xfId="0" applyNumberFormat="1" applyFont="1" applyFill="1" applyBorder="1" applyAlignment="1">
      <alignment wrapText="1"/>
    </xf>
    <xf numFmtId="0" fontId="2" fillId="0" borderId="0" xfId="0" applyFont="1" applyFill="1" applyAlignment="1">
      <alignment wrapText="1"/>
    </xf>
    <xf numFmtId="0" fontId="2" fillId="0" borderId="0" xfId="0" applyFont="1" applyFill="1" applyBorder="1" applyAlignment="1">
      <alignment wrapText="1"/>
    </xf>
    <xf numFmtId="0" fontId="2" fillId="0" borderId="1" xfId="0" applyFont="1" applyFill="1" applyBorder="1" applyAlignment="1">
      <alignment horizontal="center" vertical="center" wrapText="1"/>
    </xf>
    <xf numFmtId="17"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9" fontId="2" fillId="0" borderId="1" xfId="4" applyFont="1" applyFill="1" applyBorder="1" applyAlignment="1">
      <alignment horizontal="center" vertical="center" wrapText="1"/>
    </xf>
    <xf numFmtId="9" fontId="16" fillId="0" borderId="1" xfId="4"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5" fillId="0" borderId="1" xfId="0" applyFont="1" applyFill="1" applyBorder="1" applyAlignment="1" applyProtection="1">
      <alignment horizontal="justify" vertical="center" wrapText="1"/>
    </xf>
    <xf numFmtId="9" fontId="2" fillId="0" borderId="1"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8" fillId="0" borderId="1" xfId="0" applyFont="1" applyFill="1" applyBorder="1" applyAlignment="1">
      <alignment vertical="center" wrapText="1"/>
    </xf>
    <xf numFmtId="0" fontId="2" fillId="0" borderId="1" xfId="0" applyFont="1" applyFill="1" applyBorder="1" applyAlignment="1">
      <alignment vertical="top" wrapText="1"/>
    </xf>
    <xf numFmtId="0" fontId="7" fillId="0" borderId="1" xfId="0" applyFont="1" applyFill="1" applyBorder="1" applyAlignment="1">
      <alignment horizontal="left" vertical="top" wrapText="1"/>
    </xf>
    <xf numFmtId="0" fontId="5" fillId="0" borderId="1" xfId="0" applyFont="1" applyFill="1" applyBorder="1" applyAlignment="1">
      <alignment vertical="top" wrapText="1"/>
    </xf>
    <xf numFmtId="0" fontId="7" fillId="0" borderId="1" xfId="0" applyFont="1" applyFill="1" applyBorder="1" applyAlignment="1">
      <alignment vertical="center" wrapText="1"/>
    </xf>
    <xf numFmtId="0" fontId="7" fillId="0" borderId="1" xfId="0" applyFont="1" applyFill="1" applyBorder="1" applyAlignment="1">
      <alignment vertical="top" wrapText="1"/>
    </xf>
    <xf numFmtId="0" fontId="6" fillId="0" borderId="1" xfId="0" applyFont="1" applyFill="1" applyBorder="1" applyAlignment="1">
      <alignment vertical="center" wrapText="1"/>
    </xf>
    <xf numFmtId="0" fontId="7" fillId="0" borderId="1" xfId="0" applyFont="1" applyFill="1" applyBorder="1" applyAlignment="1">
      <alignment vertical="top" wrapText="1"/>
    </xf>
    <xf numFmtId="0" fontId="2" fillId="0" borderId="1" xfId="0" applyFont="1" applyFill="1" applyBorder="1" applyAlignment="1">
      <alignment vertical="center" wrapText="1"/>
    </xf>
    <xf numFmtId="165" fontId="5" fillId="0" borderId="1" xfId="2" applyNumberFormat="1" applyFont="1" applyFill="1" applyBorder="1" applyAlignment="1">
      <alignment vertical="center" wrapText="1"/>
    </xf>
    <xf numFmtId="0" fontId="5" fillId="0" borderId="1" xfId="0" applyFont="1" applyFill="1" applyBorder="1" applyAlignment="1">
      <alignment horizontal="center" vertical="center" wrapText="1"/>
    </xf>
    <xf numFmtId="165" fontId="5" fillId="0" borderId="1" xfId="2" applyNumberFormat="1" applyFont="1" applyFill="1" applyBorder="1" applyAlignment="1">
      <alignment vertical="center" wrapText="1"/>
    </xf>
    <xf numFmtId="0" fontId="8" fillId="0" borderId="1" xfId="0" applyFont="1" applyFill="1" applyBorder="1" applyAlignment="1">
      <alignment vertical="center" wrapText="1"/>
    </xf>
    <xf numFmtId="0" fontId="13" fillId="0" borderId="1" xfId="0" applyFont="1" applyFill="1" applyBorder="1" applyAlignment="1" applyProtection="1">
      <alignment horizontal="center" vertical="top" wrapText="1"/>
    </xf>
    <xf numFmtId="0" fontId="6"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5" fillId="0" borderId="1" xfId="8"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7"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13" fillId="0" borderId="1" xfId="0" applyFont="1" applyFill="1" applyBorder="1" applyAlignment="1">
      <alignment horizontal="center" vertical="top" wrapText="1"/>
    </xf>
    <xf numFmtId="0" fontId="5" fillId="0" borderId="1"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right" wrapText="1"/>
    </xf>
    <xf numFmtId="0" fontId="7" fillId="0" borderId="1" xfId="0" applyFont="1" applyFill="1" applyBorder="1" applyAlignment="1">
      <alignment horizontal="justify" vertical="top" wrapText="1"/>
    </xf>
    <xf numFmtId="0" fontId="5" fillId="0" borderId="1" xfId="0"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 fillId="0" borderId="0" xfId="0" applyFont="1" applyFill="1" applyAlignment="1">
      <alignment horizontal="left" vertical="top" wrapText="1"/>
    </xf>
    <xf numFmtId="0" fontId="2" fillId="0" borderId="0" xfId="0" applyFont="1" applyFill="1" applyAlignment="1">
      <alignment horizontal="justify" vertical="center" wrapText="1"/>
    </xf>
    <xf numFmtId="0" fontId="2" fillId="0" borderId="0" xfId="0" applyFont="1" applyFill="1" applyAlignment="1">
      <alignment vertical="center" wrapText="1"/>
    </xf>
    <xf numFmtId="0" fontId="15" fillId="0" borderId="0" xfId="0" applyFont="1" applyFill="1" applyBorder="1" applyAlignment="1">
      <alignment vertical="center" wrapText="1"/>
    </xf>
    <xf numFmtId="0" fontId="5" fillId="0" borderId="0" xfId="0" applyFont="1" applyFill="1" applyBorder="1" applyAlignment="1">
      <alignment wrapText="1"/>
    </xf>
    <xf numFmtId="0" fontId="5" fillId="0" borderId="0" xfId="0" applyFont="1" applyFill="1" applyAlignment="1">
      <alignment wrapText="1"/>
    </xf>
    <xf numFmtId="0" fontId="15" fillId="0" borderId="1" xfId="0" applyFont="1" applyFill="1" applyBorder="1" applyAlignment="1">
      <alignment horizontal="left" wrapText="1"/>
    </xf>
    <xf numFmtId="0" fontId="5" fillId="0" borderId="1" xfId="0" applyFont="1" applyFill="1" applyBorder="1" applyAlignment="1">
      <alignment horizontal="center" wrapText="1"/>
    </xf>
    <xf numFmtId="0" fontId="5" fillId="0" borderId="0" xfId="0" applyFont="1" applyFill="1" applyAlignment="1">
      <alignment horizontal="center" wrapText="1"/>
    </xf>
    <xf numFmtId="14" fontId="2"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9" fontId="2" fillId="0" borderId="1" xfId="0" applyNumberFormat="1" applyFont="1" applyFill="1" applyBorder="1" applyAlignment="1">
      <alignment vertical="center" wrapText="1"/>
    </xf>
    <xf numFmtId="17" fontId="2" fillId="0" borderId="1" xfId="0" applyNumberFormat="1" applyFont="1" applyFill="1" applyBorder="1" applyAlignment="1">
      <alignment vertical="center" wrapText="1"/>
    </xf>
    <xf numFmtId="9" fontId="2" fillId="0" borderId="1" xfId="4" applyFont="1" applyFill="1" applyBorder="1" applyAlignment="1">
      <alignment wrapText="1"/>
    </xf>
    <xf numFmtId="17" fontId="2" fillId="0" borderId="1" xfId="0" applyNumberFormat="1" applyFont="1" applyFill="1" applyBorder="1" applyAlignment="1">
      <alignment wrapText="1"/>
    </xf>
    <xf numFmtId="0" fontId="2" fillId="0" borderId="1" xfId="0" applyFont="1" applyFill="1" applyBorder="1" applyAlignment="1">
      <alignment horizontal="left" vertical="top" wrapText="1"/>
    </xf>
    <xf numFmtId="164" fontId="2" fillId="0" borderId="1" xfId="0" applyNumberFormat="1" applyFont="1" applyFill="1" applyBorder="1" applyAlignment="1">
      <alignment wrapText="1"/>
    </xf>
    <xf numFmtId="164" fontId="2" fillId="0" borderId="1" xfId="0" applyNumberFormat="1" applyFont="1" applyFill="1" applyBorder="1" applyAlignment="1">
      <alignment vertical="center" wrapText="1"/>
    </xf>
    <xf numFmtId="9" fontId="2" fillId="0" borderId="1" xfId="4" applyFont="1" applyFill="1" applyBorder="1" applyAlignment="1">
      <alignment vertical="center"/>
    </xf>
    <xf numFmtId="17" fontId="2" fillId="0" borderId="1" xfId="0" applyNumberFormat="1" applyFont="1" applyFill="1" applyBorder="1" applyAlignment="1">
      <alignment horizontal="center" vertical="center"/>
    </xf>
    <xf numFmtId="9" fontId="2" fillId="0" borderId="1" xfId="0" applyNumberFormat="1" applyFont="1" applyFill="1" applyBorder="1" applyAlignment="1">
      <alignment vertical="center"/>
    </xf>
    <xf numFmtId="9" fontId="2" fillId="0" borderId="1" xfId="4" applyFont="1" applyFill="1" applyBorder="1" applyAlignment="1">
      <alignment horizontal="right" vertical="center"/>
    </xf>
    <xf numFmtId="9" fontId="2" fillId="0" borderId="1" xfId="0" applyNumberFormat="1" applyFont="1" applyFill="1" applyBorder="1" applyAlignment="1">
      <alignment horizontal="right" vertical="center"/>
    </xf>
    <xf numFmtId="0" fontId="2" fillId="0" borderId="1" xfId="0" applyFont="1" applyFill="1" applyBorder="1" applyAlignment="1">
      <alignment horizontal="right" vertical="center"/>
    </xf>
    <xf numFmtId="9" fontId="2" fillId="0" borderId="1" xfId="4" applyFont="1" applyFill="1" applyBorder="1" applyAlignment="1">
      <alignment horizontal="right" vertical="center" wrapText="1"/>
    </xf>
    <xf numFmtId="14" fontId="2" fillId="0" borderId="1" xfId="0" applyNumberFormat="1" applyFont="1" applyFill="1" applyBorder="1" applyAlignment="1">
      <alignment wrapText="1"/>
    </xf>
    <xf numFmtId="9" fontId="5" fillId="0" borderId="1" xfId="4" applyFont="1" applyFill="1" applyBorder="1" applyAlignment="1">
      <alignment wrapText="1"/>
    </xf>
    <xf numFmtId="9" fontId="13" fillId="0" borderId="1" xfId="4" applyFont="1" applyFill="1" applyBorder="1" applyAlignment="1">
      <alignment wrapText="1"/>
    </xf>
    <xf numFmtId="0" fontId="2" fillId="0" borderId="1" xfId="0" applyFont="1" applyFill="1" applyBorder="1" applyAlignment="1">
      <alignment horizontal="justify" wrapText="1"/>
    </xf>
    <xf numFmtId="41" fontId="2" fillId="0" borderId="1" xfId="3" applyFont="1" applyFill="1" applyBorder="1" applyAlignment="1">
      <alignment wrapText="1"/>
    </xf>
    <xf numFmtId="9" fontId="2" fillId="0" borderId="1" xfId="4" applyFont="1" applyFill="1" applyBorder="1" applyAlignment="1">
      <alignment horizontal="center" wrapText="1"/>
    </xf>
    <xf numFmtId="41" fontId="2" fillId="0" borderId="1" xfId="3" applyFont="1" applyFill="1" applyBorder="1" applyAlignment="1">
      <alignment horizontal="center" vertical="center" wrapText="1"/>
    </xf>
    <xf numFmtId="41" fontId="2" fillId="0" borderId="1" xfId="3" applyFont="1" applyFill="1" applyBorder="1" applyAlignment="1">
      <alignment horizontal="center" vertical="center" wrapText="1"/>
    </xf>
    <xf numFmtId="41" fontId="2" fillId="0" borderId="1" xfId="3" applyFont="1" applyFill="1" applyBorder="1" applyAlignment="1">
      <alignment horizontal="center" wrapText="1"/>
    </xf>
    <xf numFmtId="14" fontId="2" fillId="0" borderId="1" xfId="0" applyNumberFormat="1" applyFont="1" applyFill="1" applyBorder="1" applyAlignment="1">
      <alignment horizontal="left" wrapText="1"/>
    </xf>
    <xf numFmtId="0" fontId="2" fillId="0" borderId="1" xfId="0" applyFont="1" applyFill="1" applyBorder="1" applyAlignment="1">
      <alignment horizontal="center" wrapText="1"/>
    </xf>
    <xf numFmtId="0" fontId="2" fillId="0" borderId="1" xfId="0" applyFont="1" applyFill="1" applyBorder="1" applyAlignment="1">
      <alignment horizontal="center" wrapText="1"/>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9" fontId="5" fillId="0" borderId="1" xfId="4" applyFont="1" applyFill="1" applyBorder="1" applyAlignment="1">
      <alignment horizontal="center" vertical="top" wrapText="1"/>
    </xf>
    <xf numFmtId="9" fontId="5" fillId="0" borderId="1" xfId="0" applyNumberFormat="1" applyFont="1" applyFill="1" applyBorder="1" applyAlignment="1">
      <alignment horizontal="left" vertical="top" wrapText="1"/>
    </xf>
    <xf numFmtId="17"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center"/>
    </xf>
    <xf numFmtId="9" fontId="5" fillId="0" borderId="1" xfId="0" applyNumberFormat="1" applyFont="1" applyFill="1" applyBorder="1" applyAlignment="1">
      <alignment horizontal="left" vertical="top" wrapText="1"/>
    </xf>
    <xf numFmtId="9"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wrapText="1"/>
    </xf>
    <xf numFmtId="2" fontId="5" fillId="0" borderId="1" xfId="0" applyNumberFormat="1"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vertical="center" wrapText="1"/>
    </xf>
    <xf numFmtId="1" fontId="5" fillId="0" borderId="1" xfId="0" applyNumberFormat="1" applyFont="1" applyFill="1" applyBorder="1" applyAlignment="1">
      <alignment horizontal="center" wrapText="1"/>
    </xf>
    <xf numFmtId="1" fontId="5" fillId="0" borderId="1" xfId="0" applyNumberFormat="1" applyFont="1" applyFill="1" applyBorder="1" applyAlignment="1">
      <alignment horizontal="center" wrapText="1"/>
    </xf>
    <xf numFmtId="10" fontId="5" fillId="0" borderId="1" xfId="0" applyNumberFormat="1" applyFont="1" applyFill="1" applyBorder="1" applyAlignment="1">
      <alignment wrapText="1"/>
    </xf>
    <xf numFmtId="0" fontId="2" fillId="0" borderId="1" xfId="8" applyFont="1" applyFill="1" applyBorder="1" applyAlignment="1">
      <alignment horizontal="center" vertical="center" wrapText="1"/>
    </xf>
    <xf numFmtId="0" fontId="19"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xf>
    <xf numFmtId="0" fontId="2" fillId="0" borderId="1" xfId="1"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 fontId="5" fillId="0" borderId="1" xfId="0" applyNumberFormat="1" applyFont="1" applyFill="1" applyBorder="1" applyAlignment="1">
      <alignment horizontal="center" vertical="center"/>
    </xf>
    <xf numFmtId="17" fontId="2" fillId="0" borderId="1" xfId="0" applyNumberFormat="1" applyFont="1" applyFill="1" applyBorder="1" applyAlignment="1">
      <alignment horizontal="left" vertical="center" wrapText="1"/>
    </xf>
    <xf numFmtId="9" fontId="19" fillId="0" borderId="1" xfId="0" applyNumberFormat="1" applyFont="1" applyFill="1" applyBorder="1" applyAlignment="1">
      <alignment horizontal="left" vertical="center" wrapText="1"/>
    </xf>
    <xf numFmtId="0" fontId="2" fillId="0" borderId="1" xfId="0" applyFont="1" applyFill="1" applyBorder="1" applyAlignment="1">
      <alignment horizontal="center" vertical="top" wrapText="1"/>
    </xf>
    <xf numFmtId="9" fontId="19"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top"/>
    </xf>
    <xf numFmtId="9" fontId="5"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Font="1" applyFill="1" applyBorder="1"/>
    <xf numFmtId="14" fontId="2" fillId="0" borderId="1" xfId="0" applyNumberFormat="1" applyFont="1" applyFill="1" applyBorder="1" applyAlignment="1">
      <alignment horizontal="center" vertical="center"/>
    </xf>
    <xf numFmtId="16" fontId="2" fillId="0" borderId="1" xfId="0" applyNumberFormat="1" applyFont="1" applyFill="1" applyBorder="1" applyAlignment="1">
      <alignment wrapText="1"/>
    </xf>
    <xf numFmtId="0" fontId="2" fillId="0" borderId="1" xfId="0" applyNumberFormat="1" applyFont="1" applyFill="1" applyBorder="1" applyAlignment="1">
      <alignment wrapText="1"/>
    </xf>
    <xf numFmtId="0" fontId="17" fillId="0" borderId="1" xfId="5" applyFont="1" applyFill="1" applyBorder="1" applyAlignment="1">
      <alignment vertical="center" wrapText="1"/>
    </xf>
    <xf numFmtId="1" fontId="2"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 fontId="2" fillId="0" borderId="1" xfId="0" applyNumberFormat="1" applyFont="1" applyFill="1" applyBorder="1" applyAlignment="1">
      <alignment wrapText="1"/>
    </xf>
    <xf numFmtId="1" fontId="2" fillId="0" borderId="1" xfId="0" applyNumberFormat="1" applyFont="1" applyFill="1" applyBorder="1" applyAlignment="1">
      <alignment horizontal="center" vertical="center" wrapText="1"/>
    </xf>
    <xf numFmtId="9" fontId="2" fillId="0" borderId="1" xfId="2" applyNumberFormat="1" applyFont="1" applyFill="1" applyBorder="1" applyAlignment="1">
      <alignment horizontal="center" vertical="center" wrapText="1"/>
    </xf>
    <xf numFmtId="1" fontId="2" fillId="0" borderId="1" xfId="4" applyNumberFormat="1" applyFont="1" applyFill="1" applyBorder="1" applyAlignment="1">
      <alignment horizontal="center" vertical="center" wrapText="1"/>
    </xf>
    <xf numFmtId="169" fontId="2" fillId="0" borderId="1" xfId="0" applyNumberFormat="1" applyFont="1" applyFill="1" applyBorder="1" applyAlignment="1">
      <alignment vertical="center" wrapText="1"/>
    </xf>
    <xf numFmtId="0" fontId="2" fillId="0" borderId="1" xfId="7" applyFont="1" applyFill="1" applyBorder="1" applyAlignment="1">
      <alignment horizontal="left" vertical="center" wrapText="1"/>
    </xf>
    <xf numFmtId="0" fontId="2" fillId="0" borderId="1" xfId="0" applyFont="1" applyFill="1" applyBorder="1" applyAlignment="1">
      <alignment horizontal="left" wrapText="1"/>
    </xf>
    <xf numFmtId="0" fontId="2" fillId="0" borderId="1" xfId="0" applyFont="1" applyFill="1" applyBorder="1" applyAlignment="1">
      <alignment horizontal="center" vertical="center" textRotation="90"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19"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4" borderId="1" xfId="0" applyFont="1" applyFill="1" applyBorder="1" applyAlignment="1">
      <alignment horizontal="center" wrapText="1"/>
    </xf>
    <xf numFmtId="0" fontId="18"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top" wrapText="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wrapText="1"/>
    </xf>
    <xf numFmtId="9" fontId="2" fillId="0" borderId="1" xfId="0" applyNumberFormat="1" applyFont="1" applyFill="1" applyBorder="1" applyAlignment="1">
      <alignment horizontal="center" wrapText="1"/>
    </xf>
    <xf numFmtId="9" fontId="13" fillId="0" borderId="1" xfId="4" applyFont="1" applyFill="1" applyBorder="1" applyAlignment="1">
      <alignment horizontal="center" wrapText="1"/>
    </xf>
    <xf numFmtId="9" fontId="2" fillId="0" borderId="1" xfId="4" applyFont="1" applyFill="1" applyBorder="1" applyAlignment="1">
      <alignment horizontal="center" wrapText="1"/>
    </xf>
    <xf numFmtId="0" fontId="5" fillId="0" borderId="1" xfId="7" applyFont="1" applyFill="1" applyBorder="1" applyAlignment="1">
      <alignment horizontal="center" vertical="center" wrapText="1"/>
    </xf>
    <xf numFmtId="0" fontId="19" fillId="0" borderId="1" xfId="0" applyFont="1" applyFill="1" applyBorder="1" applyAlignment="1">
      <alignment horizontal="center" vertical="center"/>
    </xf>
    <xf numFmtId="0" fontId="7" fillId="0" borderId="1" xfId="0" applyFont="1" applyFill="1" applyBorder="1" applyAlignment="1">
      <alignment horizontal="center" vertical="top" wrapText="1"/>
    </xf>
    <xf numFmtId="0" fontId="8" fillId="0" borderId="1" xfId="0" applyFont="1" applyFill="1" applyBorder="1" applyAlignment="1">
      <alignment horizontal="left" vertical="center" wrapText="1"/>
    </xf>
    <xf numFmtId="0" fontId="2" fillId="0" borderId="1" xfId="6" applyFont="1" applyFill="1" applyBorder="1" applyAlignment="1">
      <alignment horizontal="left" vertical="center" wrapText="1"/>
    </xf>
    <xf numFmtId="41" fontId="5" fillId="0" borderId="1" xfId="3" applyFont="1" applyFill="1" applyBorder="1" applyAlignment="1">
      <alignment vertical="center" wrapText="1"/>
    </xf>
    <xf numFmtId="41" fontId="2" fillId="0" borderId="1" xfId="3" applyFont="1" applyFill="1" applyBorder="1" applyAlignment="1">
      <alignment vertical="center" wrapText="1"/>
    </xf>
    <xf numFmtId="0" fontId="7" fillId="0" borderId="1" xfId="0" applyFont="1" applyFill="1" applyBorder="1" applyAlignment="1">
      <alignment vertical="center"/>
    </xf>
    <xf numFmtId="0" fontId="5" fillId="0" borderId="1" xfId="0" applyFont="1" applyFill="1" applyBorder="1" applyAlignment="1" applyProtection="1">
      <alignment horizontal="center" vertical="top" wrapText="1"/>
    </xf>
    <xf numFmtId="14"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3" fillId="0" borderId="1" xfId="0" applyFont="1" applyFill="1" applyBorder="1" applyAlignment="1">
      <alignment vertical="center" wrapText="1"/>
    </xf>
    <xf numFmtId="0" fontId="5" fillId="0" borderId="1" xfId="0" applyFont="1" applyFill="1" applyBorder="1" applyAlignment="1">
      <alignment horizontal="left" wrapText="1"/>
    </xf>
    <xf numFmtId="0" fontId="5" fillId="0" borderId="1" xfId="0" applyFont="1" applyFill="1" applyBorder="1" applyAlignment="1">
      <alignment wrapText="1"/>
    </xf>
    <xf numFmtId="1" fontId="14" fillId="0" borderId="1" xfId="0" applyNumberFormat="1" applyFont="1" applyFill="1" applyBorder="1" applyAlignment="1">
      <alignment horizontal="center" wrapText="1"/>
    </xf>
    <xf numFmtId="1" fontId="13" fillId="0" borderId="1" xfId="0" applyNumberFormat="1" applyFont="1" applyFill="1" applyBorder="1" applyAlignment="1">
      <alignment horizont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top" wrapText="1"/>
    </xf>
    <xf numFmtId="0" fontId="5" fillId="0" borderId="1" xfId="0" applyFont="1" applyFill="1" applyBorder="1" applyAlignment="1">
      <alignment horizontal="left" vertical="center"/>
    </xf>
    <xf numFmtId="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9" fontId="2" fillId="0" borderId="1" xfId="4" applyFont="1" applyFill="1" applyBorder="1" applyAlignment="1">
      <alignment horizontal="center" vertical="center" wrapText="1"/>
    </xf>
    <xf numFmtId="0" fontId="7"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5" fillId="0" borderId="1" xfId="1" applyFont="1" applyFill="1" applyBorder="1" applyAlignment="1">
      <alignment horizontal="justify" vertical="top" wrapText="1"/>
    </xf>
    <xf numFmtId="9" fontId="2" fillId="0" borderId="1" xfId="0" applyNumberFormat="1" applyFont="1" applyFill="1" applyBorder="1" applyAlignment="1">
      <alignment horizontal="center" wrapText="1"/>
    </xf>
    <xf numFmtId="0" fontId="5" fillId="0" borderId="1" xfId="0" applyFont="1" applyFill="1" applyBorder="1" applyAlignment="1" applyProtection="1">
      <alignment horizontal="center" vertical="center" wrapText="1"/>
    </xf>
    <xf numFmtId="9" fontId="5" fillId="0" borderId="1" xfId="4" applyFont="1" applyFill="1" applyBorder="1" applyAlignment="1" applyProtection="1">
      <alignment horizontal="center" vertical="center" wrapText="1"/>
    </xf>
    <xf numFmtId="10" fontId="5" fillId="0" borderId="1" xfId="0"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9" fontId="2" fillId="0" borderId="1" xfId="4" applyNumberFormat="1" applyFont="1" applyFill="1" applyBorder="1" applyAlignment="1">
      <alignment horizontal="center" vertical="center" wrapText="1"/>
    </xf>
    <xf numFmtId="0" fontId="2" fillId="0" borderId="1" xfId="0" applyFont="1" applyFill="1" applyBorder="1" applyAlignment="1">
      <alignment horizontal="center"/>
    </xf>
    <xf numFmtId="2" fontId="2" fillId="0" borderId="1" xfId="0" applyNumberFormat="1" applyFont="1" applyFill="1" applyBorder="1" applyAlignment="1">
      <alignment wrapText="1"/>
    </xf>
    <xf numFmtId="0" fontId="5" fillId="0" borderId="1" xfId="5" applyFont="1" applyFill="1" applyBorder="1" applyAlignment="1">
      <alignment wrapText="1"/>
    </xf>
    <xf numFmtId="0" fontId="6" fillId="0" borderId="1" xfId="0" applyFont="1" applyFill="1" applyBorder="1" applyAlignment="1">
      <alignment horizontal="center" vertical="center" wrapText="1"/>
    </xf>
    <xf numFmtId="9" fontId="2" fillId="0" borderId="1" xfId="4"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Alignment="1">
      <alignment vertical="top" wrapText="1"/>
    </xf>
    <xf numFmtId="9" fontId="5" fillId="0" borderId="1" xfId="0" applyNumberFormat="1" applyFont="1" applyFill="1" applyBorder="1" applyAlignment="1">
      <alignment vertical="top" wrapText="1"/>
    </xf>
    <xf numFmtId="0" fontId="2" fillId="0" borderId="1" xfId="0" applyFont="1" applyFill="1" applyBorder="1" applyAlignment="1">
      <alignment vertical="top"/>
    </xf>
    <xf numFmtId="9" fontId="2" fillId="0" borderId="1" xfId="4" applyFont="1" applyFill="1" applyBorder="1" applyAlignment="1">
      <alignment vertical="top" wrapText="1"/>
    </xf>
    <xf numFmtId="0" fontId="13" fillId="0" borderId="1" xfId="0" applyFont="1" applyFill="1" applyBorder="1" applyAlignment="1" applyProtection="1">
      <alignment vertical="top" wrapText="1"/>
    </xf>
    <xf numFmtId="0" fontId="5" fillId="0" borderId="1" xfId="0" applyFont="1" applyFill="1" applyBorder="1" applyAlignment="1" applyProtection="1">
      <alignment vertical="top" wrapText="1"/>
    </xf>
    <xf numFmtId="0" fontId="2" fillId="0" borderId="1" xfId="0" applyFont="1" applyFill="1" applyBorder="1" applyAlignment="1">
      <alignment vertical="top" wrapText="1"/>
    </xf>
    <xf numFmtId="0" fontId="19" fillId="0" borderId="1" xfId="0" applyFont="1" applyFill="1" applyBorder="1" applyAlignment="1">
      <alignment vertical="top" wrapText="1"/>
    </xf>
    <xf numFmtId="9" fontId="5" fillId="0" borderId="1" xfId="4" applyFont="1" applyFill="1" applyBorder="1" applyAlignment="1">
      <alignment vertical="top" wrapText="1"/>
    </xf>
    <xf numFmtId="10" fontId="5" fillId="0" borderId="1" xfId="0" applyNumberFormat="1" applyFont="1" applyFill="1" applyBorder="1" applyAlignment="1">
      <alignment vertical="top" wrapText="1"/>
    </xf>
    <xf numFmtId="9" fontId="2" fillId="0" borderId="1" xfId="4" applyNumberFormat="1" applyFont="1" applyFill="1" applyBorder="1" applyAlignment="1">
      <alignment vertical="top" wrapText="1"/>
    </xf>
    <xf numFmtId="9" fontId="2" fillId="0" borderId="1" xfId="0" applyNumberFormat="1" applyFont="1" applyFill="1" applyBorder="1" applyAlignment="1">
      <alignment vertical="top"/>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9">
    <cellStyle name="40% - Énfasis4" xfId="6" builtinId="43"/>
    <cellStyle name="Excel Built-in Normal" xfId="1"/>
    <cellStyle name="Millares" xfId="2" builtinId="3"/>
    <cellStyle name="Millares [0]" xfId="3" builtinId="6"/>
    <cellStyle name="Neutral" xfId="5" builtinId="28"/>
    <cellStyle name="Normal" xfId="0" builtinId="0"/>
    <cellStyle name="Normal 2" xfId="7"/>
    <cellStyle name="Normal 4" xfId="8"/>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544512</xdr:colOff>
      <xdr:row>1</xdr:row>
      <xdr:rowOff>64294</xdr:rowOff>
    </xdr:from>
    <xdr:to>
      <xdr:col>1</xdr:col>
      <xdr:colOff>1114425</xdr:colOff>
      <xdr:row>4</xdr:row>
      <xdr:rowOff>12488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512" y="64294"/>
          <a:ext cx="569913" cy="57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M1012"/>
  <sheetViews>
    <sheetView tabSelected="1" topLeftCell="H1" zoomScale="98" zoomScaleNormal="98" zoomScaleSheetLayoutView="80" workbookViewId="0">
      <selection activeCell="V776" sqref="V776:V777"/>
    </sheetView>
  </sheetViews>
  <sheetFormatPr baseColWidth="10" defaultRowHeight="16.5" x14ac:dyDescent="0.3"/>
  <cols>
    <col min="1" max="1" width="2.140625" style="41" customWidth="1"/>
    <col min="2" max="2" width="25.85546875" style="41" customWidth="1"/>
    <col min="3" max="3" width="51.5703125" style="58" customWidth="1"/>
    <col min="4" max="4" width="34.5703125" style="95" customWidth="1"/>
    <col min="5" max="5" width="22.5703125" style="41" customWidth="1"/>
    <col min="6" max="6" width="47.7109375" style="96" customWidth="1"/>
    <col min="7" max="7" width="37.5703125" style="58" customWidth="1"/>
    <col min="8" max="9" width="5.140625" style="97" customWidth="1"/>
    <col min="10" max="10" width="5.28515625" style="97" customWidth="1"/>
    <col min="11" max="11" width="5.140625" style="97" customWidth="1"/>
    <col min="12" max="12" width="5.42578125" style="97" customWidth="1"/>
    <col min="13" max="13" width="5.140625" style="97" customWidth="1"/>
    <col min="14" max="14" width="4.42578125" style="97" customWidth="1"/>
    <col min="15" max="15" width="5.5703125" style="97" customWidth="1"/>
    <col min="16" max="17" width="5" style="97" customWidth="1"/>
    <col min="18" max="18" width="5.42578125" style="97" customWidth="1"/>
    <col min="19" max="19" width="4.7109375" style="97" customWidth="1"/>
    <col min="20" max="20" width="46.140625" style="41" customWidth="1"/>
    <col min="21" max="21" width="10.140625" style="4" customWidth="1"/>
    <col min="22" max="22" width="18" style="41" customWidth="1"/>
    <col min="23" max="23" width="18.5703125" style="41" customWidth="1"/>
    <col min="24" max="24" width="12.42578125" style="41" bestFit="1" customWidth="1"/>
    <col min="25" max="25" width="8.42578125" style="41" bestFit="1" customWidth="1"/>
    <col min="26" max="26" width="7.28515625" style="41" bestFit="1" customWidth="1"/>
    <col min="27" max="27" width="7" style="41" bestFit="1" customWidth="1"/>
    <col min="28" max="29" width="7.28515625" style="41" bestFit="1" customWidth="1"/>
    <col min="30" max="33" width="7" style="41" bestFit="1" customWidth="1"/>
    <col min="34" max="34" width="9.140625" style="41" bestFit="1" customWidth="1"/>
    <col min="35" max="35" width="5.42578125" style="41" customWidth="1"/>
    <col min="36" max="36" width="33.5703125" style="244" customWidth="1"/>
    <col min="37" max="37" width="11.5703125" style="42" bestFit="1" customWidth="1"/>
    <col min="38" max="16384" width="11.42578125" style="41"/>
  </cols>
  <sheetData>
    <row r="1" spans="2:39" ht="8.25" customHeight="1" x14ac:dyDescent="0.3"/>
    <row r="2" spans="2:39" s="100" customFormat="1" x14ac:dyDescent="0.3">
      <c r="B2" s="102"/>
      <c r="C2" s="72" t="s">
        <v>14</v>
      </c>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101" t="s">
        <v>27</v>
      </c>
      <c r="AF2" s="101"/>
      <c r="AG2" s="101"/>
      <c r="AH2" s="101"/>
      <c r="AI2" s="101"/>
      <c r="AJ2" s="101"/>
      <c r="AK2" s="98"/>
      <c r="AL2" s="98"/>
      <c r="AM2" s="99"/>
    </row>
    <row r="3" spans="2:39" s="100" customFormat="1" x14ac:dyDescent="0.3">
      <c r="B3" s="102"/>
      <c r="C3" s="72" t="s">
        <v>31</v>
      </c>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101" t="s">
        <v>28</v>
      </c>
      <c r="AF3" s="101"/>
      <c r="AG3" s="101"/>
      <c r="AH3" s="101"/>
      <c r="AI3" s="101"/>
      <c r="AJ3" s="101"/>
      <c r="AK3" s="98"/>
      <c r="AL3" s="98"/>
      <c r="AM3" s="99"/>
    </row>
    <row r="4" spans="2:39" s="100" customFormat="1" x14ac:dyDescent="0.3">
      <c r="B4" s="102"/>
      <c r="C4" s="102" t="s">
        <v>30</v>
      </c>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1" t="s">
        <v>29</v>
      </c>
      <c r="AF4" s="101"/>
      <c r="AG4" s="101"/>
      <c r="AH4" s="101"/>
      <c r="AI4" s="101"/>
      <c r="AJ4" s="101"/>
      <c r="AK4" s="98"/>
      <c r="AL4" s="98"/>
      <c r="AM4" s="99"/>
    </row>
    <row r="5" spans="2:39" s="103" customFormat="1" ht="18" customHeight="1" x14ac:dyDescent="0.3">
      <c r="B5" s="49" t="s">
        <v>12</v>
      </c>
      <c r="C5" s="49" t="s">
        <v>13</v>
      </c>
      <c r="D5" s="49" t="s">
        <v>24</v>
      </c>
      <c r="E5" s="49" t="s">
        <v>15</v>
      </c>
      <c r="F5" s="49" t="s">
        <v>21</v>
      </c>
      <c r="G5" s="49" t="s">
        <v>22</v>
      </c>
      <c r="H5" s="49" t="s">
        <v>26</v>
      </c>
      <c r="I5" s="49"/>
      <c r="J5" s="49"/>
      <c r="K5" s="49"/>
      <c r="L5" s="49"/>
      <c r="M5" s="49"/>
      <c r="N5" s="49"/>
      <c r="O5" s="49"/>
      <c r="P5" s="49"/>
      <c r="Q5" s="49"/>
      <c r="R5" s="49"/>
      <c r="S5" s="49"/>
      <c r="T5" s="49" t="s">
        <v>23</v>
      </c>
      <c r="U5" s="49" t="s">
        <v>17</v>
      </c>
      <c r="V5" s="49" t="s">
        <v>18</v>
      </c>
      <c r="W5" s="49" t="s">
        <v>19</v>
      </c>
      <c r="X5" s="49" t="s">
        <v>16</v>
      </c>
      <c r="Y5" s="49"/>
      <c r="Z5" s="49"/>
      <c r="AA5" s="49"/>
      <c r="AB5" s="49"/>
      <c r="AC5" s="49"/>
      <c r="AD5" s="49"/>
      <c r="AE5" s="49"/>
      <c r="AF5" s="49"/>
      <c r="AG5" s="49"/>
      <c r="AH5" s="49"/>
      <c r="AI5" s="49"/>
      <c r="AJ5" s="248" t="s">
        <v>25</v>
      </c>
      <c r="AK5" s="188"/>
    </row>
    <row r="6" spans="2:39" s="103" customFormat="1" ht="30" customHeight="1" x14ac:dyDescent="0.3">
      <c r="B6" s="49"/>
      <c r="C6" s="49"/>
      <c r="D6" s="49"/>
      <c r="E6" s="49"/>
      <c r="F6" s="49"/>
      <c r="G6" s="49"/>
      <c r="H6" s="156" t="s">
        <v>0</v>
      </c>
      <c r="I6" s="156" t="s">
        <v>1</v>
      </c>
      <c r="J6" s="156" t="s">
        <v>2</v>
      </c>
      <c r="K6" s="156" t="s">
        <v>3</v>
      </c>
      <c r="L6" s="156" t="s">
        <v>4</v>
      </c>
      <c r="M6" s="156" t="s">
        <v>5</v>
      </c>
      <c r="N6" s="156" t="s">
        <v>6</v>
      </c>
      <c r="O6" s="156" t="s">
        <v>7</v>
      </c>
      <c r="P6" s="156" t="s">
        <v>8</v>
      </c>
      <c r="Q6" s="156" t="s">
        <v>9</v>
      </c>
      <c r="R6" s="156" t="s">
        <v>10</v>
      </c>
      <c r="S6" s="156" t="s">
        <v>11</v>
      </c>
      <c r="T6" s="49"/>
      <c r="U6" s="49"/>
      <c r="V6" s="49"/>
      <c r="W6" s="49"/>
      <c r="X6" s="156" t="s">
        <v>0</v>
      </c>
      <c r="Y6" s="156" t="s">
        <v>1</v>
      </c>
      <c r="Z6" s="156" t="s">
        <v>2</v>
      </c>
      <c r="AA6" s="156" t="s">
        <v>3</v>
      </c>
      <c r="AB6" s="156" t="s">
        <v>4</v>
      </c>
      <c r="AC6" s="156" t="s">
        <v>5</v>
      </c>
      <c r="AD6" s="156" t="s">
        <v>6</v>
      </c>
      <c r="AE6" s="156" t="s">
        <v>7</v>
      </c>
      <c r="AF6" s="156" t="s">
        <v>8</v>
      </c>
      <c r="AG6" s="156" t="s">
        <v>9</v>
      </c>
      <c r="AH6" s="156" t="s">
        <v>10</v>
      </c>
      <c r="AI6" s="156" t="s">
        <v>11</v>
      </c>
      <c r="AJ6" s="248"/>
      <c r="AK6" s="188"/>
    </row>
    <row r="7" spans="2:39" ht="33" x14ac:dyDescent="0.3">
      <c r="B7" s="50" t="s">
        <v>1153</v>
      </c>
      <c r="C7" s="50" t="s">
        <v>1509</v>
      </c>
      <c r="D7" s="51"/>
      <c r="E7" s="78" t="s">
        <v>20</v>
      </c>
      <c r="F7" s="66" t="s">
        <v>65</v>
      </c>
      <c r="G7" s="43" t="s">
        <v>62</v>
      </c>
      <c r="H7" s="43">
        <v>100</v>
      </c>
      <c r="I7" s="43">
        <v>100</v>
      </c>
      <c r="J7" s="43">
        <v>100</v>
      </c>
      <c r="K7" s="43">
        <v>100</v>
      </c>
      <c r="L7" s="43">
        <v>100</v>
      </c>
      <c r="M7" s="43">
        <v>100</v>
      </c>
      <c r="N7" s="43">
        <v>100</v>
      </c>
      <c r="O7" s="43">
        <v>100</v>
      </c>
      <c r="P7" s="43">
        <v>100</v>
      </c>
      <c r="Q7" s="43">
        <v>100</v>
      </c>
      <c r="R7" s="43">
        <v>100</v>
      </c>
      <c r="S7" s="43">
        <v>100</v>
      </c>
      <c r="T7" s="52" t="s">
        <v>32</v>
      </c>
      <c r="U7" s="38">
        <v>7</v>
      </c>
      <c r="V7" s="104">
        <v>43831</v>
      </c>
      <c r="W7" s="104">
        <v>44104</v>
      </c>
      <c r="X7" s="38">
        <v>33</v>
      </c>
      <c r="Y7" s="38"/>
      <c r="Z7" s="38"/>
      <c r="AA7" s="38"/>
      <c r="AB7" s="38">
        <v>33</v>
      </c>
      <c r="AC7" s="38"/>
      <c r="AD7" s="38"/>
      <c r="AE7" s="38"/>
      <c r="AF7" s="38">
        <v>34</v>
      </c>
      <c r="AG7" s="38"/>
      <c r="AH7" s="38"/>
      <c r="AI7" s="38"/>
      <c r="AJ7" s="63" t="s">
        <v>42</v>
      </c>
    </row>
    <row r="8" spans="2:39" ht="49.5" x14ac:dyDescent="0.3">
      <c r="B8" s="50"/>
      <c r="C8" s="50"/>
      <c r="D8" s="51"/>
      <c r="E8" s="78"/>
      <c r="F8" s="66"/>
      <c r="G8" s="43"/>
      <c r="H8" s="43"/>
      <c r="I8" s="43"/>
      <c r="J8" s="43"/>
      <c r="K8" s="43"/>
      <c r="L8" s="43"/>
      <c r="M8" s="43"/>
      <c r="N8" s="43"/>
      <c r="O8" s="43"/>
      <c r="P8" s="43"/>
      <c r="Q8" s="43"/>
      <c r="R8" s="43"/>
      <c r="S8" s="43"/>
      <c r="T8" s="52" t="s">
        <v>33</v>
      </c>
      <c r="U8" s="38">
        <v>7</v>
      </c>
      <c r="V8" s="104">
        <v>44013</v>
      </c>
      <c r="W8" s="104">
        <v>44043</v>
      </c>
      <c r="X8" s="38"/>
      <c r="Y8" s="38"/>
      <c r="Z8" s="38"/>
      <c r="AA8" s="38"/>
      <c r="AB8" s="38"/>
      <c r="AC8" s="38"/>
      <c r="AD8" s="38">
        <v>100</v>
      </c>
      <c r="AE8" s="38"/>
      <c r="AF8" s="38"/>
      <c r="AG8" s="38"/>
      <c r="AH8" s="38"/>
      <c r="AI8" s="38"/>
      <c r="AJ8" s="63" t="s">
        <v>42</v>
      </c>
    </row>
    <row r="9" spans="2:39" ht="49.5" x14ac:dyDescent="0.3">
      <c r="B9" s="50"/>
      <c r="C9" s="50"/>
      <c r="D9" s="51"/>
      <c r="E9" s="78"/>
      <c r="F9" s="66"/>
      <c r="G9" s="43"/>
      <c r="H9" s="43"/>
      <c r="I9" s="43"/>
      <c r="J9" s="43"/>
      <c r="K9" s="43"/>
      <c r="L9" s="43"/>
      <c r="M9" s="43"/>
      <c r="N9" s="43"/>
      <c r="O9" s="43"/>
      <c r="P9" s="43"/>
      <c r="Q9" s="43"/>
      <c r="R9" s="43"/>
      <c r="S9" s="43"/>
      <c r="T9" s="52" t="s">
        <v>52</v>
      </c>
      <c r="U9" s="38">
        <v>7</v>
      </c>
      <c r="V9" s="104">
        <v>43862</v>
      </c>
      <c r="W9" s="104">
        <v>44074</v>
      </c>
      <c r="X9" s="38"/>
      <c r="Y9" s="38">
        <v>50</v>
      </c>
      <c r="Z9" s="38"/>
      <c r="AA9" s="38"/>
      <c r="AB9" s="38"/>
      <c r="AC9" s="38"/>
      <c r="AD9" s="38"/>
      <c r="AE9" s="38">
        <v>50</v>
      </c>
      <c r="AF9" s="38"/>
      <c r="AG9" s="38"/>
      <c r="AH9" s="38"/>
      <c r="AI9" s="38"/>
      <c r="AJ9" s="63" t="s">
        <v>42</v>
      </c>
    </row>
    <row r="10" spans="2:39" ht="33" x14ac:dyDescent="0.3">
      <c r="B10" s="50"/>
      <c r="C10" s="50"/>
      <c r="D10" s="51"/>
      <c r="E10" s="78"/>
      <c r="F10" s="66"/>
      <c r="G10" s="43"/>
      <c r="H10" s="43"/>
      <c r="I10" s="43"/>
      <c r="J10" s="43"/>
      <c r="K10" s="43"/>
      <c r="L10" s="43"/>
      <c r="M10" s="43"/>
      <c r="N10" s="43"/>
      <c r="O10" s="43"/>
      <c r="P10" s="43"/>
      <c r="Q10" s="43"/>
      <c r="R10" s="43"/>
      <c r="S10" s="43"/>
      <c r="T10" s="31" t="s">
        <v>53</v>
      </c>
      <c r="U10" s="38">
        <v>10</v>
      </c>
      <c r="V10" s="104">
        <v>44044</v>
      </c>
      <c r="W10" s="104">
        <v>44074</v>
      </c>
      <c r="X10" s="53"/>
      <c r="Y10" s="53"/>
      <c r="Z10" s="53"/>
      <c r="AA10" s="53"/>
      <c r="AB10" s="53"/>
      <c r="AC10" s="53"/>
      <c r="AD10" s="53"/>
      <c r="AE10" s="53">
        <v>100</v>
      </c>
      <c r="AF10" s="53"/>
      <c r="AG10" s="53"/>
      <c r="AH10" s="53"/>
      <c r="AI10" s="53"/>
      <c r="AJ10" s="63" t="s">
        <v>42</v>
      </c>
    </row>
    <row r="11" spans="2:39" ht="33" x14ac:dyDescent="0.3">
      <c r="B11" s="50"/>
      <c r="C11" s="50"/>
      <c r="D11" s="51"/>
      <c r="E11" s="78"/>
      <c r="F11" s="66"/>
      <c r="G11" s="43"/>
      <c r="H11" s="43"/>
      <c r="I11" s="43"/>
      <c r="J11" s="43"/>
      <c r="K11" s="43"/>
      <c r="L11" s="43"/>
      <c r="M11" s="43"/>
      <c r="N11" s="43"/>
      <c r="O11" s="43"/>
      <c r="P11" s="43"/>
      <c r="Q11" s="43"/>
      <c r="R11" s="43"/>
      <c r="S11" s="43"/>
      <c r="T11" s="31" t="s">
        <v>48</v>
      </c>
      <c r="U11" s="38">
        <v>10</v>
      </c>
      <c r="V11" s="104">
        <v>44013</v>
      </c>
      <c r="W11" s="104">
        <v>44043</v>
      </c>
      <c r="X11" s="54"/>
      <c r="Y11" s="54"/>
      <c r="Z11" s="54"/>
      <c r="AA11" s="54"/>
      <c r="AB11" s="54"/>
      <c r="AC11" s="54"/>
      <c r="AD11" s="54">
        <v>100</v>
      </c>
      <c r="AE11" s="54"/>
      <c r="AF11" s="54"/>
      <c r="AG11" s="54"/>
      <c r="AH11" s="54"/>
      <c r="AI11" s="54"/>
      <c r="AJ11" s="63" t="s">
        <v>42</v>
      </c>
    </row>
    <row r="12" spans="2:39" ht="33" x14ac:dyDescent="0.3">
      <c r="B12" s="50"/>
      <c r="C12" s="50"/>
      <c r="D12" s="51"/>
      <c r="E12" s="78"/>
      <c r="F12" s="66"/>
      <c r="G12" s="43"/>
      <c r="H12" s="43"/>
      <c r="I12" s="43"/>
      <c r="J12" s="43"/>
      <c r="K12" s="43"/>
      <c r="L12" s="43"/>
      <c r="M12" s="43"/>
      <c r="N12" s="43"/>
      <c r="O12" s="43"/>
      <c r="P12" s="43"/>
      <c r="Q12" s="43"/>
      <c r="R12" s="43"/>
      <c r="S12" s="43"/>
      <c r="T12" s="31" t="s">
        <v>47</v>
      </c>
      <c r="U12" s="38">
        <v>7</v>
      </c>
      <c r="V12" s="104">
        <v>43831</v>
      </c>
      <c r="W12" s="104">
        <v>44104</v>
      </c>
      <c r="X12" s="54">
        <v>33</v>
      </c>
      <c r="Y12" s="55"/>
      <c r="Z12" s="55"/>
      <c r="AA12" s="55"/>
      <c r="AB12" s="55">
        <v>33</v>
      </c>
      <c r="AC12" s="55"/>
      <c r="AD12" s="55"/>
      <c r="AE12" s="55"/>
      <c r="AF12" s="55">
        <v>34</v>
      </c>
      <c r="AG12" s="55"/>
      <c r="AH12" s="55"/>
      <c r="AI12" s="55"/>
      <c r="AJ12" s="63" t="s">
        <v>42</v>
      </c>
    </row>
    <row r="13" spans="2:39" ht="49.5" x14ac:dyDescent="0.3">
      <c r="B13" s="50"/>
      <c r="C13" s="50"/>
      <c r="D13" s="51"/>
      <c r="E13" s="78"/>
      <c r="F13" s="66"/>
      <c r="G13" s="43"/>
      <c r="H13" s="43"/>
      <c r="I13" s="43"/>
      <c r="J13" s="43"/>
      <c r="K13" s="43"/>
      <c r="L13" s="43"/>
      <c r="M13" s="43"/>
      <c r="N13" s="43"/>
      <c r="O13" s="43"/>
      <c r="P13" s="43"/>
      <c r="Q13" s="43"/>
      <c r="R13" s="43"/>
      <c r="S13" s="43"/>
      <c r="T13" s="31" t="s">
        <v>54</v>
      </c>
      <c r="U13" s="38">
        <v>7</v>
      </c>
      <c r="V13" s="104">
        <v>43831</v>
      </c>
      <c r="W13" s="104">
        <v>44196</v>
      </c>
      <c r="X13" s="38">
        <v>9</v>
      </c>
      <c r="Y13" s="38">
        <v>8</v>
      </c>
      <c r="Z13" s="38">
        <v>8</v>
      </c>
      <c r="AA13" s="38">
        <v>8</v>
      </c>
      <c r="AB13" s="38">
        <v>8</v>
      </c>
      <c r="AC13" s="38">
        <v>8</v>
      </c>
      <c r="AD13" s="38">
        <v>8</v>
      </c>
      <c r="AE13" s="38">
        <v>8</v>
      </c>
      <c r="AF13" s="38">
        <v>8</v>
      </c>
      <c r="AG13" s="38">
        <v>9</v>
      </c>
      <c r="AH13" s="38">
        <v>9</v>
      </c>
      <c r="AI13" s="38">
        <v>9</v>
      </c>
      <c r="AJ13" s="63" t="s">
        <v>42</v>
      </c>
    </row>
    <row r="14" spans="2:39" ht="49.5" x14ac:dyDescent="0.3">
      <c r="B14" s="50"/>
      <c r="C14" s="50"/>
      <c r="D14" s="51"/>
      <c r="E14" s="78"/>
      <c r="F14" s="66"/>
      <c r="G14" s="43"/>
      <c r="H14" s="43"/>
      <c r="I14" s="43"/>
      <c r="J14" s="43"/>
      <c r="K14" s="43"/>
      <c r="L14" s="43"/>
      <c r="M14" s="43"/>
      <c r="N14" s="43"/>
      <c r="O14" s="43"/>
      <c r="P14" s="43"/>
      <c r="Q14" s="43"/>
      <c r="R14" s="43"/>
      <c r="S14" s="43"/>
      <c r="T14" s="31" t="s">
        <v>46</v>
      </c>
      <c r="U14" s="38">
        <v>10</v>
      </c>
      <c r="V14" s="104">
        <v>44044</v>
      </c>
      <c r="W14" s="104">
        <v>44074</v>
      </c>
      <c r="X14" s="54"/>
      <c r="Y14" s="55"/>
      <c r="Z14" s="55"/>
      <c r="AA14" s="55"/>
      <c r="AB14" s="55"/>
      <c r="AC14" s="55"/>
      <c r="AD14" s="55"/>
      <c r="AE14" s="55">
        <v>100</v>
      </c>
      <c r="AF14" s="55"/>
      <c r="AG14" s="55"/>
      <c r="AH14" s="55"/>
      <c r="AI14" s="55"/>
      <c r="AJ14" s="63" t="s">
        <v>42</v>
      </c>
    </row>
    <row r="15" spans="2:39" ht="49.5" x14ac:dyDescent="0.3">
      <c r="B15" s="50"/>
      <c r="C15" s="50"/>
      <c r="D15" s="51"/>
      <c r="E15" s="78"/>
      <c r="F15" s="66"/>
      <c r="G15" s="43"/>
      <c r="H15" s="43"/>
      <c r="I15" s="43"/>
      <c r="J15" s="43"/>
      <c r="K15" s="43"/>
      <c r="L15" s="43"/>
      <c r="M15" s="43"/>
      <c r="N15" s="43"/>
      <c r="O15" s="43"/>
      <c r="P15" s="43"/>
      <c r="Q15" s="43"/>
      <c r="R15" s="43"/>
      <c r="S15" s="43"/>
      <c r="T15" s="52" t="s">
        <v>35</v>
      </c>
      <c r="U15" s="38">
        <v>7</v>
      </c>
      <c r="V15" s="104">
        <v>43831</v>
      </c>
      <c r="W15" s="104">
        <v>44196</v>
      </c>
      <c r="X15" s="38">
        <v>9</v>
      </c>
      <c r="Y15" s="38">
        <v>8</v>
      </c>
      <c r="Z15" s="38">
        <v>8</v>
      </c>
      <c r="AA15" s="38">
        <v>8</v>
      </c>
      <c r="AB15" s="38">
        <v>8</v>
      </c>
      <c r="AC15" s="38">
        <v>8</v>
      </c>
      <c r="AD15" s="38">
        <v>8</v>
      </c>
      <c r="AE15" s="38">
        <v>8</v>
      </c>
      <c r="AF15" s="38">
        <v>8</v>
      </c>
      <c r="AG15" s="38">
        <v>9</v>
      </c>
      <c r="AH15" s="38">
        <v>9</v>
      </c>
      <c r="AI15" s="38">
        <v>9</v>
      </c>
      <c r="AJ15" s="63" t="s">
        <v>42</v>
      </c>
    </row>
    <row r="16" spans="2:39" ht="33" x14ac:dyDescent="0.3">
      <c r="B16" s="50"/>
      <c r="C16" s="50"/>
      <c r="D16" s="51"/>
      <c r="E16" s="78"/>
      <c r="F16" s="66"/>
      <c r="G16" s="43"/>
      <c r="H16" s="43"/>
      <c r="I16" s="43"/>
      <c r="J16" s="43"/>
      <c r="K16" s="43"/>
      <c r="L16" s="43"/>
      <c r="M16" s="43"/>
      <c r="N16" s="43"/>
      <c r="O16" s="43"/>
      <c r="P16" s="43"/>
      <c r="Q16" s="43"/>
      <c r="R16" s="43"/>
      <c r="S16" s="43"/>
      <c r="T16" s="56" t="s">
        <v>51</v>
      </c>
      <c r="U16" s="38">
        <v>7</v>
      </c>
      <c r="V16" s="104">
        <v>43952</v>
      </c>
      <c r="W16" s="104">
        <v>43982</v>
      </c>
      <c r="X16" s="22"/>
      <c r="Y16" s="22"/>
      <c r="Z16" s="22"/>
      <c r="AA16" s="22"/>
      <c r="AB16" s="22">
        <v>100</v>
      </c>
      <c r="AC16" s="22"/>
      <c r="AD16" s="22"/>
      <c r="AE16" s="22"/>
      <c r="AF16" s="22"/>
      <c r="AG16" s="22"/>
      <c r="AH16" s="22"/>
      <c r="AI16" s="22"/>
      <c r="AJ16" s="249" t="s">
        <v>44</v>
      </c>
    </row>
    <row r="17" spans="2:36" ht="33" x14ac:dyDescent="0.3">
      <c r="B17" s="50"/>
      <c r="C17" s="50"/>
      <c r="D17" s="51"/>
      <c r="E17" s="78"/>
      <c r="F17" s="66"/>
      <c r="G17" s="43"/>
      <c r="H17" s="43"/>
      <c r="I17" s="43"/>
      <c r="J17" s="43"/>
      <c r="K17" s="43"/>
      <c r="L17" s="43"/>
      <c r="M17" s="43"/>
      <c r="N17" s="43"/>
      <c r="O17" s="43"/>
      <c r="P17" s="43"/>
      <c r="Q17" s="43"/>
      <c r="R17" s="43"/>
      <c r="S17" s="43"/>
      <c r="T17" s="56" t="s">
        <v>56</v>
      </c>
      <c r="U17" s="38">
        <v>7</v>
      </c>
      <c r="V17" s="104">
        <v>43862</v>
      </c>
      <c r="W17" s="104">
        <v>44074</v>
      </c>
      <c r="X17" s="22"/>
      <c r="Y17" s="22">
        <v>50</v>
      </c>
      <c r="Z17" s="22"/>
      <c r="AA17" s="22"/>
      <c r="AB17" s="22"/>
      <c r="AC17" s="22"/>
      <c r="AD17" s="22"/>
      <c r="AE17" s="22">
        <v>50</v>
      </c>
      <c r="AF17" s="22"/>
      <c r="AG17" s="22"/>
      <c r="AH17" s="22"/>
      <c r="AI17" s="22"/>
      <c r="AJ17" s="249" t="s">
        <v>44</v>
      </c>
    </row>
    <row r="18" spans="2:36" ht="33" x14ac:dyDescent="0.3">
      <c r="B18" s="50"/>
      <c r="C18" s="50"/>
      <c r="D18" s="51"/>
      <c r="E18" s="78"/>
      <c r="F18" s="66"/>
      <c r="G18" s="43"/>
      <c r="H18" s="43"/>
      <c r="I18" s="43"/>
      <c r="J18" s="43"/>
      <c r="K18" s="43"/>
      <c r="L18" s="43"/>
      <c r="M18" s="43"/>
      <c r="N18" s="43"/>
      <c r="O18" s="43"/>
      <c r="P18" s="43"/>
      <c r="Q18" s="43"/>
      <c r="R18" s="43"/>
      <c r="S18" s="43"/>
      <c r="T18" s="52" t="s">
        <v>49</v>
      </c>
      <c r="U18" s="38">
        <v>7</v>
      </c>
      <c r="V18" s="104">
        <v>43831</v>
      </c>
      <c r="W18" s="104">
        <v>44104</v>
      </c>
      <c r="X18" s="38">
        <v>33</v>
      </c>
      <c r="Y18" s="38"/>
      <c r="Z18" s="38"/>
      <c r="AA18" s="38"/>
      <c r="AB18" s="38">
        <v>33</v>
      </c>
      <c r="AC18" s="38"/>
      <c r="AD18" s="38"/>
      <c r="AE18" s="38"/>
      <c r="AF18" s="38">
        <v>34</v>
      </c>
      <c r="AG18" s="38"/>
      <c r="AH18" s="38"/>
      <c r="AI18" s="38"/>
      <c r="AJ18" s="63" t="s">
        <v>44</v>
      </c>
    </row>
    <row r="19" spans="2:36" ht="33" x14ac:dyDescent="0.3">
      <c r="B19" s="50"/>
      <c r="C19" s="50"/>
      <c r="D19" s="51"/>
      <c r="E19" s="78"/>
      <c r="F19" s="66"/>
      <c r="G19" s="43"/>
      <c r="H19" s="43"/>
      <c r="I19" s="43"/>
      <c r="J19" s="43"/>
      <c r="K19" s="43"/>
      <c r="L19" s="43"/>
      <c r="M19" s="43"/>
      <c r="N19" s="43"/>
      <c r="O19" s="43"/>
      <c r="P19" s="43"/>
      <c r="Q19" s="43"/>
      <c r="R19" s="43"/>
      <c r="S19" s="43"/>
      <c r="T19" s="52" t="s">
        <v>57</v>
      </c>
      <c r="U19" s="38">
        <v>7</v>
      </c>
      <c r="V19" s="104">
        <v>43862</v>
      </c>
      <c r="W19" s="104">
        <v>44074</v>
      </c>
      <c r="X19" s="38"/>
      <c r="Y19" s="38">
        <v>50</v>
      </c>
      <c r="Z19" s="38"/>
      <c r="AA19" s="38"/>
      <c r="AB19" s="38"/>
      <c r="AC19" s="38"/>
      <c r="AD19" s="38"/>
      <c r="AE19" s="38">
        <v>50</v>
      </c>
      <c r="AF19" s="38"/>
      <c r="AG19" s="38"/>
      <c r="AH19" s="38"/>
      <c r="AI19" s="38"/>
      <c r="AJ19" s="249" t="s">
        <v>44</v>
      </c>
    </row>
    <row r="20" spans="2:36" ht="33" x14ac:dyDescent="0.3">
      <c r="B20" s="50"/>
      <c r="C20" s="50"/>
      <c r="D20" s="51"/>
      <c r="E20" s="78"/>
      <c r="F20" s="66" t="s">
        <v>66</v>
      </c>
      <c r="G20" s="78" t="s">
        <v>63</v>
      </c>
      <c r="H20" s="190">
        <v>100</v>
      </c>
      <c r="I20" s="190">
        <v>100</v>
      </c>
      <c r="J20" s="190">
        <v>100</v>
      </c>
      <c r="K20" s="190">
        <v>100</v>
      </c>
      <c r="L20" s="190">
        <v>100</v>
      </c>
      <c r="M20" s="190">
        <v>100</v>
      </c>
      <c r="N20" s="190">
        <v>100</v>
      </c>
      <c r="O20" s="190">
        <v>100</v>
      </c>
      <c r="P20" s="190">
        <v>100</v>
      </c>
      <c r="Q20" s="190">
        <v>100</v>
      </c>
      <c r="R20" s="190">
        <v>100</v>
      </c>
      <c r="S20" s="190">
        <v>100</v>
      </c>
      <c r="T20" s="52" t="s">
        <v>45</v>
      </c>
      <c r="U20" s="38">
        <v>10</v>
      </c>
      <c r="V20" s="104">
        <v>44166</v>
      </c>
      <c r="W20" s="104">
        <v>44196</v>
      </c>
      <c r="X20" s="53"/>
      <c r="Y20" s="53"/>
      <c r="Z20" s="53"/>
      <c r="AA20" s="53"/>
      <c r="AB20" s="53"/>
      <c r="AC20" s="53"/>
      <c r="AD20" s="53"/>
      <c r="AE20" s="53"/>
      <c r="AF20" s="53"/>
      <c r="AG20" s="53"/>
      <c r="AH20" s="53"/>
      <c r="AI20" s="53">
        <v>100</v>
      </c>
      <c r="AJ20" s="63" t="s">
        <v>42</v>
      </c>
    </row>
    <row r="21" spans="2:36" ht="33" x14ac:dyDescent="0.3">
      <c r="B21" s="50"/>
      <c r="C21" s="50"/>
      <c r="D21" s="51"/>
      <c r="E21" s="78"/>
      <c r="F21" s="66"/>
      <c r="G21" s="78"/>
      <c r="H21" s="190"/>
      <c r="I21" s="190"/>
      <c r="J21" s="190"/>
      <c r="K21" s="190"/>
      <c r="L21" s="190"/>
      <c r="M21" s="190"/>
      <c r="N21" s="190"/>
      <c r="O21" s="190"/>
      <c r="P21" s="190"/>
      <c r="Q21" s="190"/>
      <c r="R21" s="190"/>
      <c r="S21" s="190"/>
      <c r="T21" s="10" t="s">
        <v>50</v>
      </c>
      <c r="U21" s="38">
        <v>10</v>
      </c>
      <c r="V21" s="104">
        <v>43831</v>
      </c>
      <c r="W21" s="104">
        <v>44196</v>
      </c>
      <c r="X21" s="38">
        <v>9</v>
      </c>
      <c r="Y21" s="38">
        <v>8</v>
      </c>
      <c r="Z21" s="38">
        <v>8</v>
      </c>
      <c r="AA21" s="38">
        <v>8</v>
      </c>
      <c r="AB21" s="38">
        <v>8</v>
      </c>
      <c r="AC21" s="38">
        <v>8</v>
      </c>
      <c r="AD21" s="38">
        <v>8</v>
      </c>
      <c r="AE21" s="38">
        <v>8</v>
      </c>
      <c r="AF21" s="38">
        <v>8</v>
      </c>
      <c r="AG21" s="38">
        <v>9</v>
      </c>
      <c r="AH21" s="38">
        <v>9</v>
      </c>
      <c r="AI21" s="38">
        <v>9</v>
      </c>
      <c r="AJ21" s="249" t="s">
        <v>44</v>
      </c>
    </row>
    <row r="22" spans="2:36" ht="33" x14ac:dyDescent="0.3">
      <c r="B22" s="50"/>
      <c r="C22" s="50"/>
      <c r="D22" s="51"/>
      <c r="E22" s="78"/>
      <c r="F22" s="66"/>
      <c r="G22" s="78"/>
      <c r="H22" s="190"/>
      <c r="I22" s="190"/>
      <c r="J22" s="190"/>
      <c r="K22" s="190"/>
      <c r="L22" s="190"/>
      <c r="M22" s="190"/>
      <c r="N22" s="190"/>
      <c r="O22" s="190"/>
      <c r="P22" s="190"/>
      <c r="Q22" s="190"/>
      <c r="R22" s="190"/>
      <c r="S22" s="190"/>
      <c r="T22" s="31" t="s">
        <v>55</v>
      </c>
      <c r="U22" s="38">
        <v>10</v>
      </c>
      <c r="V22" s="104">
        <v>43831</v>
      </c>
      <c r="W22" s="104">
        <v>44196</v>
      </c>
      <c r="X22" s="38">
        <v>9</v>
      </c>
      <c r="Y22" s="38">
        <v>8</v>
      </c>
      <c r="Z22" s="38">
        <v>8</v>
      </c>
      <c r="AA22" s="38">
        <v>8</v>
      </c>
      <c r="AB22" s="38">
        <v>8</v>
      </c>
      <c r="AC22" s="38">
        <v>8</v>
      </c>
      <c r="AD22" s="38">
        <v>8</v>
      </c>
      <c r="AE22" s="38">
        <v>8</v>
      </c>
      <c r="AF22" s="38">
        <v>8</v>
      </c>
      <c r="AG22" s="38">
        <v>9</v>
      </c>
      <c r="AH22" s="38">
        <v>9</v>
      </c>
      <c r="AI22" s="38">
        <v>9</v>
      </c>
      <c r="AJ22" s="63" t="s">
        <v>42</v>
      </c>
    </row>
    <row r="23" spans="2:36" ht="33" x14ac:dyDescent="0.3">
      <c r="B23" s="50"/>
      <c r="C23" s="50"/>
      <c r="D23" s="51"/>
      <c r="E23" s="78"/>
      <c r="F23" s="66"/>
      <c r="G23" s="78"/>
      <c r="H23" s="190"/>
      <c r="I23" s="190"/>
      <c r="J23" s="190"/>
      <c r="K23" s="190"/>
      <c r="L23" s="190"/>
      <c r="M23" s="190"/>
      <c r="N23" s="190"/>
      <c r="O23" s="190"/>
      <c r="P23" s="190"/>
      <c r="Q23" s="190"/>
      <c r="R23" s="190"/>
      <c r="S23" s="190"/>
      <c r="T23" s="31" t="s">
        <v>40</v>
      </c>
      <c r="U23" s="38">
        <v>10</v>
      </c>
      <c r="V23" s="104">
        <v>43831</v>
      </c>
      <c r="W23" s="104">
        <v>44135</v>
      </c>
      <c r="X23" s="54">
        <v>25</v>
      </c>
      <c r="Y23" s="54"/>
      <c r="Z23" s="54"/>
      <c r="AA23" s="54">
        <v>25</v>
      </c>
      <c r="AB23" s="54"/>
      <c r="AC23" s="54"/>
      <c r="AD23" s="54">
        <v>25</v>
      </c>
      <c r="AE23" s="54"/>
      <c r="AF23" s="54"/>
      <c r="AG23" s="54">
        <v>25</v>
      </c>
      <c r="AH23" s="54"/>
      <c r="AI23" s="54"/>
      <c r="AJ23" s="63" t="s">
        <v>42</v>
      </c>
    </row>
    <row r="24" spans="2:36" ht="33" x14ac:dyDescent="0.3">
      <c r="B24" s="50"/>
      <c r="C24" s="50"/>
      <c r="D24" s="51"/>
      <c r="E24" s="78"/>
      <c r="F24" s="66"/>
      <c r="G24" s="78"/>
      <c r="H24" s="190"/>
      <c r="I24" s="190"/>
      <c r="J24" s="190"/>
      <c r="K24" s="190"/>
      <c r="L24" s="190"/>
      <c r="M24" s="190"/>
      <c r="N24" s="190"/>
      <c r="O24" s="190"/>
      <c r="P24" s="190"/>
      <c r="Q24" s="190"/>
      <c r="R24" s="190"/>
      <c r="S24" s="190"/>
      <c r="T24" s="31" t="s">
        <v>41</v>
      </c>
      <c r="U24" s="38">
        <v>10</v>
      </c>
      <c r="V24" s="104">
        <v>43831</v>
      </c>
      <c r="W24" s="104">
        <v>44196</v>
      </c>
      <c r="X24" s="38">
        <v>9</v>
      </c>
      <c r="Y24" s="38">
        <v>8</v>
      </c>
      <c r="Z24" s="38">
        <v>8</v>
      </c>
      <c r="AA24" s="38">
        <v>8</v>
      </c>
      <c r="AB24" s="38">
        <v>8</v>
      </c>
      <c r="AC24" s="38">
        <v>8</v>
      </c>
      <c r="AD24" s="38">
        <v>8</v>
      </c>
      <c r="AE24" s="38">
        <v>8</v>
      </c>
      <c r="AF24" s="38">
        <v>8</v>
      </c>
      <c r="AG24" s="38">
        <v>9</v>
      </c>
      <c r="AH24" s="38">
        <v>9</v>
      </c>
      <c r="AI24" s="38">
        <v>9</v>
      </c>
      <c r="AJ24" s="63" t="s">
        <v>42</v>
      </c>
    </row>
    <row r="25" spans="2:36" ht="33" x14ac:dyDescent="0.3">
      <c r="B25" s="50"/>
      <c r="C25" s="50"/>
      <c r="D25" s="51"/>
      <c r="E25" s="78"/>
      <c r="F25" s="66"/>
      <c r="G25" s="78"/>
      <c r="H25" s="190"/>
      <c r="I25" s="190"/>
      <c r="J25" s="190"/>
      <c r="K25" s="190"/>
      <c r="L25" s="190"/>
      <c r="M25" s="190"/>
      <c r="N25" s="190"/>
      <c r="O25" s="190"/>
      <c r="P25" s="190"/>
      <c r="Q25" s="190"/>
      <c r="R25" s="190"/>
      <c r="S25" s="190"/>
      <c r="T25" s="52" t="s">
        <v>58</v>
      </c>
      <c r="U25" s="38">
        <v>10</v>
      </c>
      <c r="V25" s="104">
        <v>43831</v>
      </c>
      <c r="W25" s="104">
        <v>44135</v>
      </c>
      <c r="X25" s="38">
        <v>25</v>
      </c>
      <c r="Y25" s="38"/>
      <c r="Z25" s="38"/>
      <c r="AA25" s="38">
        <v>25</v>
      </c>
      <c r="AB25" s="38"/>
      <c r="AC25" s="38"/>
      <c r="AD25" s="38">
        <v>25</v>
      </c>
      <c r="AE25" s="38"/>
      <c r="AF25" s="38"/>
      <c r="AG25" s="38">
        <v>25</v>
      </c>
      <c r="AH25" s="38"/>
      <c r="AI25" s="38"/>
      <c r="AJ25" s="249" t="s">
        <v>44</v>
      </c>
    </row>
    <row r="26" spans="2:36" ht="99" x14ac:dyDescent="0.3">
      <c r="B26" s="50"/>
      <c r="C26" s="50"/>
      <c r="D26" s="51"/>
      <c r="E26" s="78"/>
      <c r="F26" s="66"/>
      <c r="G26" s="78"/>
      <c r="H26" s="190"/>
      <c r="I26" s="190"/>
      <c r="J26" s="190"/>
      <c r="K26" s="190"/>
      <c r="L26" s="190"/>
      <c r="M26" s="190"/>
      <c r="N26" s="190"/>
      <c r="O26" s="190"/>
      <c r="P26" s="190"/>
      <c r="Q26" s="190"/>
      <c r="R26" s="190"/>
      <c r="S26" s="190"/>
      <c r="T26" s="31" t="s">
        <v>43</v>
      </c>
      <c r="U26" s="38">
        <v>10</v>
      </c>
      <c r="V26" s="104">
        <v>43831</v>
      </c>
      <c r="W26" s="104">
        <v>44104</v>
      </c>
      <c r="X26" s="53">
        <v>40</v>
      </c>
      <c r="Y26" s="54"/>
      <c r="Z26" s="53"/>
      <c r="AA26" s="53"/>
      <c r="AB26" s="53">
        <v>30</v>
      </c>
      <c r="AC26" s="53"/>
      <c r="AD26" s="53"/>
      <c r="AE26" s="53"/>
      <c r="AF26" s="53">
        <v>30</v>
      </c>
      <c r="AG26" s="53"/>
      <c r="AH26" s="53"/>
      <c r="AI26" s="53"/>
      <c r="AJ26" s="63" t="s">
        <v>42</v>
      </c>
    </row>
    <row r="27" spans="2:36" x14ac:dyDescent="0.3">
      <c r="B27" s="50"/>
      <c r="C27" s="50"/>
      <c r="D27" s="51"/>
      <c r="E27" s="78"/>
      <c r="F27" s="66"/>
      <c r="G27" s="78"/>
      <c r="H27" s="190"/>
      <c r="I27" s="190"/>
      <c r="J27" s="190"/>
      <c r="K27" s="190"/>
      <c r="L27" s="190"/>
      <c r="M27" s="190"/>
      <c r="N27" s="190"/>
      <c r="O27" s="190"/>
      <c r="P27" s="190"/>
      <c r="Q27" s="190"/>
      <c r="R27" s="190"/>
      <c r="S27" s="190"/>
      <c r="T27" s="52" t="s">
        <v>39</v>
      </c>
      <c r="U27" s="38">
        <v>10</v>
      </c>
      <c r="V27" s="104">
        <v>43891</v>
      </c>
      <c r="W27" s="104">
        <v>43921</v>
      </c>
      <c r="X27" s="38"/>
      <c r="Y27" s="38"/>
      <c r="Z27" s="38">
        <v>100</v>
      </c>
      <c r="AA27" s="38"/>
      <c r="AB27" s="38"/>
      <c r="AC27" s="38"/>
      <c r="AD27" s="38"/>
      <c r="AE27" s="38"/>
      <c r="AF27" s="38"/>
      <c r="AG27" s="38"/>
      <c r="AH27" s="38"/>
      <c r="AI27" s="38"/>
      <c r="AJ27" s="63" t="s">
        <v>42</v>
      </c>
    </row>
    <row r="28" spans="2:36" ht="49.5" x14ac:dyDescent="0.3">
      <c r="B28" s="50"/>
      <c r="C28" s="50"/>
      <c r="D28" s="51"/>
      <c r="E28" s="78"/>
      <c r="F28" s="66"/>
      <c r="G28" s="78"/>
      <c r="H28" s="190"/>
      <c r="I28" s="190"/>
      <c r="J28" s="190"/>
      <c r="K28" s="190"/>
      <c r="L28" s="190"/>
      <c r="M28" s="190"/>
      <c r="N28" s="190"/>
      <c r="O28" s="190"/>
      <c r="P28" s="190"/>
      <c r="Q28" s="190"/>
      <c r="R28" s="190"/>
      <c r="S28" s="190"/>
      <c r="T28" s="52" t="s">
        <v>38</v>
      </c>
      <c r="U28" s="38">
        <v>10</v>
      </c>
      <c r="V28" s="104">
        <v>43831</v>
      </c>
      <c r="W28" s="104">
        <v>44196</v>
      </c>
      <c r="X28" s="38">
        <v>9</v>
      </c>
      <c r="Y28" s="38">
        <v>8</v>
      </c>
      <c r="Z28" s="38">
        <v>8</v>
      </c>
      <c r="AA28" s="38">
        <v>8</v>
      </c>
      <c r="AB28" s="38">
        <v>8</v>
      </c>
      <c r="AC28" s="38">
        <v>8</v>
      </c>
      <c r="AD28" s="38">
        <v>8</v>
      </c>
      <c r="AE28" s="38">
        <v>8</v>
      </c>
      <c r="AF28" s="38">
        <v>8</v>
      </c>
      <c r="AG28" s="38">
        <v>9</v>
      </c>
      <c r="AH28" s="38">
        <v>9</v>
      </c>
      <c r="AI28" s="38">
        <v>9</v>
      </c>
      <c r="AJ28" s="63" t="s">
        <v>44</v>
      </c>
    </row>
    <row r="29" spans="2:36" ht="33" x14ac:dyDescent="0.3">
      <c r="B29" s="50"/>
      <c r="C29" s="50"/>
      <c r="D29" s="51"/>
      <c r="E29" s="78"/>
      <c r="F29" s="66"/>
      <c r="G29" s="78"/>
      <c r="H29" s="190"/>
      <c r="I29" s="190"/>
      <c r="J29" s="190"/>
      <c r="K29" s="190"/>
      <c r="L29" s="190"/>
      <c r="M29" s="190"/>
      <c r="N29" s="190"/>
      <c r="O29" s="190"/>
      <c r="P29" s="190"/>
      <c r="Q29" s="190"/>
      <c r="R29" s="190"/>
      <c r="S29" s="190"/>
      <c r="T29" s="52" t="s">
        <v>36</v>
      </c>
      <c r="U29" s="38">
        <v>10</v>
      </c>
      <c r="V29" s="104">
        <v>44166</v>
      </c>
      <c r="W29" s="104">
        <v>44196</v>
      </c>
      <c r="X29" s="38"/>
      <c r="Y29" s="38"/>
      <c r="Z29" s="38"/>
      <c r="AA29" s="38"/>
      <c r="AB29" s="38"/>
      <c r="AC29" s="38"/>
      <c r="AD29" s="38"/>
      <c r="AE29" s="38"/>
      <c r="AF29" s="38"/>
      <c r="AG29" s="38"/>
      <c r="AH29" s="38"/>
      <c r="AI29" s="38">
        <v>100</v>
      </c>
      <c r="AJ29" s="63" t="s">
        <v>42</v>
      </c>
    </row>
    <row r="30" spans="2:36" ht="49.5" x14ac:dyDescent="0.3">
      <c r="B30" s="50"/>
      <c r="C30" s="50"/>
      <c r="D30" s="51"/>
      <c r="E30" s="78"/>
      <c r="F30" s="66" t="s">
        <v>67</v>
      </c>
      <c r="G30" s="43" t="s">
        <v>64</v>
      </c>
      <c r="H30" s="43">
        <v>100</v>
      </c>
      <c r="I30" s="43">
        <v>100</v>
      </c>
      <c r="J30" s="43">
        <v>100</v>
      </c>
      <c r="K30" s="43">
        <v>100</v>
      </c>
      <c r="L30" s="43">
        <v>100</v>
      </c>
      <c r="M30" s="43">
        <v>100</v>
      </c>
      <c r="N30" s="43">
        <v>100</v>
      </c>
      <c r="O30" s="43">
        <v>100</v>
      </c>
      <c r="P30" s="43">
        <v>100</v>
      </c>
      <c r="Q30" s="43">
        <v>100</v>
      </c>
      <c r="R30" s="43">
        <v>100</v>
      </c>
      <c r="S30" s="43">
        <v>100</v>
      </c>
      <c r="T30" s="52" t="s">
        <v>34</v>
      </c>
      <c r="U30" s="38">
        <v>50</v>
      </c>
      <c r="V30" s="104">
        <v>43831</v>
      </c>
      <c r="W30" s="104">
        <v>44196</v>
      </c>
      <c r="X30" s="38">
        <v>9</v>
      </c>
      <c r="Y30" s="38">
        <v>8</v>
      </c>
      <c r="Z30" s="38">
        <v>8</v>
      </c>
      <c r="AA30" s="38">
        <v>8</v>
      </c>
      <c r="AB30" s="38">
        <v>8</v>
      </c>
      <c r="AC30" s="38">
        <v>8</v>
      </c>
      <c r="AD30" s="38">
        <v>8</v>
      </c>
      <c r="AE30" s="38">
        <v>8</v>
      </c>
      <c r="AF30" s="38">
        <v>8</v>
      </c>
      <c r="AG30" s="38">
        <v>9</v>
      </c>
      <c r="AH30" s="38">
        <v>9</v>
      </c>
      <c r="AI30" s="38">
        <v>9</v>
      </c>
      <c r="AJ30" s="63" t="s">
        <v>42</v>
      </c>
    </row>
    <row r="31" spans="2:36" ht="33" x14ac:dyDescent="0.3">
      <c r="B31" s="50"/>
      <c r="C31" s="50"/>
      <c r="D31" s="51"/>
      <c r="E31" s="78"/>
      <c r="F31" s="66"/>
      <c r="G31" s="43"/>
      <c r="H31" s="43"/>
      <c r="I31" s="43"/>
      <c r="J31" s="43"/>
      <c r="K31" s="43"/>
      <c r="L31" s="43"/>
      <c r="M31" s="43"/>
      <c r="N31" s="43"/>
      <c r="O31" s="43"/>
      <c r="P31" s="43"/>
      <c r="Q31" s="43"/>
      <c r="R31" s="43"/>
      <c r="S31" s="43"/>
      <c r="T31" s="52" t="s">
        <v>37</v>
      </c>
      <c r="U31" s="38">
        <v>50</v>
      </c>
      <c r="V31" s="104">
        <v>43983</v>
      </c>
      <c r="W31" s="104" t="s">
        <v>59</v>
      </c>
      <c r="X31" s="38"/>
      <c r="Y31" s="38"/>
      <c r="Z31" s="38"/>
      <c r="AA31" s="38"/>
      <c r="AB31" s="38"/>
      <c r="AC31" s="38">
        <v>100</v>
      </c>
      <c r="AD31" s="38"/>
      <c r="AE31" s="38"/>
      <c r="AF31" s="38"/>
      <c r="AG31" s="38"/>
      <c r="AH31" s="38"/>
      <c r="AI31" s="38"/>
      <c r="AJ31" s="63" t="s">
        <v>42</v>
      </c>
    </row>
    <row r="32" spans="2:36" ht="49.5" x14ac:dyDescent="0.3">
      <c r="B32" s="50"/>
      <c r="C32" s="50"/>
      <c r="D32" s="51"/>
      <c r="E32" s="78"/>
      <c r="F32" s="33" t="s">
        <v>68</v>
      </c>
      <c r="G32" s="38" t="s">
        <v>60</v>
      </c>
      <c r="H32" s="38">
        <v>100</v>
      </c>
      <c r="I32" s="38">
        <v>100</v>
      </c>
      <c r="J32" s="38">
        <v>100</v>
      </c>
      <c r="K32" s="38">
        <v>100</v>
      </c>
      <c r="L32" s="38">
        <v>100</v>
      </c>
      <c r="M32" s="38">
        <v>100</v>
      </c>
      <c r="N32" s="38">
        <v>100</v>
      </c>
      <c r="O32" s="38">
        <v>100</v>
      </c>
      <c r="P32" s="38">
        <v>100</v>
      </c>
      <c r="Q32" s="38">
        <v>100</v>
      </c>
      <c r="R32" s="38">
        <v>100</v>
      </c>
      <c r="S32" s="38">
        <v>100</v>
      </c>
      <c r="T32" s="31" t="s">
        <v>61</v>
      </c>
      <c r="U32" s="38">
        <v>100</v>
      </c>
      <c r="V32" s="104">
        <v>43831</v>
      </c>
      <c r="W32" s="104">
        <v>44196</v>
      </c>
      <c r="X32" s="38">
        <v>9</v>
      </c>
      <c r="Y32" s="38">
        <v>8</v>
      </c>
      <c r="Z32" s="38">
        <v>8</v>
      </c>
      <c r="AA32" s="38">
        <v>8</v>
      </c>
      <c r="AB32" s="38">
        <v>8</v>
      </c>
      <c r="AC32" s="38">
        <v>8</v>
      </c>
      <c r="AD32" s="38">
        <v>8</v>
      </c>
      <c r="AE32" s="38">
        <v>8</v>
      </c>
      <c r="AF32" s="38">
        <v>8</v>
      </c>
      <c r="AG32" s="38">
        <v>9</v>
      </c>
      <c r="AH32" s="38">
        <v>9</v>
      </c>
      <c r="AI32" s="38">
        <v>9</v>
      </c>
      <c r="AJ32" s="63" t="s">
        <v>42</v>
      </c>
    </row>
    <row r="33" spans="2:36" x14ac:dyDescent="0.3">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row>
    <row r="34" spans="2:36" ht="18" customHeight="1" x14ac:dyDescent="0.3">
      <c r="B34" s="15" t="s">
        <v>69</v>
      </c>
      <c r="C34" s="15" t="s">
        <v>70</v>
      </c>
      <c r="D34" s="15" t="s">
        <v>71</v>
      </c>
      <c r="E34" s="15" t="s">
        <v>72</v>
      </c>
      <c r="F34" s="22" t="s">
        <v>73</v>
      </c>
      <c r="G34" s="22" t="s">
        <v>74</v>
      </c>
      <c r="H34" s="192"/>
      <c r="I34" s="192"/>
      <c r="J34" s="192"/>
      <c r="K34" s="192"/>
      <c r="L34" s="22">
        <v>1</v>
      </c>
      <c r="M34" s="38"/>
      <c r="N34" s="179"/>
      <c r="O34" s="38"/>
      <c r="P34" s="179"/>
      <c r="Q34" s="38"/>
      <c r="R34" s="38"/>
      <c r="S34" s="38"/>
      <c r="T34" s="22" t="s">
        <v>75</v>
      </c>
      <c r="U34" s="83">
        <v>1</v>
      </c>
      <c r="V34" s="22" t="s">
        <v>76</v>
      </c>
      <c r="W34" s="22" t="s">
        <v>76</v>
      </c>
      <c r="X34" s="192"/>
      <c r="Y34" s="192"/>
      <c r="Z34" s="192"/>
      <c r="AA34" s="192"/>
      <c r="AB34" s="83">
        <v>1</v>
      </c>
      <c r="AC34" s="38"/>
      <c r="AD34" s="37"/>
      <c r="AE34" s="38"/>
      <c r="AF34" s="37"/>
      <c r="AG34" s="38"/>
      <c r="AH34" s="38"/>
      <c r="AI34" s="38"/>
      <c r="AJ34" s="250" t="s">
        <v>77</v>
      </c>
    </row>
    <row r="35" spans="2:36" ht="18" customHeight="1" x14ac:dyDescent="0.3">
      <c r="B35" s="15"/>
      <c r="C35" s="15"/>
      <c r="D35" s="15"/>
      <c r="E35" s="15"/>
      <c r="F35" s="22"/>
      <c r="G35" s="22"/>
      <c r="H35" s="192"/>
      <c r="I35" s="192"/>
      <c r="J35" s="192"/>
      <c r="K35" s="192"/>
      <c r="L35" s="22"/>
      <c r="M35" s="38"/>
      <c r="N35" s="179"/>
      <c r="O35" s="38"/>
      <c r="P35" s="179"/>
      <c r="Q35" s="38"/>
      <c r="R35" s="38"/>
      <c r="S35" s="38"/>
      <c r="T35" s="22"/>
      <c r="U35" s="83"/>
      <c r="V35" s="22"/>
      <c r="W35" s="22"/>
      <c r="X35" s="192"/>
      <c r="Y35" s="192"/>
      <c r="Z35" s="192"/>
      <c r="AA35" s="192"/>
      <c r="AB35" s="22"/>
      <c r="AC35" s="38"/>
      <c r="AD35" s="37"/>
      <c r="AE35" s="38"/>
      <c r="AF35" s="37"/>
      <c r="AG35" s="38"/>
      <c r="AH35" s="38"/>
      <c r="AI35" s="38"/>
      <c r="AJ35" s="250"/>
    </row>
    <row r="36" spans="2:36" ht="115.5" x14ac:dyDescent="0.3">
      <c r="B36" s="15" t="s">
        <v>78</v>
      </c>
      <c r="C36" s="15" t="s">
        <v>79</v>
      </c>
      <c r="D36" s="15" t="s">
        <v>80</v>
      </c>
      <c r="E36" s="15" t="s">
        <v>81</v>
      </c>
      <c r="F36" s="22" t="s">
        <v>82</v>
      </c>
      <c r="G36" s="22" t="s">
        <v>83</v>
      </c>
      <c r="H36" s="38"/>
      <c r="I36" s="37"/>
      <c r="J36" s="37"/>
      <c r="K36" s="37"/>
      <c r="L36" s="37"/>
      <c r="M36" s="37"/>
      <c r="N36" s="37"/>
      <c r="O36" s="37"/>
      <c r="P36" s="37"/>
      <c r="Q36" s="179"/>
      <c r="R36" s="179"/>
      <c r="S36" s="179">
        <v>8</v>
      </c>
      <c r="T36" s="3" t="s">
        <v>84</v>
      </c>
      <c r="U36" s="57">
        <v>0.25</v>
      </c>
      <c r="V36" s="3" t="s">
        <v>85</v>
      </c>
      <c r="W36" s="3" t="s">
        <v>86</v>
      </c>
      <c r="X36" s="15"/>
      <c r="Y36" s="57"/>
      <c r="Z36" s="57">
        <v>1</v>
      </c>
      <c r="AA36" s="15"/>
      <c r="AB36" s="15"/>
      <c r="AC36" s="15"/>
      <c r="AD36" s="15"/>
      <c r="AE36" s="15"/>
      <c r="AF36" s="15"/>
      <c r="AG36" s="15"/>
      <c r="AH36" s="15"/>
      <c r="AI36" s="15"/>
      <c r="AJ36" s="63" t="s">
        <v>77</v>
      </c>
    </row>
    <row r="37" spans="2:36" ht="33" x14ac:dyDescent="0.3">
      <c r="B37" s="15"/>
      <c r="C37" s="15"/>
      <c r="D37" s="15"/>
      <c r="E37" s="15"/>
      <c r="F37" s="22"/>
      <c r="G37" s="22"/>
      <c r="H37" s="38"/>
      <c r="I37" s="37"/>
      <c r="J37" s="37"/>
      <c r="K37" s="37"/>
      <c r="L37" s="37"/>
      <c r="M37" s="37"/>
      <c r="N37" s="37"/>
      <c r="O37" s="37"/>
      <c r="P37" s="37"/>
      <c r="Q37" s="179"/>
      <c r="R37" s="179"/>
      <c r="S37" s="179"/>
      <c r="T37" s="3" t="s">
        <v>87</v>
      </c>
      <c r="U37" s="57">
        <v>0.25</v>
      </c>
      <c r="V37" s="3" t="s">
        <v>88</v>
      </c>
      <c r="W37" s="3" t="s">
        <v>89</v>
      </c>
      <c r="X37" s="15"/>
      <c r="Y37" s="15"/>
      <c r="Z37" s="57"/>
      <c r="AA37" s="15"/>
      <c r="AB37" s="15"/>
      <c r="AC37" s="57">
        <v>1</v>
      </c>
      <c r="AD37" s="15"/>
      <c r="AE37" s="15"/>
      <c r="AF37" s="15"/>
      <c r="AG37" s="15"/>
      <c r="AH37" s="15"/>
      <c r="AI37" s="15"/>
      <c r="AJ37" s="63" t="s">
        <v>77</v>
      </c>
    </row>
    <row r="38" spans="2:36" ht="33" x14ac:dyDescent="0.3">
      <c r="B38" s="15"/>
      <c r="C38" s="15"/>
      <c r="D38" s="15"/>
      <c r="E38" s="15"/>
      <c r="F38" s="22"/>
      <c r="G38" s="22"/>
      <c r="H38" s="38"/>
      <c r="I38" s="37"/>
      <c r="J38" s="37"/>
      <c r="K38" s="37"/>
      <c r="L38" s="37"/>
      <c r="M38" s="37"/>
      <c r="N38" s="37"/>
      <c r="O38" s="37"/>
      <c r="P38" s="37"/>
      <c r="Q38" s="179"/>
      <c r="R38" s="179"/>
      <c r="S38" s="179"/>
      <c r="T38" s="3" t="s">
        <v>90</v>
      </c>
      <c r="U38" s="57">
        <v>0.25</v>
      </c>
      <c r="V38" s="3" t="s">
        <v>86</v>
      </c>
      <c r="W38" s="3" t="s">
        <v>91</v>
      </c>
      <c r="X38" s="15"/>
      <c r="Y38" s="15"/>
      <c r="Z38" s="57">
        <v>0.1</v>
      </c>
      <c r="AA38" s="57">
        <v>0.1</v>
      </c>
      <c r="AB38" s="57">
        <v>0.1</v>
      </c>
      <c r="AC38" s="57">
        <v>0.1</v>
      </c>
      <c r="AD38" s="57">
        <v>0.1</v>
      </c>
      <c r="AE38" s="57">
        <v>0.1</v>
      </c>
      <c r="AF38" s="57">
        <v>0.1</v>
      </c>
      <c r="AG38" s="57">
        <v>0.1</v>
      </c>
      <c r="AH38" s="57">
        <v>0.1</v>
      </c>
      <c r="AI38" s="57">
        <v>0.1</v>
      </c>
      <c r="AJ38" s="63" t="s">
        <v>77</v>
      </c>
    </row>
    <row r="39" spans="2:36" ht="49.5" x14ac:dyDescent="0.3">
      <c r="B39" s="15"/>
      <c r="C39" s="15"/>
      <c r="D39" s="15"/>
      <c r="E39" s="15"/>
      <c r="F39" s="22"/>
      <c r="G39" s="22"/>
      <c r="H39" s="38"/>
      <c r="I39" s="37"/>
      <c r="J39" s="37"/>
      <c r="K39" s="37"/>
      <c r="L39" s="37"/>
      <c r="M39" s="37"/>
      <c r="N39" s="37"/>
      <c r="O39" s="37"/>
      <c r="P39" s="37"/>
      <c r="Q39" s="179"/>
      <c r="R39" s="179"/>
      <c r="S39" s="179"/>
      <c r="T39" s="3" t="s">
        <v>92</v>
      </c>
      <c r="U39" s="57">
        <v>0.25</v>
      </c>
      <c r="V39" s="3" t="s">
        <v>93</v>
      </c>
      <c r="W39" s="3" t="s">
        <v>91</v>
      </c>
      <c r="X39" s="15"/>
      <c r="Y39" s="15"/>
      <c r="Z39" s="15"/>
      <c r="AA39" s="15"/>
      <c r="AB39" s="15"/>
      <c r="AC39" s="15"/>
      <c r="AD39" s="15"/>
      <c r="AE39" s="15"/>
      <c r="AF39" s="15"/>
      <c r="AG39" s="57">
        <v>0.2</v>
      </c>
      <c r="AH39" s="57">
        <v>0.4</v>
      </c>
      <c r="AI39" s="57">
        <v>0.4</v>
      </c>
      <c r="AJ39" s="63" t="s">
        <v>77</v>
      </c>
    </row>
    <row r="40" spans="2:36" x14ac:dyDescent="0.3">
      <c r="B40" s="15"/>
      <c r="C40" s="15"/>
      <c r="D40" s="15"/>
      <c r="E40" s="15"/>
      <c r="F40" s="22"/>
      <c r="G40" s="22"/>
      <c r="H40" s="38"/>
      <c r="I40" s="38"/>
      <c r="J40" s="38"/>
      <c r="K40" s="38"/>
      <c r="L40" s="38"/>
      <c r="M40" s="37"/>
      <c r="N40" s="38"/>
      <c r="O40" s="38"/>
      <c r="P40" s="38"/>
      <c r="Q40" s="179"/>
      <c r="R40" s="38"/>
      <c r="S40" s="38"/>
      <c r="T40" s="3"/>
      <c r="U40" s="57"/>
      <c r="V40" s="3"/>
      <c r="W40" s="3"/>
      <c r="X40" s="15"/>
      <c r="Y40" s="15"/>
      <c r="Z40" s="15"/>
      <c r="AA40" s="15"/>
      <c r="AB40" s="15"/>
      <c r="AC40" s="57"/>
      <c r="AD40" s="15"/>
      <c r="AE40" s="15"/>
      <c r="AF40" s="15"/>
      <c r="AG40" s="15"/>
      <c r="AH40" s="15"/>
      <c r="AI40" s="15"/>
      <c r="AJ40" s="63" t="s">
        <v>77</v>
      </c>
    </row>
    <row r="41" spans="2:36" x14ac:dyDescent="0.3">
      <c r="B41" s="15"/>
      <c r="C41" s="15"/>
      <c r="D41" s="15"/>
      <c r="E41" s="15"/>
      <c r="F41" s="22"/>
      <c r="G41" s="22"/>
      <c r="H41" s="38"/>
      <c r="I41" s="38"/>
      <c r="J41" s="38"/>
      <c r="K41" s="38"/>
      <c r="L41" s="38"/>
      <c r="M41" s="37"/>
      <c r="N41" s="38"/>
      <c r="O41" s="38"/>
      <c r="P41" s="38"/>
      <c r="Q41" s="179"/>
      <c r="R41" s="38"/>
      <c r="S41" s="38"/>
      <c r="T41" s="3"/>
      <c r="U41" s="57"/>
      <c r="V41" s="3"/>
      <c r="W41" s="3"/>
      <c r="X41" s="15"/>
      <c r="Y41" s="15"/>
      <c r="Z41" s="15"/>
      <c r="AA41" s="15"/>
      <c r="AB41" s="15"/>
      <c r="AC41" s="15"/>
      <c r="AD41" s="15"/>
      <c r="AE41" s="15"/>
      <c r="AF41" s="57"/>
      <c r="AG41" s="15"/>
      <c r="AH41" s="15"/>
      <c r="AI41" s="15"/>
      <c r="AJ41" s="63" t="s">
        <v>77</v>
      </c>
    </row>
    <row r="42" spans="2:36" x14ac:dyDescent="0.3">
      <c r="B42" s="15"/>
      <c r="C42" s="15"/>
      <c r="D42" s="15"/>
      <c r="E42" s="15"/>
      <c r="F42" s="22"/>
      <c r="G42" s="22"/>
      <c r="H42" s="38"/>
      <c r="I42" s="38"/>
      <c r="J42" s="38"/>
      <c r="K42" s="38"/>
      <c r="L42" s="38"/>
      <c r="M42" s="37"/>
      <c r="N42" s="38"/>
      <c r="O42" s="38"/>
      <c r="P42" s="38"/>
      <c r="Q42" s="179"/>
      <c r="R42" s="38"/>
      <c r="S42" s="38"/>
      <c r="T42" s="3"/>
      <c r="U42" s="57"/>
      <c r="V42" s="3"/>
      <c r="W42" s="3"/>
      <c r="X42" s="15"/>
      <c r="Y42" s="15"/>
      <c r="Z42" s="15"/>
      <c r="AA42" s="15"/>
      <c r="AB42" s="15"/>
      <c r="AC42" s="15"/>
      <c r="AD42" s="15"/>
      <c r="AE42" s="15"/>
      <c r="AF42" s="15"/>
      <c r="AG42" s="57"/>
      <c r="AH42" s="15"/>
      <c r="AI42" s="15"/>
      <c r="AJ42" s="63" t="s">
        <v>77</v>
      </c>
    </row>
    <row r="43" spans="2:36" ht="33" x14ac:dyDescent="0.3">
      <c r="B43" s="15"/>
      <c r="C43" s="15"/>
      <c r="D43" s="15"/>
      <c r="E43" s="15"/>
      <c r="F43" s="22"/>
      <c r="G43" s="22"/>
      <c r="H43" s="38"/>
      <c r="I43" s="38"/>
      <c r="J43" s="37"/>
      <c r="K43" s="38"/>
      <c r="L43" s="38"/>
      <c r="M43" s="38"/>
      <c r="N43" s="38"/>
      <c r="O43" s="38"/>
      <c r="P43" s="38"/>
      <c r="Q43" s="38"/>
      <c r="R43" s="179"/>
      <c r="S43" s="38"/>
      <c r="T43" s="1" t="s">
        <v>94</v>
      </c>
      <c r="U43" s="2">
        <v>0.25</v>
      </c>
      <c r="V43" s="1" t="s">
        <v>95</v>
      </c>
      <c r="W43" s="1" t="s">
        <v>95</v>
      </c>
      <c r="X43" s="40">
        <v>1</v>
      </c>
      <c r="Y43" s="40"/>
      <c r="Z43" s="13"/>
      <c r="AA43" s="13"/>
      <c r="AB43" s="13"/>
      <c r="AC43" s="13"/>
      <c r="AD43" s="13"/>
      <c r="AE43" s="13"/>
      <c r="AF43" s="13"/>
      <c r="AG43" s="13"/>
      <c r="AH43" s="13"/>
      <c r="AI43" s="13"/>
      <c r="AJ43" s="65" t="s">
        <v>77</v>
      </c>
    </row>
    <row r="44" spans="2:36" ht="33" x14ac:dyDescent="0.3">
      <c r="B44" s="15"/>
      <c r="C44" s="15"/>
      <c r="D44" s="15"/>
      <c r="E44" s="15"/>
      <c r="F44" s="22"/>
      <c r="G44" s="22"/>
      <c r="H44" s="38"/>
      <c r="I44" s="38"/>
      <c r="J44" s="37"/>
      <c r="K44" s="38"/>
      <c r="L44" s="38"/>
      <c r="M44" s="38"/>
      <c r="N44" s="38"/>
      <c r="O44" s="38"/>
      <c r="P44" s="38"/>
      <c r="Q44" s="38"/>
      <c r="R44" s="179"/>
      <c r="S44" s="38"/>
      <c r="T44" s="1" t="s">
        <v>96</v>
      </c>
      <c r="U44" s="2">
        <v>0.25</v>
      </c>
      <c r="V44" s="1" t="s">
        <v>85</v>
      </c>
      <c r="W44" s="1" t="s">
        <v>85</v>
      </c>
      <c r="X44" s="13"/>
      <c r="Y44" s="40">
        <v>1</v>
      </c>
      <c r="Z44" s="13"/>
      <c r="AA44" s="13"/>
      <c r="AB44" s="13"/>
      <c r="AC44" s="13"/>
      <c r="AD44" s="13"/>
      <c r="AE44" s="13"/>
      <c r="AF44" s="13"/>
      <c r="AG44" s="13"/>
      <c r="AH44" s="13"/>
      <c r="AI44" s="13"/>
      <c r="AJ44" s="65" t="s">
        <v>77</v>
      </c>
    </row>
    <row r="45" spans="2:36" ht="148.5" x14ac:dyDescent="0.3">
      <c r="B45" s="15"/>
      <c r="C45" s="15" t="s">
        <v>97</v>
      </c>
      <c r="D45" s="15" t="s">
        <v>98</v>
      </c>
      <c r="E45" s="15" t="s">
        <v>99</v>
      </c>
      <c r="F45" s="3" t="s">
        <v>100</v>
      </c>
      <c r="G45" s="23" t="s">
        <v>101</v>
      </c>
      <c r="H45" s="13"/>
      <c r="I45" s="13"/>
      <c r="J45" s="13">
        <v>1</v>
      </c>
      <c r="K45" s="13"/>
      <c r="L45" s="13"/>
      <c r="M45" s="13"/>
      <c r="N45" s="13"/>
      <c r="O45" s="13"/>
      <c r="P45" s="13"/>
      <c r="Q45" s="13"/>
      <c r="R45" s="13"/>
      <c r="S45" s="13"/>
      <c r="T45" s="1" t="s">
        <v>102</v>
      </c>
      <c r="U45" s="2">
        <v>0.5</v>
      </c>
      <c r="V45" s="1" t="s">
        <v>103</v>
      </c>
      <c r="W45" s="1" t="s">
        <v>86</v>
      </c>
      <c r="X45" s="13"/>
      <c r="Y45" s="13"/>
      <c r="Z45" s="40">
        <v>1</v>
      </c>
      <c r="AA45" s="13"/>
      <c r="AB45" s="13"/>
      <c r="AC45" s="13"/>
      <c r="AD45" s="13"/>
      <c r="AE45" s="13"/>
      <c r="AF45" s="13"/>
      <c r="AG45" s="13"/>
      <c r="AH45" s="13"/>
      <c r="AI45" s="13"/>
      <c r="AJ45" s="65" t="s">
        <v>77</v>
      </c>
    </row>
    <row r="46" spans="2:36" ht="37.5" customHeight="1" x14ac:dyDescent="0.3">
      <c r="B46" s="15"/>
      <c r="C46" s="38" t="s">
        <v>104</v>
      </c>
      <c r="D46" s="38" t="s">
        <v>105</v>
      </c>
      <c r="E46" s="38" t="s">
        <v>106</v>
      </c>
      <c r="F46" s="38" t="s">
        <v>107</v>
      </c>
      <c r="G46" s="22" t="s">
        <v>108</v>
      </c>
      <c r="H46" s="193">
        <v>0.05</v>
      </c>
      <c r="I46" s="193">
        <v>0.05</v>
      </c>
      <c r="J46" s="193">
        <v>0.05</v>
      </c>
      <c r="K46" s="193">
        <v>0.1</v>
      </c>
      <c r="L46" s="193">
        <v>0.1</v>
      </c>
      <c r="M46" s="193">
        <v>0.1</v>
      </c>
      <c r="N46" s="193">
        <v>0.1</v>
      </c>
      <c r="O46" s="193">
        <v>0.1</v>
      </c>
      <c r="P46" s="193">
        <v>0.1</v>
      </c>
      <c r="Q46" s="193">
        <v>0.1</v>
      </c>
      <c r="R46" s="193">
        <v>0.1</v>
      </c>
      <c r="S46" s="193">
        <v>0.05</v>
      </c>
      <c r="T46" s="3"/>
      <c r="U46" s="57"/>
      <c r="V46" s="3"/>
      <c r="W46" s="3"/>
      <c r="X46" s="15"/>
      <c r="Y46" s="15"/>
      <c r="Z46" s="15"/>
      <c r="AA46" s="57"/>
      <c r="AB46" s="57"/>
      <c r="AC46" s="57"/>
      <c r="AD46" s="57"/>
      <c r="AE46" s="57"/>
      <c r="AF46" s="57"/>
      <c r="AG46" s="57"/>
      <c r="AH46" s="57"/>
      <c r="AI46" s="15"/>
      <c r="AJ46" s="63" t="s">
        <v>77</v>
      </c>
    </row>
    <row r="47" spans="2:36" x14ac:dyDescent="0.3">
      <c r="B47" s="15"/>
      <c r="C47" s="38"/>
      <c r="D47" s="38"/>
      <c r="E47" s="38"/>
      <c r="F47" s="38"/>
      <c r="G47" s="22"/>
      <c r="H47" s="193"/>
      <c r="I47" s="193"/>
      <c r="J47" s="193"/>
      <c r="K47" s="193"/>
      <c r="L47" s="193"/>
      <c r="M47" s="193"/>
      <c r="N47" s="193"/>
      <c r="O47" s="193"/>
      <c r="P47" s="193"/>
      <c r="Q47" s="193"/>
      <c r="R47" s="193"/>
      <c r="S47" s="193"/>
      <c r="T47" s="3"/>
      <c r="U47" s="57"/>
      <c r="V47" s="3"/>
      <c r="W47" s="3"/>
      <c r="X47" s="15"/>
      <c r="Y47" s="57"/>
      <c r="Z47" s="57"/>
      <c r="AA47" s="57"/>
      <c r="AB47" s="57"/>
      <c r="AC47" s="57"/>
      <c r="AD47" s="57"/>
      <c r="AE47" s="57"/>
      <c r="AF47" s="57"/>
      <c r="AG47" s="57"/>
      <c r="AH47" s="57"/>
      <c r="AI47" s="15"/>
      <c r="AJ47" s="63" t="s">
        <v>77</v>
      </c>
    </row>
    <row r="48" spans="2:36" ht="33" x14ac:dyDescent="0.3">
      <c r="B48" s="15"/>
      <c r="C48" s="38"/>
      <c r="D48" s="38"/>
      <c r="E48" s="38"/>
      <c r="F48" s="38"/>
      <c r="G48" s="22"/>
      <c r="H48" s="193"/>
      <c r="I48" s="193"/>
      <c r="J48" s="193"/>
      <c r="K48" s="193"/>
      <c r="L48" s="193"/>
      <c r="M48" s="193"/>
      <c r="N48" s="193"/>
      <c r="O48" s="193"/>
      <c r="P48" s="193"/>
      <c r="Q48" s="193"/>
      <c r="R48" s="193"/>
      <c r="S48" s="193"/>
      <c r="T48" s="3" t="s">
        <v>109</v>
      </c>
      <c r="U48" s="57">
        <v>0.2</v>
      </c>
      <c r="V48" s="3" t="s">
        <v>85</v>
      </c>
      <c r="W48" s="3" t="s">
        <v>110</v>
      </c>
      <c r="X48" s="15"/>
      <c r="Y48" s="57">
        <v>0.1</v>
      </c>
      <c r="Z48" s="57">
        <v>0.2</v>
      </c>
      <c r="AA48" s="57">
        <v>0.1</v>
      </c>
      <c r="AB48" s="57">
        <v>0.1</v>
      </c>
      <c r="AC48" s="57">
        <v>0.1</v>
      </c>
      <c r="AD48" s="57">
        <v>0.1</v>
      </c>
      <c r="AE48" s="57">
        <v>0.1</v>
      </c>
      <c r="AF48" s="57">
        <v>0.1</v>
      </c>
      <c r="AG48" s="57">
        <v>0.05</v>
      </c>
      <c r="AH48" s="57">
        <v>0.05</v>
      </c>
      <c r="AI48" s="15"/>
      <c r="AJ48" s="63" t="s">
        <v>77</v>
      </c>
    </row>
    <row r="49" spans="2:36" ht="99" x14ac:dyDescent="0.3">
      <c r="B49" s="15"/>
      <c r="C49" s="38"/>
      <c r="D49" s="38"/>
      <c r="E49" s="38"/>
      <c r="F49" s="38"/>
      <c r="G49" s="22"/>
      <c r="H49" s="193"/>
      <c r="I49" s="193"/>
      <c r="J49" s="193"/>
      <c r="K49" s="193"/>
      <c r="L49" s="193"/>
      <c r="M49" s="193"/>
      <c r="N49" s="193"/>
      <c r="O49" s="193"/>
      <c r="P49" s="193"/>
      <c r="Q49" s="193"/>
      <c r="R49" s="193"/>
      <c r="S49" s="193"/>
      <c r="T49" s="3" t="s">
        <v>111</v>
      </c>
      <c r="U49" s="57">
        <v>0.15</v>
      </c>
      <c r="V49" s="3" t="s">
        <v>85</v>
      </c>
      <c r="W49" s="3" t="s">
        <v>89</v>
      </c>
      <c r="X49" s="15"/>
      <c r="Y49" s="57">
        <v>0.2</v>
      </c>
      <c r="Z49" s="57">
        <v>0.2</v>
      </c>
      <c r="AA49" s="57">
        <v>0.2</v>
      </c>
      <c r="AB49" s="57">
        <v>0.2</v>
      </c>
      <c r="AC49" s="57">
        <v>0.2</v>
      </c>
      <c r="AD49" s="57"/>
      <c r="AE49" s="57"/>
      <c r="AF49" s="57"/>
      <c r="AG49" s="57"/>
      <c r="AH49" s="57"/>
      <c r="AI49" s="15"/>
      <c r="AJ49" s="63" t="s">
        <v>77</v>
      </c>
    </row>
    <row r="50" spans="2:36" ht="49.5" x14ac:dyDescent="0.3">
      <c r="B50" s="15"/>
      <c r="C50" s="38"/>
      <c r="D50" s="38"/>
      <c r="E50" s="38"/>
      <c r="F50" s="38"/>
      <c r="G50" s="22"/>
      <c r="H50" s="193"/>
      <c r="I50" s="193"/>
      <c r="J50" s="193"/>
      <c r="K50" s="193"/>
      <c r="L50" s="193"/>
      <c r="M50" s="193"/>
      <c r="N50" s="193"/>
      <c r="O50" s="193"/>
      <c r="P50" s="193"/>
      <c r="Q50" s="193"/>
      <c r="R50" s="193"/>
      <c r="S50" s="193"/>
      <c r="T50" s="3" t="s">
        <v>112</v>
      </c>
      <c r="U50" s="57">
        <v>0.1</v>
      </c>
      <c r="V50" s="3" t="s">
        <v>95</v>
      </c>
      <c r="W50" s="3" t="s">
        <v>91</v>
      </c>
      <c r="X50" s="105">
        <v>0.05</v>
      </c>
      <c r="Y50" s="105">
        <v>0.05</v>
      </c>
      <c r="Z50" s="105">
        <v>0.05</v>
      </c>
      <c r="AA50" s="105">
        <v>0.05</v>
      </c>
      <c r="AB50" s="105">
        <v>0.1</v>
      </c>
      <c r="AC50" s="105">
        <v>0.1</v>
      </c>
      <c r="AD50" s="105">
        <v>0.1</v>
      </c>
      <c r="AE50" s="105">
        <v>0.1</v>
      </c>
      <c r="AF50" s="105">
        <v>0.1</v>
      </c>
      <c r="AG50" s="105">
        <v>0.1</v>
      </c>
      <c r="AH50" s="105">
        <v>0.1</v>
      </c>
      <c r="AI50" s="105">
        <v>0.1</v>
      </c>
      <c r="AJ50" s="63" t="s">
        <v>77</v>
      </c>
    </row>
    <row r="51" spans="2:36" ht="148.5" customHeight="1" x14ac:dyDescent="0.3">
      <c r="B51" s="15"/>
      <c r="C51" s="38"/>
      <c r="D51" s="23" t="s">
        <v>113</v>
      </c>
      <c r="E51" s="22" t="s">
        <v>99</v>
      </c>
      <c r="F51" s="23" t="s">
        <v>114</v>
      </c>
      <c r="G51" s="22" t="s">
        <v>115</v>
      </c>
      <c r="H51" s="130"/>
      <c r="I51" s="130"/>
      <c r="J51" s="130"/>
      <c r="K51" s="130"/>
      <c r="L51" s="130"/>
      <c r="M51" s="130">
        <v>1</v>
      </c>
      <c r="N51" s="130"/>
      <c r="O51" s="130"/>
      <c r="P51" s="130"/>
      <c r="Q51" s="130"/>
      <c r="R51" s="130"/>
      <c r="S51" s="130"/>
      <c r="T51" s="1" t="s">
        <v>116</v>
      </c>
      <c r="U51" s="2">
        <v>0.3</v>
      </c>
      <c r="V51" s="1" t="s">
        <v>95</v>
      </c>
      <c r="W51" s="1" t="s">
        <v>85</v>
      </c>
      <c r="X51" s="2">
        <v>0.5</v>
      </c>
      <c r="Y51" s="2">
        <v>0.5</v>
      </c>
      <c r="Z51" s="1"/>
      <c r="AA51" s="1"/>
      <c r="AB51" s="1"/>
      <c r="AC51" s="1"/>
      <c r="AD51" s="1"/>
      <c r="AE51" s="1"/>
      <c r="AF51" s="1"/>
      <c r="AG51" s="1"/>
      <c r="AH51" s="1"/>
      <c r="AI51" s="1"/>
      <c r="AJ51" s="65" t="s">
        <v>77</v>
      </c>
    </row>
    <row r="52" spans="2:36" ht="49.5" x14ac:dyDescent="0.3">
      <c r="B52" s="15"/>
      <c r="C52" s="38"/>
      <c r="D52" s="23"/>
      <c r="E52" s="22"/>
      <c r="F52" s="23"/>
      <c r="G52" s="22"/>
      <c r="H52" s="130"/>
      <c r="I52" s="130"/>
      <c r="J52" s="130"/>
      <c r="K52" s="130"/>
      <c r="L52" s="130"/>
      <c r="M52" s="130"/>
      <c r="N52" s="130"/>
      <c r="O52" s="130"/>
      <c r="P52" s="130"/>
      <c r="Q52" s="130"/>
      <c r="R52" s="130"/>
      <c r="S52" s="130"/>
      <c r="T52" s="1" t="s">
        <v>117</v>
      </c>
      <c r="U52" s="2">
        <v>0.3</v>
      </c>
      <c r="V52" s="1" t="s">
        <v>86</v>
      </c>
      <c r="W52" s="1" t="s">
        <v>118</v>
      </c>
      <c r="X52" s="1"/>
      <c r="Y52" s="1"/>
      <c r="Z52" s="2">
        <v>0.5</v>
      </c>
      <c r="AA52" s="2">
        <v>0.5</v>
      </c>
      <c r="AB52" s="1"/>
      <c r="AC52" s="1"/>
      <c r="AD52" s="1"/>
      <c r="AE52" s="1"/>
      <c r="AF52" s="1"/>
      <c r="AG52" s="1"/>
      <c r="AH52" s="1"/>
      <c r="AI52" s="1"/>
      <c r="AJ52" s="65" t="s">
        <v>77</v>
      </c>
    </row>
    <row r="53" spans="2:36" ht="33" x14ac:dyDescent="0.3">
      <c r="B53" s="15"/>
      <c r="C53" s="38"/>
      <c r="D53" s="23"/>
      <c r="E53" s="22"/>
      <c r="F53" s="23"/>
      <c r="G53" s="22"/>
      <c r="H53" s="130"/>
      <c r="I53" s="130"/>
      <c r="J53" s="130"/>
      <c r="K53" s="130"/>
      <c r="L53" s="130"/>
      <c r="M53" s="130"/>
      <c r="N53" s="130"/>
      <c r="O53" s="130"/>
      <c r="P53" s="130"/>
      <c r="Q53" s="130"/>
      <c r="R53" s="130"/>
      <c r="S53" s="130"/>
      <c r="T53" s="1" t="s">
        <v>119</v>
      </c>
      <c r="U53" s="2">
        <v>0.4</v>
      </c>
      <c r="V53" s="1" t="s">
        <v>120</v>
      </c>
      <c r="W53" s="1" t="s">
        <v>121</v>
      </c>
      <c r="X53" s="1"/>
      <c r="Y53" s="1"/>
      <c r="Z53" s="1"/>
      <c r="AA53" s="1"/>
      <c r="AB53" s="2">
        <v>0.5</v>
      </c>
      <c r="AC53" s="2">
        <v>0.5</v>
      </c>
      <c r="AD53" s="1"/>
      <c r="AE53" s="1"/>
      <c r="AF53" s="1"/>
      <c r="AG53" s="1"/>
      <c r="AH53" s="1"/>
      <c r="AI53" s="1"/>
      <c r="AJ53" s="65" t="s">
        <v>77</v>
      </c>
    </row>
    <row r="54" spans="2:36" ht="181.5" x14ac:dyDescent="0.3">
      <c r="B54" s="15"/>
      <c r="C54" s="38"/>
      <c r="D54" s="59" t="s">
        <v>105</v>
      </c>
      <c r="E54" s="3" t="s">
        <v>122</v>
      </c>
      <c r="F54" s="3" t="s">
        <v>123</v>
      </c>
      <c r="G54" s="23" t="s">
        <v>124</v>
      </c>
      <c r="H54" s="13"/>
      <c r="I54" s="13"/>
      <c r="J54" s="13"/>
      <c r="K54" s="13">
        <v>1</v>
      </c>
      <c r="L54" s="13"/>
      <c r="M54" s="13"/>
      <c r="N54" s="13"/>
      <c r="O54" s="13"/>
      <c r="P54" s="13"/>
      <c r="Q54" s="13"/>
      <c r="R54" s="13"/>
      <c r="S54" s="13"/>
      <c r="T54" s="23" t="s">
        <v>109</v>
      </c>
      <c r="U54" s="105">
        <v>0.2</v>
      </c>
      <c r="V54" s="3" t="s">
        <v>85</v>
      </c>
      <c r="W54" s="3" t="s">
        <v>110</v>
      </c>
      <c r="X54" s="23"/>
      <c r="Y54" s="105">
        <v>0.1</v>
      </c>
      <c r="Z54" s="105">
        <v>0.2</v>
      </c>
      <c r="AA54" s="105">
        <v>0.1</v>
      </c>
      <c r="AB54" s="105">
        <v>0.1</v>
      </c>
      <c r="AC54" s="105">
        <v>0.1</v>
      </c>
      <c r="AD54" s="105">
        <v>0.1</v>
      </c>
      <c r="AE54" s="105">
        <v>0.1</v>
      </c>
      <c r="AF54" s="105">
        <v>0.1</v>
      </c>
      <c r="AG54" s="105">
        <v>0.05</v>
      </c>
      <c r="AH54" s="105">
        <v>0.05</v>
      </c>
      <c r="AI54" s="23"/>
      <c r="AJ54" s="65" t="s">
        <v>77</v>
      </c>
    </row>
    <row r="55" spans="2:36" x14ac:dyDescent="0.3">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row>
    <row r="56" spans="2:36" ht="132" x14ac:dyDescent="0.3">
      <c r="B56" s="13"/>
      <c r="C56" s="60" t="s">
        <v>1510</v>
      </c>
      <c r="D56" s="16" t="s">
        <v>125</v>
      </c>
      <c r="E56" s="14" t="s">
        <v>72</v>
      </c>
      <c r="F56" s="15" t="s">
        <v>126</v>
      </c>
      <c r="G56" s="15" t="s">
        <v>127</v>
      </c>
      <c r="H56" s="38"/>
      <c r="I56" s="38">
        <v>50</v>
      </c>
      <c r="J56" s="38">
        <v>100</v>
      </c>
      <c r="K56" s="38">
        <v>100</v>
      </c>
      <c r="L56" s="38">
        <v>100</v>
      </c>
      <c r="M56" s="38">
        <v>100</v>
      </c>
      <c r="N56" s="38">
        <v>100</v>
      </c>
      <c r="O56" s="38">
        <v>100</v>
      </c>
      <c r="P56" s="38">
        <v>100</v>
      </c>
      <c r="Q56" s="38">
        <v>50</v>
      </c>
      <c r="R56" s="38"/>
      <c r="S56" s="38"/>
      <c r="T56" s="33" t="s">
        <v>128</v>
      </c>
      <c r="U56" s="106">
        <v>0.01</v>
      </c>
      <c r="V56" s="107">
        <v>43862</v>
      </c>
      <c r="W56" s="107">
        <v>43866</v>
      </c>
      <c r="X56" s="13"/>
      <c r="Y56" s="106">
        <v>1</v>
      </c>
      <c r="Z56" s="13"/>
      <c r="AA56" s="13"/>
      <c r="AB56" s="13"/>
      <c r="AC56" s="13"/>
      <c r="AD56" s="13"/>
      <c r="AE56" s="13"/>
      <c r="AF56" s="13"/>
      <c r="AG56" s="13"/>
      <c r="AH56" s="13"/>
      <c r="AI56" s="13"/>
      <c r="AJ56" s="63" t="s">
        <v>129</v>
      </c>
    </row>
    <row r="57" spans="2:36" ht="33" x14ac:dyDescent="0.3">
      <c r="B57" s="13"/>
      <c r="C57" s="60"/>
      <c r="D57" s="16"/>
      <c r="E57" s="14"/>
      <c r="F57" s="15"/>
      <c r="G57" s="15"/>
      <c r="H57" s="38"/>
      <c r="I57" s="38"/>
      <c r="J57" s="38"/>
      <c r="K57" s="38"/>
      <c r="L57" s="38"/>
      <c r="M57" s="38"/>
      <c r="N57" s="38"/>
      <c r="O57" s="38"/>
      <c r="P57" s="38"/>
      <c r="Q57" s="38"/>
      <c r="R57" s="38"/>
      <c r="S57" s="38"/>
      <c r="T57" s="63" t="s">
        <v>130</v>
      </c>
      <c r="U57" s="106">
        <v>0.59</v>
      </c>
      <c r="V57" s="107">
        <v>43862</v>
      </c>
      <c r="W57" s="107">
        <v>44092</v>
      </c>
      <c r="X57" s="13"/>
      <c r="Y57" s="40">
        <v>0.1</v>
      </c>
      <c r="Z57" s="40">
        <v>0.1</v>
      </c>
      <c r="AA57" s="40">
        <v>0.1</v>
      </c>
      <c r="AB57" s="40">
        <v>0.1</v>
      </c>
      <c r="AC57" s="40">
        <v>0.1</v>
      </c>
      <c r="AD57" s="40">
        <v>0.1</v>
      </c>
      <c r="AE57" s="40">
        <v>0.15</v>
      </c>
      <c r="AF57" s="40">
        <v>0.25</v>
      </c>
      <c r="AG57" s="13"/>
      <c r="AH57" s="13"/>
      <c r="AI57" s="13"/>
      <c r="AJ57" s="63" t="s">
        <v>129</v>
      </c>
    </row>
    <row r="58" spans="2:36" ht="33" x14ac:dyDescent="0.3">
      <c r="B58" s="13"/>
      <c r="C58" s="60"/>
      <c r="D58" s="16"/>
      <c r="E58" s="14"/>
      <c r="F58" s="15"/>
      <c r="G58" s="15"/>
      <c r="H58" s="38"/>
      <c r="I58" s="38"/>
      <c r="J58" s="38"/>
      <c r="K58" s="38"/>
      <c r="L58" s="38"/>
      <c r="M58" s="38"/>
      <c r="N58" s="38"/>
      <c r="O58" s="38"/>
      <c r="P58" s="38"/>
      <c r="Q58" s="38"/>
      <c r="R58" s="38"/>
      <c r="S58" s="38"/>
      <c r="T58" s="63" t="s">
        <v>131</v>
      </c>
      <c r="U58" s="106">
        <v>0.4</v>
      </c>
      <c r="V58" s="107">
        <v>43983</v>
      </c>
      <c r="W58" s="107">
        <v>44075</v>
      </c>
      <c r="X58" s="13"/>
      <c r="Y58" s="13"/>
      <c r="Z58" s="13"/>
      <c r="AA58" s="13"/>
      <c r="AB58" s="13"/>
      <c r="AC58" s="40">
        <v>0.25</v>
      </c>
      <c r="AD58" s="40">
        <v>0.25</v>
      </c>
      <c r="AE58" s="40">
        <v>0.25</v>
      </c>
      <c r="AF58" s="40">
        <v>0.25</v>
      </c>
      <c r="AG58" s="13"/>
      <c r="AH58" s="13"/>
      <c r="AI58" s="13"/>
      <c r="AJ58" s="63" t="s">
        <v>129</v>
      </c>
    </row>
    <row r="59" spans="2:36" ht="33" x14ac:dyDescent="0.3">
      <c r="B59" s="13"/>
      <c r="C59" s="60"/>
      <c r="D59" s="16"/>
      <c r="E59" s="14"/>
      <c r="F59" s="15" t="s">
        <v>132</v>
      </c>
      <c r="G59" s="15" t="s">
        <v>133</v>
      </c>
      <c r="H59" s="130"/>
      <c r="I59" s="130"/>
      <c r="J59" s="130"/>
      <c r="K59" s="130"/>
      <c r="L59" s="130"/>
      <c r="M59" s="130"/>
      <c r="N59" s="130"/>
      <c r="O59" s="127">
        <v>10000</v>
      </c>
      <c r="P59" s="130"/>
      <c r="Q59" s="130"/>
      <c r="R59" s="130"/>
      <c r="S59" s="130"/>
      <c r="T59" s="63" t="s">
        <v>134</v>
      </c>
      <c r="U59" s="108">
        <v>0.4</v>
      </c>
      <c r="V59" s="109">
        <v>43862</v>
      </c>
      <c r="W59" s="107">
        <v>43983</v>
      </c>
      <c r="X59" s="13"/>
      <c r="Y59" s="6">
        <v>0.2</v>
      </c>
      <c r="Z59" s="6">
        <v>0.2</v>
      </c>
      <c r="AA59" s="6">
        <v>0.2</v>
      </c>
      <c r="AB59" s="6">
        <v>0.2</v>
      </c>
      <c r="AC59" s="6">
        <v>0.2</v>
      </c>
      <c r="AD59" s="6"/>
      <c r="AE59" s="6"/>
      <c r="AF59" s="13"/>
      <c r="AG59" s="13"/>
      <c r="AH59" s="13"/>
      <c r="AI59" s="13"/>
      <c r="AJ59" s="63" t="s">
        <v>129</v>
      </c>
    </row>
    <row r="60" spans="2:36" ht="49.5" x14ac:dyDescent="0.3">
      <c r="B60" s="13"/>
      <c r="C60" s="60"/>
      <c r="D60" s="16"/>
      <c r="E60" s="14"/>
      <c r="F60" s="15"/>
      <c r="G60" s="15"/>
      <c r="H60" s="130"/>
      <c r="I60" s="130"/>
      <c r="J60" s="130"/>
      <c r="K60" s="130"/>
      <c r="L60" s="130"/>
      <c r="M60" s="130"/>
      <c r="N60" s="130"/>
      <c r="O60" s="127"/>
      <c r="P60" s="130"/>
      <c r="Q60" s="130"/>
      <c r="R60" s="130"/>
      <c r="S60" s="130"/>
      <c r="T60" s="63" t="s">
        <v>135</v>
      </c>
      <c r="U60" s="108">
        <v>0.1</v>
      </c>
      <c r="V60" s="109">
        <v>43862</v>
      </c>
      <c r="W60" s="107">
        <v>44044</v>
      </c>
      <c r="X60" s="13"/>
      <c r="Y60" s="6">
        <v>0.5</v>
      </c>
      <c r="Z60" s="6"/>
      <c r="AA60" s="6"/>
      <c r="AB60" s="6"/>
      <c r="AC60" s="6"/>
      <c r="AD60" s="6"/>
      <c r="AE60" s="6">
        <v>0.5</v>
      </c>
      <c r="AF60" s="13"/>
      <c r="AG60" s="13"/>
      <c r="AH60" s="13"/>
      <c r="AI60" s="13"/>
      <c r="AJ60" s="63" t="s">
        <v>129</v>
      </c>
    </row>
    <row r="61" spans="2:36" ht="33" x14ac:dyDescent="0.3">
      <c r="B61" s="13"/>
      <c r="C61" s="60"/>
      <c r="D61" s="16"/>
      <c r="E61" s="14"/>
      <c r="F61" s="15"/>
      <c r="G61" s="15"/>
      <c r="H61" s="130"/>
      <c r="I61" s="130"/>
      <c r="J61" s="130"/>
      <c r="K61" s="130"/>
      <c r="L61" s="130"/>
      <c r="M61" s="130"/>
      <c r="N61" s="130"/>
      <c r="O61" s="127"/>
      <c r="P61" s="130"/>
      <c r="Q61" s="130"/>
      <c r="R61" s="130"/>
      <c r="S61" s="130"/>
      <c r="T61" s="63" t="s">
        <v>136</v>
      </c>
      <c r="U61" s="108">
        <v>0.3</v>
      </c>
      <c r="V61" s="109">
        <v>43862</v>
      </c>
      <c r="W61" s="107">
        <v>44013</v>
      </c>
      <c r="X61" s="13"/>
      <c r="Y61" s="6">
        <v>0.15</v>
      </c>
      <c r="Z61" s="6">
        <v>0.15</v>
      </c>
      <c r="AA61" s="6">
        <v>0.15</v>
      </c>
      <c r="AB61" s="6">
        <v>0.15</v>
      </c>
      <c r="AC61" s="6">
        <v>0.2</v>
      </c>
      <c r="AD61" s="6">
        <v>0.2</v>
      </c>
      <c r="AE61" s="6"/>
      <c r="AF61" s="13"/>
      <c r="AG61" s="13"/>
      <c r="AH61" s="13"/>
      <c r="AI61" s="13"/>
      <c r="AJ61" s="63" t="s">
        <v>129</v>
      </c>
    </row>
    <row r="62" spans="2:36" ht="33" x14ac:dyDescent="0.3">
      <c r="B62" s="13"/>
      <c r="C62" s="60"/>
      <c r="D62" s="16"/>
      <c r="E62" s="14"/>
      <c r="F62" s="15"/>
      <c r="G62" s="15"/>
      <c r="H62" s="130"/>
      <c r="I62" s="130"/>
      <c r="J62" s="130"/>
      <c r="K62" s="130"/>
      <c r="L62" s="130"/>
      <c r="M62" s="130"/>
      <c r="N62" s="130"/>
      <c r="O62" s="127"/>
      <c r="P62" s="130"/>
      <c r="Q62" s="130"/>
      <c r="R62" s="130"/>
      <c r="S62" s="130"/>
      <c r="T62" s="63" t="s">
        <v>137</v>
      </c>
      <c r="U62" s="108">
        <v>0.1</v>
      </c>
      <c r="V62" s="109">
        <v>44013</v>
      </c>
      <c r="W62" s="107">
        <v>44044</v>
      </c>
      <c r="X62" s="13"/>
      <c r="Y62" s="15"/>
      <c r="Z62" s="15"/>
      <c r="AA62" s="15"/>
      <c r="AB62" s="15"/>
      <c r="AC62" s="6">
        <v>0.5</v>
      </c>
      <c r="AD62" s="6">
        <v>0.5</v>
      </c>
      <c r="AE62" s="15"/>
      <c r="AF62" s="13"/>
      <c r="AG62" s="13"/>
      <c r="AH62" s="13"/>
      <c r="AI62" s="13"/>
      <c r="AJ62" s="63" t="s">
        <v>129</v>
      </c>
    </row>
    <row r="63" spans="2:36" ht="33" x14ac:dyDescent="0.3">
      <c r="B63" s="13"/>
      <c r="C63" s="60"/>
      <c r="D63" s="16"/>
      <c r="E63" s="14"/>
      <c r="F63" s="15"/>
      <c r="G63" s="15"/>
      <c r="H63" s="130"/>
      <c r="I63" s="130"/>
      <c r="J63" s="130"/>
      <c r="K63" s="130"/>
      <c r="L63" s="130"/>
      <c r="M63" s="130"/>
      <c r="N63" s="130"/>
      <c r="O63" s="127"/>
      <c r="P63" s="130"/>
      <c r="Q63" s="130"/>
      <c r="R63" s="130"/>
      <c r="S63" s="130"/>
      <c r="T63" s="63" t="s">
        <v>138</v>
      </c>
      <c r="U63" s="108">
        <v>0.1</v>
      </c>
      <c r="V63" s="109">
        <v>44044</v>
      </c>
      <c r="W63" s="107">
        <v>44044</v>
      </c>
      <c r="X63" s="13"/>
      <c r="Y63" s="33"/>
      <c r="Z63" s="33"/>
      <c r="AA63" s="33"/>
      <c r="AB63" s="33"/>
      <c r="AC63" s="33"/>
      <c r="AD63" s="33"/>
      <c r="AE63" s="6">
        <v>1</v>
      </c>
      <c r="AF63" s="13"/>
      <c r="AG63" s="13"/>
      <c r="AH63" s="13"/>
      <c r="AI63" s="13"/>
      <c r="AJ63" s="63" t="s">
        <v>129</v>
      </c>
    </row>
    <row r="64" spans="2:36" ht="33" x14ac:dyDescent="0.3">
      <c r="B64" s="13"/>
      <c r="C64" s="60"/>
      <c r="D64" s="16"/>
      <c r="E64" s="14"/>
      <c r="F64" s="15" t="s">
        <v>139</v>
      </c>
      <c r="G64" s="15" t="s">
        <v>140</v>
      </c>
      <c r="H64" s="130"/>
      <c r="I64" s="38"/>
      <c r="J64" s="38"/>
      <c r="K64" s="38"/>
      <c r="L64" s="38"/>
      <c r="M64" s="38"/>
      <c r="N64" s="38"/>
      <c r="O64" s="38">
        <v>150</v>
      </c>
      <c r="P64" s="38"/>
      <c r="Q64" s="38"/>
      <c r="R64" s="38"/>
      <c r="S64" s="38"/>
      <c r="T64" s="110" t="s">
        <v>141</v>
      </c>
      <c r="U64" s="40">
        <v>0.6</v>
      </c>
      <c r="V64" s="109">
        <v>43983</v>
      </c>
      <c r="W64" s="109">
        <v>44013</v>
      </c>
      <c r="X64" s="13"/>
      <c r="Y64" s="13"/>
      <c r="Z64" s="13"/>
      <c r="AA64" s="13"/>
      <c r="AB64" s="13"/>
      <c r="AC64" s="106">
        <v>0.5</v>
      </c>
      <c r="AD64" s="106">
        <v>0.5</v>
      </c>
      <c r="AE64" s="33"/>
      <c r="AF64" s="33"/>
      <c r="AG64" s="33"/>
      <c r="AH64" s="33"/>
      <c r="AI64" s="13"/>
      <c r="AJ64" s="63" t="s">
        <v>129</v>
      </c>
    </row>
    <row r="65" spans="2:36" ht="33" x14ac:dyDescent="0.3">
      <c r="B65" s="13"/>
      <c r="C65" s="60"/>
      <c r="D65" s="16"/>
      <c r="E65" s="14"/>
      <c r="F65" s="15"/>
      <c r="G65" s="15"/>
      <c r="H65" s="130"/>
      <c r="I65" s="38"/>
      <c r="J65" s="38"/>
      <c r="K65" s="38"/>
      <c r="L65" s="38"/>
      <c r="M65" s="38"/>
      <c r="N65" s="38"/>
      <c r="O65" s="38"/>
      <c r="P65" s="38"/>
      <c r="Q65" s="38"/>
      <c r="R65" s="38"/>
      <c r="S65" s="38"/>
      <c r="T65" s="110" t="s">
        <v>142</v>
      </c>
      <c r="U65" s="40">
        <v>0.2</v>
      </c>
      <c r="V65" s="109">
        <v>44044</v>
      </c>
      <c r="W65" s="109">
        <v>44044</v>
      </c>
      <c r="X65" s="13"/>
      <c r="Y65" s="13"/>
      <c r="Z65" s="13"/>
      <c r="AA65" s="13"/>
      <c r="AB65" s="13"/>
      <c r="AC65" s="33"/>
      <c r="AD65" s="33"/>
      <c r="AE65" s="106">
        <v>1</v>
      </c>
      <c r="AF65" s="33"/>
      <c r="AG65" s="33"/>
      <c r="AH65" s="33"/>
      <c r="AI65" s="13"/>
      <c r="AJ65" s="63" t="s">
        <v>129</v>
      </c>
    </row>
    <row r="66" spans="2:36" ht="33" x14ac:dyDescent="0.3">
      <c r="B66" s="13"/>
      <c r="C66" s="60"/>
      <c r="D66" s="16"/>
      <c r="E66" s="14"/>
      <c r="F66" s="15"/>
      <c r="G66" s="15"/>
      <c r="H66" s="130"/>
      <c r="I66" s="38"/>
      <c r="J66" s="38"/>
      <c r="K66" s="38"/>
      <c r="L66" s="38"/>
      <c r="M66" s="38"/>
      <c r="N66" s="38"/>
      <c r="O66" s="38"/>
      <c r="P66" s="38"/>
      <c r="Q66" s="38"/>
      <c r="R66" s="38"/>
      <c r="S66" s="38"/>
      <c r="T66" s="110" t="s">
        <v>143</v>
      </c>
      <c r="U66" s="40">
        <v>0.2</v>
      </c>
      <c r="V66" s="109">
        <v>44075</v>
      </c>
      <c r="W66" s="109">
        <v>44075</v>
      </c>
      <c r="X66" s="13"/>
      <c r="Y66" s="13"/>
      <c r="Z66" s="13"/>
      <c r="AA66" s="13"/>
      <c r="AB66" s="13"/>
      <c r="AC66" s="33"/>
      <c r="AD66" s="33"/>
      <c r="AE66" s="33"/>
      <c r="AF66" s="106">
        <v>1</v>
      </c>
      <c r="AG66" s="33"/>
      <c r="AH66" s="33"/>
      <c r="AI66" s="13"/>
      <c r="AJ66" s="63" t="s">
        <v>129</v>
      </c>
    </row>
    <row r="67" spans="2:36" ht="49.5" x14ac:dyDescent="0.3">
      <c r="B67" s="13"/>
      <c r="C67" s="60"/>
      <c r="D67" s="16"/>
      <c r="E67" s="14"/>
      <c r="F67" s="15" t="s">
        <v>144</v>
      </c>
      <c r="G67" s="15" t="s">
        <v>145</v>
      </c>
      <c r="H67" s="38">
        <v>0</v>
      </c>
      <c r="I67" s="38">
        <v>216</v>
      </c>
      <c r="J67" s="38">
        <v>540</v>
      </c>
      <c r="K67" s="38">
        <v>540</v>
      </c>
      <c r="L67" s="38">
        <v>540</v>
      </c>
      <c r="M67" s="38">
        <v>540</v>
      </c>
      <c r="N67" s="38">
        <v>540</v>
      </c>
      <c r="O67" s="38">
        <v>540</v>
      </c>
      <c r="P67" s="38">
        <v>540</v>
      </c>
      <c r="Q67" s="38">
        <v>594</v>
      </c>
      <c r="R67" s="38">
        <v>594</v>
      </c>
      <c r="S67" s="38">
        <v>216</v>
      </c>
      <c r="T67" s="63" t="s">
        <v>146</v>
      </c>
      <c r="U67" s="6">
        <v>0.2</v>
      </c>
      <c r="V67" s="111">
        <v>43862</v>
      </c>
      <c r="W67" s="112">
        <v>43921</v>
      </c>
      <c r="X67" s="6"/>
      <c r="Y67" s="6">
        <v>0.5</v>
      </c>
      <c r="Z67" s="6">
        <v>0.5</v>
      </c>
      <c r="AA67" s="6"/>
      <c r="AB67" s="6"/>
      <c r="AC67" s="6"/>
      <c r="AD67" s="6"/>
      <c r="AE67" s="6"/>
      <c r="AF67" s="6"/>
      <c r="AG67" s="6"/>
      <c r="AH67" s="6"/>
      <c r="AI67" s="6"/>
      <c r="AJ67" s="63" t="s">
        <v>147</v>
      </c>
    </row>
    <row r="68" spans="2:36" ht="49.5" x14ac:dyDescent="0.3">
      <c r="B68" s="13"/>
      <c r="C68" s="60"/>
      <c r="D68" s="16"/>
      <c r="E68" s="14"/>
      <c r="F68" s="15"/>
      <c r="G68" s="15"/>
      <c r="H68" s="38"/>
      <c r="I68" s="38"/>
      <c r="J68" s="38"/>
      <c r="K68" s="38"/>
      <c r="L68" s="38"/>
      <c r="M68" s="38"/>
      <c r="N68" s="38"/>
      <c r="O68" s="38"/>
      <c r="P68" s="38"/>
      <c r="Q68" s="38"/>
      <c r="R68" s="38"/>
      <c r="S68" s="38"/>
      <c r="T68" s="63" t="s">
        <v>148</v>
      </c>
      <c r="U68" s="6">
        <v>0.6</v>
      </c>
      <c r="V68" s="112">
        <v>43862</v>
      </c>
      <c r="W68" s="112">
        <v>44180</v>
      </c>
      <c r="X68" s="6"/>
      <c r="Y68" s="6">
        <v>0.04</v>
      </c>
      <c r="Z68" s="6">
        <v>0.1</v>
      </c>
      <c r="AA68" s="6">
        <v>0.1</v>
      </c>
      <c r="AB68" s="6">
        <v>0.1</v>
      </c>
      <c r="AC68" s="6">
        <v>0.1</v>
      </c>
      <c r="AD68" s="6">
        <v>0.1</v>
      </c>
      <c r="AE68" s="6">
        <v>0.1</v>
      </c>
      <c r="AF68" s="6">
        <v>0.1</v>
      </c>
      <c r="AG68" s="6">
        <v>0.11</v>
      </c>
      <c r="AH68" s="6">
        <v>0.11</v>
      </c>
      <c r="AI68" s="6">
        <v>0.04</v>
      </c>
      <c r="AJ68" s="63" t="s">
        <v>147</v>
      </c>
    </row>
    <row r="69" spans="2:36" ht="33" x14ac:dyDescent="0.3">
      <c r="B69" s="13"/>
      <c r="C69" s="60" t="s">
        <v>1511</v>
      </c>
      <c r="D69" s="61"/>
      <c r="E69" s="14" t="s">
        <v>81</v>
      </c>
      <c r="F69" s="3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63"/>
    </row>
    <row r="70" spans="2:36" ht="33" x14ac:dyDescent="0.3">
      <c r="B70" s="13"/>
      <c r="C70" s="60"/>
      <c r="D70" s="61"/>
      <c r="E70" s="14" t="s">
        <v>149</v>
      </c>
      <c r="F70" s="3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63"/>
    </row>
    <row r="71" spans="2:36" ht="165" x14ac:dyDescent="0.3">
      <c r="B71" s="13"/>
      <c r="C71" s="60" t="s">
        <v>1512</v>
      </c>
      <c r="D71" s="61" t="s">
        <v>150</v>
      </c>
      <c r="E71" s="14" t="s">
        <v>81</v>
      </c>
      <c r="F71" s="14" t="s">
        <v>151</v>
      </c>
      <c r="G71" s="15" t="s">
        <v>152</v>
      </c>
      <c r="H71" s="38"/>
      <c r="I71" s="38"/>
      <c r="J71" s="38"/>
      <c r="K71" s="38"/>
      <c r="L71" s="38"/>
      <c r="M71" s="38"/>
      <c r="N71" s="38">
        <v>1</v>
      </c>
      <c r="O71" s="38"/>
      <c r="P71" s="38"/>
      <c r="Q71" s="38"/>
      <c r="R71" s="38"/>
      <c r="S71" s="38"/>
      <c r="T71" s="15" t="s">
        <v>153</v>
      </c>
      <c r="U71" s="113">
        <v>0.2</v>
      </c>
      <c r="V71" s="114">
        <v>43862</v>
      </c>
      <c r="W71" s="114">
        <v>43945</v>
      </c>
      <c r="X71" s="54"/>
      <c r="Y71" s="115">
        <v>0.25</v>
      </c>
      <c r="Z71" s="115">
        <v>0.5</v>
      </c>
      <c r="AA71" s="115">
        <v>0.25</v>
      </c>
      <c r="AB71" s="54"/>
      <c r="AC71" s="54"/>
      <c r="AD71" s="54"/>
      <c r="AE71" s="54"/>
      <c r="AF71" s="54"/>
      <c r="AG71" s="54"/>
      <c r="AH71" s="54"/>
      <c r="AI71" s="54"/>
      <c r="AJ71" s="63" t="s">
        <v>129</v>
      </c>
    </row>
    <row r="72" spans="2:36" ht="33" x14ac:dyDescent="0.3">
      <c r="B72" s="13"/>
      <c r="C72" s="60"/>
      <c r="D72" s="61"/>
      <c r="E72" s="14"/>
      <c r="F72" s="14"/>
      <c r="G72" s="15"/>
      <c r="H72" s="38"/>
      <c r="I72" s="38"/>
      <c r="J72" s="38"/>
      <c r="K72" s="38"/>
      <c r="L72" s="38"/>
      <c r="M72" s="38"/>
      <c r="N72" s="38"/>
      <c r="O72" s="38"/>
      <c r="P72" s="38"/>
      <c r="Q72" s="38"/>
      <c r="R72" s="38"/>
      <c r="S72" s="38"/>
      <c r="T72" s="15" t="s">
        <v>154</v>
      </c>
      <c r="U72" s="113">
        <v>0.3</v>
      </c>
      <c r="V72" s="114">
        <v>43900</v>
      </c>
      <c r="W72" s="114">
        <v>43980</v>
      </c>
      <c r="X72" s="54"/>
      <c r="Y72" s="54"/>
      <c r="Z72" s="115">
        <v>0.3</v>
      </c>
      <c r="AA72" s="115">
        <v>0.5</v>
      </c>
      <c r="AB72" s="115">
        <v>0.2</v>
      </c>
      <c r="AC72" s="54"/>
      <c r="AD72" s="54"/>
      <c r="AE72" s="54"/>
      <c r="AF72" s="54"/>
      <c r="AG72" s="54"/>
      <c r="AH72" s="54"/>
      <c r="AI72" s="54"/>
      <c r="AJ72" s="63" t="s">
        <v>129</v>
      </c>
    </row>
    <row r="73" spans="2:36" ht="33" x14ac:dyDescent="0.3">
      <c r="B73" s="13"/>
      <c r="C73" s="60"/>
      <c r="D73" s="61"/>
      <c r="E73" s="14"/>
      <c r="F73" s="14"/>
      <c r="G73" s="15"/>
      <c r="H73" s="38"/>
      <c r="I73" s="38"/>
      <c r="J73" s="38"/>
      <c r="K73" s="38"/>
      <c r="L73" s="38"/>
      <c r="M73" s="38"/>
      <c r="N73" s="38"/>
      <c r="O73" s="38"/>
      <c r="P73" s="38"/>
      <c r="Q73" s="38"/>
      <c r="R73" s="38"/>
      <c r="S73" s="38"/>
      <c r="T73" s="15" t="s">
        <v>155</v>
      </c>
      <c r="U73" s="113">
        <v>0.1</v>
      </c>
      <c r="V73" s="114">
        <v>43983</v>
      </c>
      <c r="W73" s="114">
        <v>43994</v>
      </c>
      <c r="X73" s="54"/>
      <c r="Y73" s="54"/>
      <c r="Z73" s="54"/>
      <c r="AA73" s="54"/>
      <c r="AB73" s="54"/>
      <c r="AC73" s="115">
        <v>1</v>
      </c>
      <c r="AD73" s="54"/>
      <c r="AE73" s="54"/>
      <c r="AF73" s="54"/>
      <c r="AG73" s="54"/>
      <c r="AH73" s="54"/>
      <c r="AI73" s="54"/>
      <c r="AJ73" s="63" t="s">
        <v>129</v>
      </c>
    </row>
    <row r="74" spans="2:36" ht="33" x14ac:dyDescent="0.3">
      <c r="B74" s="13"/>
      <c r="C74" s="60"/>
      <c r="D74" s="61"/>
      <c r="E74" s="14"/>
      <c r="F74" s="14"/>
      <c r="G74" s="15"/>
      <c r="H74" s="38"/>
      <c r="I74" s="38"/>
      <c r="J74" s="38"/>
      <c r="K74" s="38"/>
      <c r="L74" s="38"/>
      <c r="M74" s="38"/>
      <c r="N74" s="38"/>
      <c r="O74" s="38"/>
      <c r="P74" s="38"/>
      <c r="Q74" s="38"/>
      <c r="R74" s="38"/>
      <c r="S74" s="38"/>
      <c r="T74" s="15" t="s">
        <v>156</v>
      </c>
      <c r="U74" s="113">
        <v>0.2</v>
      </c>
      <c r="V74" s="114">
        <v>43997</v>
      </c>
      <c r="W74" s="114">
        <v>44033</v>
      </c>
      <c r="X74" s="54"/>
      <c r="Y74" s="54"/>
      <c r="Z74" s="54"/>
      <c r="AA74" s="54"/>
      <c r="AB74" s="54"/>
      <c r="AC74" s="115">
        <v>0.5</v>
      </c>
      <c r="AD74" s="115">
        <v>0.5</v>
      </c>
      <c r="AE74" s="54"/>
      <c r="AF74" s="54"/>
      <c r="AG74" s="54"/>
      <c r="AH74" s="54"/>
      <c r="AI74" s="54"/>
      <c r="AJ74" s="63" t="s">
        <v>129</v>
      </c>
    </row>
    <row r="75" spans="2:36" ht="33" x14ac:dyDescent="0.3">
      <c r="B75" s="13"/>
      <c r="C75" s="60"/>
      <c r="D75" s="61"/>
      <c r="E75" s="14"/>
      <c r="F75" s="14"/>
      <c r="G75" s="15"/>
      <c r="H75" s="38"/>
      <c r="I75" s="38"/>
      <c r="J75" s="38"/>
      <c r="K75" s="38"/>
      <c r="L75" s="38"/>
      <c r="M75" s="38"/>
      <c r="N75" s="38"/>
      <c r="O75" s="38"/>
      <c r="P75" s="38"/>
      <c r="Q75" s="38"/>
      <c r="R75" s="38"/>
      <c r="S75" s="38"/>
      <c r="T75" s="15" t="s">
        <v>157</v>
      </c>
      <c r="U75" s="113">
        <v>0.2</v>
      </c>
      <c r="V75" s="114">
        <v>44018</v>
      </c>
      <c r="W75" s="114">
        <v>44043</v>
      </c>
      <c r="X75" s="54"/>
      <c r="Y75" s="54"/>
      <c r="Z75" s="54"/>
      <c r="AA75" s="54"/>
      <c r="AB75" s="54"/>
      <c r="AC75" s="54"/>
      <c r="AD75" s="115">
        <v>1</v>
      </c>
      <c r="AE75" s="54"/>
      <c r="AF75" s="54"/>
      <c r="AG75" s="54"/>
      <c r="AH75" s="54"/>
      <c r="AI75" s="54"/>
      <c r="AJ75" s="63" t="s">
        <v>129</v>
      </c>
    </row>
    <row r="76" spans="2:36" ht="82.5" x14ac:dyDescent="0.3">
      <c r="B76" s="13"/>
      <c r="C76" s="60"/>
      <c r="D76" s="61"/>
      <c r="E76" s="14"/>
      <c r="F76" s="14" t="s">
        <v>158</v>
      </c>
      <c r="G76" s="15" t="s">
        <v>159</v>
      </c>
      <c r="H76" s="38"/>
      <c r="I76" s="38"/>
      <c r="J76" s="38"/>
      <c r="K76" s="38"/>
      <c r="L76" s="38"/>
      <c r="M76" s="38"/>
      <c r="N76" s="38"/>
      <c r="O76" s="38"/>
      <c r="P76" s="38"/>
      <c r="Q76" s="38"/>
      <c r="R76" s="38"/>
      <c r="S76" s="38">
        <v>1</v>
      </c>
      <c r="T76" s="15" t="s">
        <v>160</v>
      </c>
      <c r="U76" s="116">
        <v>0.25</v>
      </c>
      <c r="V76" s="114">
        <v>43837</v>
      </c>
      <c r="W76" s="114">
        <v>43889</v>
      </c>
      <c r="X76" s="117">
        <v>0.5</v>
      </c>
      <c r="Y76" s="117">
        <v>0.5</v>
      </c>
      <c r="Z76" s="118"/>
      <c r="AA76" s="118"/>
      <c r="AB76" s="118"/>
      <c r="AC76" s="118"/>
      <c r="AD76" s="118"/>
      <c r="AE76" s="118"/>
      <c r="AF76" s="118"/>
      <c r="AG76" s="118"/>
      <c r="AH76" s="118"/>
      <c r="AI76" s="118"/>
      <c r="AJ76" s="63" t="s">
        <v>129</v>
      </c>
    </row>
    <row r="77" spans="2:36" ht="49.5" x14ac:dyDescent="0.3">
      <c r="B77" s="13"/>
      <c r="C77" s="60"/>
      <c r="D77" s="61"/>
      <c r="E77" s="14"/>
      <c r="F77" s="14"/>
      <c r="G77" s="15"/>
      <c r="H77" s="38"/>
      <c r="I77" s="38"/>
      <c r="J77" s="38"/>
      <c r="K77" s="38"/>
      <c r="L77" s="38"/>
      <c r="M77" s="38"/>
      <c r="N77" s="38"/>
      <c r="O77" s="38"/>
      <c r="P77" s="38"/>
      <c r="Q77" s="38"/>
      <c r="R77" s="38"/>
      <c r="S77" s="38"/>
      <c r="T77" s="15" t="s">
        <v>161</v>
      </c>
      <c r="U77" s="116">
        <v>0.2</v>
      </c>
      <c r="V77" s="114">
        <v>43890</v>
      </c>
      <c r="W77" s="114">
        <v>43933</v>
      </c>
      <c r="X77" s="118"/>
      <c r="Y77" s="117">
        <v>0.3</v>
      </c>
      <c r="Z77" s="117">
        <v>0.3</v>
      </c>
      <c r="AA77" s="117">
        <v>0.4</v>
      </c>
      <c r="AB77" s="118"/>
      <c r="AC77" s="118"/>
      <c r="AD77" s="118"/>
      <c r="AE77" s="118"/>
      <c r="AF77" s="118"/>
      <c r="AG77" s="118"/>
      <c r="AH77" s="118"/>
      <c r="AI77" s="118"/>
      <c r="AJ77" s="63" t="s">
        <v>129</v>
      </c>
    </row>
    <row r="78" spans="2:36" ht="66" x14ac:dyDescent="0.3">
      <c r="B78" s="13"/>
      <c r="C78" s="60"/>
      <c r="D78" s="61"/>
      <c r="E78" s="14"/>
      <c r="F78" s="14"/>
      <c r="G78" s="15"/>
      <c r="H78" s="38"/>
      <c r="I78" s="38"/>
      <c r="J78" s="38"/>
      <c r="K78" s="38"/>
      <c r="L78" s="38"/>
      <c r="M78" s="38"/>
      <c r="N78" s="38"/>
      <c r="O78" s="38"/>
      <c r="P78" s="38"/>
      <c r="Q78" s="38"/>
      <c r="R78" s="38"/>
      <c r="S78" s="38"/>
      <c r="T78" s="15" t="s">
        <v>162</v>
      </c>
      <c r="U78" s="116">
        <v>0.1</v>
      </c>
      <c r="V78" s="114">
        <v>43934</v>
      </c>
      <c r="W78" s="114">
        <v>43951</v>
      </c>
      <c r="X78" s="118"/>
      <c r="Y78" s="118"/>
      <c r="Z78" s="118"/>
      <c r="AA78" s="117">
        <v>1</v>
      </c>
      <c r="AB78" s="118"/>
      <c r="AC78" s="118"/>
      <c r="AD78" s="118"/>
      <c r="AE78" s="118"/>
      <c r="AF78" s="118"/>
      <c r="AG78" s="118"/>
      <c r="AH78" s="118"/>
      <c r="AI78" s="118"/>
      <c r="AJ78" s="63" t="s">
        <v>129</v>
      </c>
    </row>
    <row r="79" spans="2:36" ht="49.5" x14ac:dyDescent="0.3">
      <c r="B79" s="13"/>
      <c r="C79" s="60"/>
      <c r="D79" s="61"/>
      <c r="E79" s="14"/>
      <c r="F79" s="14"/>
      <c r="G79" s="15"/>
      <c r="H79" s="38"/>
      <c r="I79" s="38"/>
      <c r="J79" s="38"/>
      <c r="K79" s="38"/>
      <c r="L79" s="38"/>
      <c r="M79" s="38"/>
      <c r="N79" s="38"/>
      <c r="O79" s="38"/>
      <c r="P79" s="38"/>
      <c r="Q79" s="38"/>
      <c r="R79" s="38"/>
      <c r="S79" s="38"/>
      <c r="T79" s="15" t="s">
        <v>163</v>
      </c>
      <c r="U79" s="116">
        <v>0.25</v>
      </c>
      <c r="V79" s="114">
        <v>43952</v>
      </c>
      <c r="W79" s="114">
        <v>44043</v>
      </c>
      <c r="X79" s="118"/>
      <c r="Y79" s="118"/>
      <c r="Z79" s="118"/>
      <c r="AA79" s="118"/>
      <c r="AB79" s="117">
        <v>0.1</v>
      </c>
      <c r="AC79" s="117">
        <v>0.1</v>
      </c>
      <c r="AD79" s="117">
        <v>0.05</v>
      </c>
      <c r="AE79" s="118"/>
      <c r="AF79" s="118"/>
      <c r="AG79" s="118"/>
      <c r="AH79" s="118"/>
      <c r="AI79" s="118"/>
      <c r="AJ79" s="63" t="s">
        <v>129</v>
      </c>
    </row>
    <row r="80" spans="2:36" ht="33" x14ac:dyDescent="0.3">
      <c r="B80" s="13"/>
      <c r="C80" s="60"/>
      <c r="D80" s="61"/>
      <c r="E80" s="14"/>
      <c r="F80" s="14"/>
      <c r="G80" s="15"/>
      <c r="H80" s="38"/>
      <c r="I80" s="38"/>
      <c r="J80" s="38"/>
      <c r="K80" s="38"/>
      <c r="L80" s="38"/>
      <c r="M80" s="38"/>
      <c r="N80" s="38"/>
      <c r="O80" s="38"/>
      <c r="P80" s="38"/>
      <c r="Q80" s="38"/>
      <c r="R80" s="38"/>
      <c r="S80" s="38"/>
      <c r="T80" s="15" t="s">
        <v>164</v>
      </c>
      <c r="U80" s="116">
        <v>0.1</v>
      </c>
      <c r="V80" s="114">
        <v>44044</v>
      </c>
      <c r="W80" s="114">
        <v>44074</v>
      </c>
      <c r="X80" s="118"/>
      <c r="Y80" s="118"/>
      <c r="Z80" s="118"/>
      <c r="AA80" s="118"/>
      <c r="AB80" s="118"/>
      <c r="AC80" s="118"/>
      <c r="AD80" s="118"/>
      <c r="AE80" s="117">
        <v>1</v>
      </c>
      <c r="AF80" s="118"/>
      <c r="AG80" s="118"/>
      <c r="AH80" s="118"/>
      <c r="AI80" s="118"/>
      <c r="AJ80" s="63" t="s">
        <v>129</v>
      </c>
    </row>
    <row r="81" spans="2:36" ht="49.5" x14ac:dyDescent="0.3">
      <c r="B81" s="13"/>
      <c r="C81" s="60"/>
      <c r="D81" s="61"/>
      <c r="E81" s="14"/>
      <c r="F81" s="14"/>
      <c r="G81" s="15"/>
      <c r="H81" s="38"/>
      <c r="I81" s="38"/>
      <c r="J81" s="38"/>
      <c r="K81" s="38"/>
      <c r="L81" s="38"/>
      <c r="M81" s="38"/>
      <c r="N81" s="38"/>
      <c r="O81" s="38"/>
      <c r="P81" s="38"/>
      <c r="Q81" s="38"/>
      <c r="R81" s="38"/>
      <c r="S81" s="38"/>
      <c r="T81" s="15" t="s">
        <v>165</v>
      </c>
      <c r="U81" s="116">
        <v>0.1</v>
      </c>
      <c r="V81" s="114">
        <v>44075</v>
      </c>
      <c r="W81" s="114">
        <v>44196</v>
      </c>
      <c r="X81" s="118"/>
      <c r="Y81" s="118"/>
      <c r="Z81" s="118"/>
      <c r="AA81" s="118"/>
      <c r="AB81" s="118"/>
      <c r="AC81" s="118"/>
      <c r="AD81" s="118"/>
      <c r="AE81" s="118"/>
      <c r="AF81" s="117">
        <v>0.25</v>
      </c>
      <c r="AG81" s="117">
        <v>0.25</v>
      </c>
      <c r="AH81" s="117">
        <v>0.25</v>
      </c>
      <c r="AI81" s="117">
        <v>0.25</v>
      </c>
      <c r="AJ81" s="63" t="s">
        <v>129</v>
      </c>
    </row>
    <row r="82" spans="2:36" ht="49.5" x14ac:dyDescent="0.3">
      <c r="B82" s="13"/>
      <c r="C82" s="60"/>
      <c r="D82" s="61"/>
      <c r="E82" s="14"/>
      <c r="F82" s="14" t="s">
        <v>166</v>
      </c>
      <c r="G82" s="15" t="s">
        <v>167</v>
      </c>
      <c r="H82" s="38"/>
      <c r="I82" s="38"/>
      <c r="J82" s="38"/>
      <c r="K82" s="38"/>
      <c r="L82" s="38"/>
      <c r="M82" s="38"/>
      <c r="N82" s="38"/>
      <c r="O82" s="38">
        <v>1</v>
      </c>
      <c r="P82" s="38"/>
      <c r="Q82" s="38"/>
      <c r="R82" s="38"/>
      <c r="S82" s="38"/>
      <c r="T82" s="63" t="s">
        <v>168</v>
      </c>
      <c r="U82" s="47">
        <v>0.2</v>
      </c>
      <c r="V82" s="114">
        <v>43862</v>
      </c>
      <c r="W82" s="114">
        <v>43920</v>
      </c>
      <c r="X82" s="47">
        <v>0.3</v>
      </c>
      <c r="Y82" s="47">
        <v>0.3</v>
      </c>
      <c r="Z82" s="47">
        <v>0.4</v>
      </c>
      <c r="AA82" s="6"/>
      <c r="AB82" s="6"/>
      <c r="AC82" s="6"/>
      <c r="AD82" s="6"/>
      <c r="AE82" s="6"/>
      <c r="AF82" s="6"/>
      <c r="AG82" s="6"/>
      <c r="AH82" s="6"/>
      <c r="AI82" s="6"/>
      <c r="AJ82" s="63" t="s">
        <v>129</v>
      </c>
    </row>
    <row r="83" spans="2:36" ht="33" x14ac:dyDescent="0.3">
      <c r="B83" s="13"/>
      <c r="C83" s="60"/>
      <c r="D83" s="61"/>
      <c r="E83" s="14"/>
      <c r="F83" s="14"/>
      <c r="G83" s="15"/>
      <c r="H83" s="38"/>
      <c r="I83" s="38"/>
      <c r="J83" s="38"/>
      <c r="K83" s="38"/>
      <c r="L83" s="38"/>
      <c r="M83" s="38"/>
      <c r="N83" s="38"/>
      <c r="O83" s="38"/>
      <c r="P83" s="38"/>
      <c r="Q83" s="38"/>
      <c r="R83" s="38"/>
      <c r="S83" s="38"/>
      <c r="T83" s="33" t="s">
        <v>169</v>
      </c>
      <c r="U83" s="47">
        <v>0.3</v>
      </c>
      <c r="V83" s="114">
        <v>43922</v>
      </c>
      <c r="W83" s="114">
        <v>43981</v>
      </c>
      <c r="X83" s="119"/>
      <c r="Y83" s="6"/>
      <c r="Z83" s="6"/>
      <c r="AA83" s="6">
        <v>0.5</v>
      </c>
      <c r="AB83" s="6">
        <v>0.5</v>
      </c>
      <c r="AC83" s="6"/>
      <c r="AD83" s="6"/>
      <c r="AE83" s="6"/>
      <c r="AF83" s="6"/>
      <c r="AG83" s="6"/>
      <c r="AH83" s="6"/>
      <c r="AI83" s="6"/>
      <c r="AJ83" s="63" t="s">
        <v>129</v>
      </c>
    </row>
    <row r="84" spans="2:36" ht="33" x14ac:dyDescent="0.3">
      <c r="B84" s="13"/>
      <c r="C84" s="60"/>
      <c r="D84" s="61"/>
      <c r="E84" s="14"/>
      <c r="F84" s="14"/>
      <c r="G84" s="15"/>
      <c r="H84" s="38"/>
      <c r="I84" s="38"/>
      <c r="J84" s="38"/>
      <c r="K84" s="38"/>
      <c r="L84" s="38"/>
      <c r="M84" s="38"/>
      <c r="N84" s="38"/>
      <c r="O84" s="38"/>
      <c r="P84" s="38"/>
      <c r="Q84" s="38"/>
      <c r="R84" s="38"/>
      <c r="S84" s="38"/>
      <c r="T84" s="33" t="s">
        <v>170</v>
      </c>
      <c r="U84" s="47">
        <v>0.3</v>
      </c>
      <c r="V84" s="114">
        <v>43983</v>
      </c>
      <c r="W84" s="114">
        <v>44042</v>
      </c>
      <c r="X84" s="119"/>
      <c r="Y84" s="6"/>
      <c r="Z84" s="6"/>
      <c r="AA84" s="6"/>
      <c r="AB84" s="6"/>
      <c r="AC84" s="6">
        <v>0.5</v>
      </c>
      <c r="AD84" s="6">
        <v>0.5</v>
      </c>
      <c r="AE84" s="6"/>
      <c r="AF84" s="6"/>
      <c r="AG84" s="6"/>
      <c r="AH84" s="6"/>
      <c r="AI84" s="6"/>
      <c r="AJ84" s="63" t="s">
        <v>129</v>
      </c>
    </row>
    <row r="85" spans="2:36" ht="33" x14ac:dyDescent="0.3">
      <c r="B85" s="13"/>
      <c r="C85" s="60"/>
      <c r="D85" s="61"/>
      <c r="E85" s="14"/>
      <c r="F85" s="14"/>
      <c r="G85" s="15"/>
      <c r="H85" s="38"/>
      <c r="I85" s="38"/>
      <c r="J85" s="38"/>
      <c r="K85" s="38"/>
      <c r="L85" s="38"/>
      <c r="M85" s="38"/>
      <c r="N85" s="38"/>
      <c r="O85" s="38"/>
      <c r="P85" s="38"/>
      <c r="Q85" s="38"/>
      <c r="R85" s="38"/>
      <c r="S85" s="38"/>
      <c r="T85" s="33" t="s">
        <v>171</v>
      </c>
      <c r="U85" s="47">
        <v>0.2</v>
      </c>
      <c r="V85" s="114">
        <v>44044</v>
      </c>
      <c r="W85" s="114">
        <v>44073</v>
      </c>
      <c r="X85" s="15"/>
      <c r="Y85" s="15"/>
      <c r="Z85" s="15"/>
      <c r="AA85" s="15"/>
      <c r="AB85" s="15"/>
      <c r="AC85" s="15"/>
      <c r="AD85" s="15"/>
      <c r="AE85" s="57">
        <v>1</v>
      </c>
      <c r="AF85" s="15"/>
      <c r="AG85" s="15"/>
      <c r="AH85" s="15"/>
      <c r="AI85" s="15"/>
      <c r="AJ85" s="63" t="s">
        <v>129</v>
      </c>
    </row>
    <row r="86" spans="2:36" ht="49.5" x14ac:dyDescent="0.3">
      <c r="B86" s="13"/>
      <c r="C86" s="60"/>
      <c r="D86" s="61"/>
      <c r="E86" s="14"/>
      <c r="F86" s="14" t="s">
        <v>172</v>
      </c>
      <c r="G86" s="14" t="s">
        <v>173</v>
      </c>
      <c r="H86" s="38"/>
      <c r="I86" s="38"/>
      <c r="J86" s="38"/>
      <c r="K86" s="38"/>
      <c r="L86" s="38"/>
      <c r="M86" s="38"/>
      <c r="N86" s="38"/>
      <c r="O86" s="38">
        <v>1</v>
      </c>
      <c r="P86" s="38"/>
      <c r="Q86" s="38"/>
      <c r="R86" s="38"/>
      <c r="S86" s="38"/>
      <c r="T86" s="15" t="s">
        <v>174</v>
      </c>
      <c r="U86" s="37">
        <v>0.3</v>
      </c>
      <c r="V86" s="114">
        <v>43845</v>
      </c>
      <c r="W86" s="114">
        <v>44180</v>
      </c>
      <c r="X86" s="119">
        <v>0.05</v>
      </c>
      <c r="Y86" s="6">
        <v>0.1</v>
      </c>
      <c r="Z86" s="6">
        <v>0.1</v>
      </c>
      <c r="AA86" s="6">
        <v>0.1</v>
      </c>
      <c r="AB86" s="6">
        <v>0.1</v>
      </c>
      <c r="AC86" s="6">
        <v>0.1</v>
      </c>
      <c r="AD86" s="6">
        <v>0.1</v>
      </c>
      <c r="AE86" s="6">
        <v>0.1</v>
      </c>
      <c r="AF86" s="6">
        <v>0.1</v>
      </c>
      <c r="AG86" s="6">
        <v>0.1</v>
      </c>
      <c r="AH86" s="6">
        <v>0.1</v>
      </c>
      <c r="AI86" s="6">
        <v>0.05</v>
      </c>
      <c r="AJ86" s="63" t="s">
        <v>129</v>
      </c>
    </row>
    <row r="87" spans="2:36" ht="49.5" x14ac:dyDescent="0.3">
      <c r="B87" s="13"/>
      <c r="C87" s="60"/>
      <c r="D87" s="61"/>
      <c r="E87" s="14"/>
      <c r="F87" s="14"/>
      <c r="G87" s="14"/>
      <c r="H87" s="38"/>
      <c r="I87" s="38"/>
      <c r="J87" s="38"/>
      <c r="K87" s="38"/>
      <c r="L87" s="38"/>
      <c r="M87" s="38"/>
      <c r="N87" s="38"/>
      <c r="O87" s="38"/>
      <c r="P87" s="38"/>
      <c r="Q87" s="38"/>
      <c r="R87" s="38"/>
      <c r="S87" s="38"/>
      <c r="T87" s="33" t="s">
        <v>175</v>
      </c>
      <c r="U87" s="37">
        <v>0.3</v>
      </c>
      <c r="V87" s="114">
        <v>43845</v>
      </c>
      <c r="W87" s="114">
        <v>44180</v>
      </c>
      <c r="X87" s="119">
        <v>0.05</v>
      </c>
      <c r="Y87" s="6">
        <v>0.1</v>
      </c>
      <c r="Z87" s="6">
        <v>0.1</v>
      </c>
      <c r="AA87" s="6">
        <v>0.1</v>
      </c>
      <c r="AB87" s="6">
        <v>0.1</v>
      </c>
      <c r="AC87" s="6">
        <v>0.1</v>
      </c>
      <c r="AD87" s="6">
        <v>0.1</v>
      </c>
      <c r="AE87" s="6">
        <v>0.1</v>
      </c>
      <c r="AF87" s="6">
        <v>0.1</v>
      </c>
      <c r="AG87" s="6">
        <v>0.1</v>
      </c>
      <c r="AH87" s="6">
        <v>0.1</v>
      </c>
      <c r="AI87" s="6">
        <v>0.05</v>
      </c>
      <c r="AJ87" s="63" t="s">
        <v>129</v>
      </c>
    </row>
    <row r="88" spans="2:36" ht="33" x14ac:dyDescent="0.3">
      <c r="B88" s="13"/>
      <c r="C88" s="60"/>
      <c r="D88" s="61"/>
      <c r="E88" s="14"/>
      <c r="F88" s="14"/>
      <c r="G88" s="14"/>
      <c r="H88" s="38"/>
      <c r="I88" s="38"/>
      <c r="J88" s="38"/>
      <c r="K88" s="38"/>
      <c r="L88" s="38"/>
      <c r="M88" s="38"/>
      <c r="N88" s="38"/>
      <c r="O88" s="38"/>
      <c r="P88" s="38"/>
      <c r="Q88" s="38"/>
      <c r="R88" s="38"/>
      <c r="S88" s="38"/>
      <c r="T88" s="33" t="s">
        <v>176</v>
      </c>
      <c r="U88" s="37">
        <v>0.4</v>
      </c>
      <c r="V88" s="114">
        <v>43922</v>
      </c>
      <c r="W88" s="114">
        <v>44073</v>
      </c>
      <c r="X88" s="119"/>
      <c r="Y88" s="108"/>
      <c r="Z88" s="108"/>
      <c r="AA88" s="6">
        <v>0.2</v>
      </c>
      <c r="AB88" s="6">
        <v>0.2</v>
      </c>
      <c r="AC88" s="6">
        <v>0.2</v>
      </c>
      <c r="AD88" s="6">
        <v>0.2</v>
      </c>
      <c r="AE88" s="6">
        <v>0.2</v>
      </c>
      <c r="AF88" s="108"/>
      <c r="AG88" s="108"/>
      <c r="AH88" s="108"/>
      <c r="AI88" s="108"/>
      <c r="AJ88" s="63" t="s">
        <v>129</v>
      </c>
    </row>
    <row r="89" spans="2:36" ht="33" x14ac:dyDescent="0.3">
      <c r="B89" s="13"/>
      <c r="C89" s="50" t="s">
        <v>1513</v>
      </c>
      <c r="D89" s="61"/>
      <c r="E89" s="32" t="s">
        <v>72</v>
      </c>
      <c r="F89" s="3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63"/>
    </row>
    <row r="90" spans="2:36" ht="33" x14ac:dyDescent="0.3">
      <c r="B90" s="13"/>
      <c r="C90" s="50"/>
      <c r="D90" s="61"/>
      <c r="E90" s="32" t="s">
        <v>99</v>
      </c>
      <c r="F90" s="32"/>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63"/>
    </row>
    <row r="91" spans="2:36" ht="82.5" x14ac:dyDescent="0.3">
      <c r="B91" s="13"/>
      <c r="C91" s="50"/>
      <c r="D91" s="194" t="s">
        <v>177</v>
      </c>
      <c r="E91" s="81" t="s">
        <v>122</v>
      </c>
      <c r="F91" s="14" t="s">
        <v>178</v>
      </c>
      <c r="G91" s="15" t="s">
        <v>179</v>
      </c>
      <c r="H91" s="38">
        <v>0</v>
      </c>
      <c r="I91" s="38">
        <v>30</v>
      </c>
      <c r="J91" s="38">
        <v>100</v>
      </c>
      <c r="K91" s="38">
        <v>250</v>
      </c>
      <c r="L91" s="38">
        <v>250</v>
      </c>
      <c r="M91" s="38">
        <v>250</v>
      </c>
      <c r="N91" s="38">
        <v>250</v>
      </c>
      <c r="O91" s="38">
        <v>250</v>
      </c>
      <c r="P91" s="38">
        <v>250</v>
      </c>
      <c r="Q91" s="38">
        <v>250</v>
      </c>
      <c r="R91" s="38">
        <v>100</v>
      </c>
      <c r="S91" s="38">
        <v>20</v>
      </c>
      <c r="T91" s="15" t="s">
        <v>180</v>
      </c>
      <c r="U91" s="6">
        <v>0.5</v>
      </c>
      <c r="V91" s="114">
        <v>43862</v>
      </c>
      <c r="W91" s="114">
        <v>44196</v>
      </c>
      <c r="X91" s="6"/>
      <c r="Y91" s="6">
        <f t="shared" ref="Y91:AI91" si="0">I91/2000</f>
        <v>1.4999999999999999E-2</v>
      </c>
      <c r="Z91" s="6">
        <f t="shared" si="0"/>
        <v>0.05</v>
      </c>
      <c r="AA91" s="6">
        <f t="shared" si="0"/>
        <v>0.125</v>
      </c>
      <c r="AB91" s="6">
        <f t="shared" si="0"/>
        <v>0.125</v>
      </c>
      <c r="AC91" s="6">
        <f t="shared" si="0"/>
        <v>0.125</v>
      </c>
      <c r="AD91" s="6">
        <f t="shared" si="0"/>
        <v>0.125</v>
      </c>
      <c r="AE91" s="6">
        <f t="shared" si="0"/>
        <v>0.125</v>
      </c>
      <c r="AF91" s="6">
        <f t="shared" si="0"/>
        <v>0.125</v>
      </c>
      <c r="AG91" s="6">
        <f t="shared" si="0"/>
        <v>0.125</v>
      </c>
      <c r="AH91" s="6">
        <f t="shared" si="0"/>
        <v>0.05</v>
      </c>
      <c r="AI91" s="6">
        <f t="shared" si="0"/>
        <v>0.01</v>
      </c>
      <c r="AJ91" s="63" t="s">
        <v>147</v>
      </c>
    </row>
    <row r="92" spans="2:36" ht="66" x14ac:dyDescent="0.3">
      <c r="B92" s="13"/>
      <c r="C92" s="50"/>
      <c r="D92" s="194"/>
      <c r="E92" s="81"/>
      <c r="F92" s="14"/>
      <c r="G92" s="15"/>
      <c r="H92" s="38"/>
      <c r="I92" s="38"/>
      <c r="J92" s="38"/>
      <c r="K92" s="38"/>
      <c r="L92" s="38"/>
      <c r="M92" s="38"/>
      <c r="N92" s="38"/>
      <c r="O92" s="38"/>
      <c r="P92" s="38"/>
      <c r="Q92" s="38"/>
      <c r="R92" s="38"/>
      <c r="S92" s="38"/>
      <c r="T92" s="15" t="s">
        <v>181</v>
      </c>
      <c r="U92" s="6">
        <v>0.5</v>
      </c>
      <c r="V92" s="114">
        <v>43862</v>
      </c>
      <c r="W92" s="114">
        <v>44196</v>
      </c>
      <c r="X92" s="6"/>
      <c r="Y92" s="6">
        <v>1.4999999999999999E-2</v>
      </c>
      <c r="Z92" s="6">
        <v>0.05</v>
      </c>
      <c r="AA92" s="6">
        <v>0.125</v>
      </c>
      <c r="AB92" s="6">
        <v>0.125</v>
      </c>
      <c r="AC92" s="6">
        <v>0.125</v>
      </c>
      <c r="AD92" s="6">
        <v>0.125</v>
      </c>
      <c r="AE92" s="6">
        <v>0.125</v>
      </c>
      <c r="AF92" s="6">
        <v>0.125</v>
      </c>
      <c r="AG92" s="6">
        <v>0.125</v>
      </c>
      <c r="AH92" s="6">
        <v>0.05</v>
      </c>
      <c r="AI92" s="6">
        <v>0.01</v>
      </c>
      <c r="AJ92" s="63" t="s">
        <v>147</v>
      </c>
    </row>
    <row r="93" spans="2:36" ht="66" x14ac:dyDescent="0.3">
      <c r="B93" s="13"/>
      <c r="C93" s="50"/>
      <c r="D93" s="194"/>
      <c r="E93" s="81"/>
      <c r="F93" s="14" t="s">
        <v>182</v>
      </c>
      <c r="G93" s="15" t="s">
        <v>183</v>
      </c>
      <c r="H93" s="38">
        <v>6</v>
      </c>
      <c r="I93" s="38">
        <v>20</v>
      </c>
      <c r="J93" s="38">
        <v>20</v>
      </c>
      <c r="K93" s="38">
        <v>24</v>
      </c>
      <c r="L93" s="38">
        <v>24</v>
      </c>
      <c r="M93" s="38">
        <v>24</v>
      </c>
      <c r="N93" s="38">
        <v>23</v>
      </c>
      <c r="O93" s="38">
        <v>23</v>
      </c>
      <c r="P93" s="38">
        <v>23</v>
      </c>
      <c r="Q93" s="38">
        <v>23</v>
      </c>
      <c r="R93" s="38">
        <v>22</v>
      </c>
      <c r="S93" s="38">
        <v>18</v>
      </c>
      <c r="T93" s="15" t="s">
        <v>184</v>
      </c>
      <c r="U93" s="6">
        <v>0.5</v>
      </c>
      <c r="V93" s="112">
        <v>43831</v>
      </c>
      <c r="W93" s="112">
        <v>44196</v>
      </c>
      <c r="X93" s="6">
        <f>H93/250</f>
        <v>2.4E-2</v>
      </c>
      <c r="Y93" s="6">
        <f t="shared" ref="Y93:AI93" si="1">I93/250</f>
        <v>0.08</v>
      </c>
      <c r="Z93" s="6">
        <f t="shared" si="1"/>
        <v>0.08</v>
      </c>
      <c r="AA93" s="6">
        <f t="shared" si="1"/>
        <v>9.6000000000000002E-2</v>
      </c>
      <c r="AB93" s="6">
        <f t="shared" si="1"/>
        <v>9.6000000000000002E-2</v>
      </c>
      <c r="AC93" s="6">
        <f t="shared" si="1"/>
        <v>9.6000000000000002E-2</v>
      </c>
      <c r="AD93" s="6">
        <f t="shared" si="1"/>
        <v>9.1999999999999998E-2</v>
      </c>
      <c r="AE93" s="6">
        <f t="shared" si="1"/>
        <v>9.1999999999999998E-2</v>
      </c>
      <c r="AF93" s="6">
        <f t="shared" si="1"/>
        <v>9.1999999999999998E-2</v>
      </c>
      <c r="AG93" s="6">
        <f t="shared" si="1"/>
        <v>9.1999999999999998E-2</v>
      </c>
      <c r="AH93" s="6">
        <f t="shared" si="1"/>
        <v>8.7999999999999995E-2</v>
      </c>
      <c r="AI93" s="6">
        <f t="shared" si="1"/>
        <v>7.1999999999999995E-2</v>
      </c>
      <c r="AJ93" s="63" t="s">
        <v>129</v>
      </c>
    </row>
    <row r="94" spans="2:36" ht="66" x14ac:dyDescent="0.3">
      <c r="B94" s="13"/>
      <c r="C94" s="50"/>
      <c r="D94" s="194"/>
      <c r="E94" s="81"/>
      <c r="F94" s="14"/>
      <c r="G94" s="15"/>
      <c r="H94" s="38"/>
      <c r="I94" s="38"/>
      <c r="J94" s="38"/>
      <c r="K94" s="38"/>
      <c r="L94" s="38"/>
      <c r="M94" s="38"/>
      <c r="N94" s="38"/>
      <c r="O94" s="38"/>
      <c r="P94" s="38"/>
      <c r="Q94" s="38"/>
      <c r="R94" s="38"/>
      <c r="S94" s="38"/>
      <c r="T94" s="15" t="s">
        <v>185</v>
      </c>
      <c r="U94" s="6">
        <v>0.5</v>
      </c>
      <c r="V94" s="112">
        <v>43831</v>
      </c>
      <c r="W94" s="112">
        <v>44196</v>
      </c>
      <c r="X94" s="6">
        <v>2.4E-2</v>
      </c>
      <c r="Y94" s="6">
        <v>0.08</v>
      </c>
      <c r="Z94" s="6">
        <v>0.08</v>
      </c>
      <c r="AA94" s="6">
        <v>9.6000000000000002E-2</v>
      </c>
      <c r="AB94" s="6">
        <v>9.6000000000000002E-2</v>
      </c>
      <c r="AC94" s="6">
        <v>9.6000000000000002E-2</v>
      </c>
      <c r="AD94" s="6">
        <v>9.1999999999999998E-2</v>
      </c>
      <c r="AE94" s="6">
        <v>9.1999999999999998E-2</v>
      </c>
      <c r="AF94" s="6">
        <v>9.1999999999999998E-2</v>
      </c>
      <c r="AG94" s="6">
        <v>9.1999999999999998E-2</v>
      </c>
      <c r="AH94" s="6">
        <v>8.7999999999999995E-2</v>
      </c>
      <c r="AI94" s="6">
        <v>7.1999999999999995E-2</v>
      </c>
      <c r="AJ94" s="63" t="s">
        <v>129</v>
      </c>
    </row>
    <row r="95" spans="2:36" ht="82.5" x14ac:dyDescent="0.3">
      <c r="B95" s="13"/>
      <c r="C95" s="50"/>
      <c r="D95" s="194"/>
      <c r="E95" s="81"/>
      <c r="F95" s="14" t="s">
        <v>186</v>
      </c>
      <c r="G95" s="15" t="s">
        <v>187</v>
      </c>
      <c r="H95" s="38">
        <v>0</v>
      </c>
      <c r="I95" s="38">
        <v>4</v>
      </c>
      <c r="J95" s="38">
        <v>4</v>
      </c>
      <c r="K95" s="38">
        <v>4</v>
      </c>
      <c r="L95" s="38">
        <v>4</v>
      </c>
      <c r="M95" s="38">
        <v>4</v>
      </c>
      <c r="N95" s="38">
        <v>4</v>
      </c>
      <c r="O95" s="38">
        <v>4</v>
      </c>
      <c r="P95" s="38">
        <v>4</v>
      </c>
      <c r="Q95" s="38">
        <v>4</v>
      </c>
      <c r="R95" s="38">
        <v>2</v>
      </c>
      <c r="S95" s="38">
        <v>2</v>
      </c>
      <c r="T95" s="15" t="s">
        <v>188</v>
      </c>
      <c r="U95" s="6">
        <v>0.8</v>
      </c>
      <c r="V95" s="112">
        <v>43862</v>
      </c>
      <c r="W95" s="112">
        <v>44196</v>
      </c>
      <c r="X95" s="6">
        <f t="shared" ref="X95:AI95" si="2">H95/40</f>
        <v>0</v>
      </c>
      <c r="Y95" s="6">
        <f t="shared" si="2"/>
        <v>0.1</v>
      </c>
      <c r="Z95" s="6">
        <f t="shared" si="2"/>
        <v>0.1</v>
      </c>
      <c r="AA95" s="6">
        <f t="shared" si="2"/>
        <v>0.1</v>
      </c>
      <c r="AB95" s="6">
        <f t="shared" si="2"/>
        <v>0.1</v>
      </c>
      <c r="AC95" s="6">
        <f t="shared" si="2"/>
        <v>0.1</v>
      </c>
      <c r="AD95" s="6">
        <f t="shared" si="2"/>
        <v>0.1</v>
      </c>
      <c r="AE95" s="6">
        <f t="shared" si="2"/>
        <v>0.1</v>
      </c>
      <c r="AF95" s="6">
        <f t="shared" si="2"/>
        <v>0.1</v>
      </c>
      <c r="AG95" s="6">
        <f t="shared" si="2"/>
        <v>0.1</v>
      </c>
      <c r="AH95" s="6">
        <f t="shared" si="2"/>
        <v>0.05</v>
      </c>
      <c r="AI95" s="6">
        <f t="shared" si="2"/>
        <v>0.05</v>
      </c>
      <c r="AJ95" s="63" t="s">
        <v>129</v>
      </c>
    </row>
    <row r="96" spans="2:36" ht="49.5" x14ac:dyDescent="0.3">
      <c r="B96" s="13"/>
      <c r="C96" s="50"/>
      <c r="D96" s="194"/>
      <c r="E96" s="81"/>
      <c r="F96" s="14"/>
      <c r="G96" s="15"/>
      <c r="H96" s="38"/>
      <c r="I96" s="38"/>
      <c r="J96" s="38"/>
      <c r="K96" s="38"/>
      <c r="L96" s="38"/>
      <c r="M96" s="38"/>
      <c r="N96" s="38"/>
      <c r="O96" s="38"/>
      <c r="P96" s="38"/>
      <c r="Q96" s="38"/>
      <c r="R96" s="38"/>
      <c r="S96" s="38"/>
      <c r="T96" s="15" t="s">
        <v>189</v>
      </c>
      <c r="U96" s="6">
        <v>0.2</v>
      </c>
      <c r="V96" s="112">
        <v>43862</v>
      </c>
      <c r="W96" s="112">
        <v>44196</v>
      </c>
      <c r="X96" s="6">
        <v>0</v>
      </c>
      <c r="Y96" s="6">
        <v>0.1</v>
      </c>
      <c r="Z96" s="6">
        <v>0.1</v>
      </c>
      <c r="AA96" s="6">
        <v>0.1</v>
      </c>
      <c r="AB96" s="6">
        <v>0.1</v>
      </c>
      <c r="AC96" s="6">
        <v>0.1</v>
      </c>
      <c r="AD96" s="6">
        <v>0.1</v>
      </c>
      <c r="AE96" s="6">
        <v>0.1</v>
      </c>
      <c r="AF96" s="6">
        <v>0.1</v>
      </c>
      <c r="AG96" s="6">
        <v>0.1</v>
      </c>
      <c r="AH96" s="6">
        <v>0.05</v>
      </c>
      <c r="AI96" s="6">
        <v>0.05</v>
      </c>
      <c r="AJ96" s="63" t="s">
        <v>129</v>
      </c>
    </row>
    <row r="97" spans="2:36" ht="82.5" x14ac:dyDescent="0.3">
      <c r="B97" s="13"/>
      <c r="C97" s="50"/>
      <c r="D97" s="194"/>
      <c r="E97" s="81"/>
      <c r="F97" s="14" t="s">
        <v>190</v>
      </c>
      <c r="G97" s="15" t="s">
        <v>191</v>
      </c>
      <c r="H97" s="38">
        <v>0</v>
      </c>
      <c r="I97" s="38">
        <v>100</v>
      </c>
      <c r="J97" s="38">
        <v>200</v>
      </c>
      <c r="K97" s="38">
        <v>200</v>
      </c>
      <c r="L97" s="38">
        <v>200</v>
      </c>
      <c r="M97" s="38">
        <v>200</v>
      </c>
      <c r="N97" s="38">
        <v>200</v>
      </c>
      <c r="O97" s="38">
        <v>200</v>
      </c>
      <c r="P97" s="38">
        <v>200</v>
      </c>
      <c r="Q97" s="38">
        <v>200</v>
      </c>
      <c r="R97" s="38">
        <v>200</v>
      </c>
      <c r="S97" s="38">
        <v>100</v>
      </c>
      <c r="T97" s="15" t="s">
        <v>192</v>
      </c>
      <c r="U97" s="106">
        <v>0.7</v>
      </c>
      <c r="V97" s="114">
        <v>43862</v>
      </c>
      <c r="W97" s="114">
        <v>44196</v>
      </c>
      <c r="X97" s="6">
        <f>H97/2000</f>
        <v>0</v>
      </c>
      <c r="Y97" s="6">
        <f t="shared" ref="Y97:AI97" si="3">I97/2000</f>
        <v>0.05</v>
      </c>
      <c r="Z97" s="6">
        <f t="shared" si="3"/>
        <v>0.1</v>
      </c>
      <c r="AA97" s="6">
        <f t="shared" si="3"/>
        <v>0.1</v>
      </c>
      <c r="AB97" s="6">
        <f t="shared" si="3"/>
        <v>0.1</v>
      </c>
      <c r="AC97" s="6">
        <f t="shared" si="3"/>
        <v>0.1</v>
      </c>
      <c r="AD97" s="6">
        <f t="shared" si="3"/>
        <v>0.1</v>
      </c>
      <c r="AE97" s="6">
        <f t="shared" si="3"/>
        <v>0.1</v>
      </c>
      <c r="AF97" s="6">
        <f t="shared" si="3"/>
        <v>0.1</v>
      </c>
      <c r="AG97" s="6">
        <f t="shared" si="3"/>
        <v>0.1</v>
      </c>
      <c r="AH97" s="6">
        <f t="shared" si="3"/>
        <v>0.1</v>
      </c>
      <c r="AI97" s="6">
        <f t="shared" si="3"/>
        <v>0.05</v>
      </c>
      <c r="AJ97" s="63" t="s">
        <v>147</v>
      </c>
    </row>
    <row r="98" spans="2:36" ht="49.5" x14ac:dyDescent="0.3">
      <c r="B98" s="13"/>
      <c r="C98" s="50"/>
      <c r="D98" s="194"/>
      <c r="E98" s="81"/>
      <c r="F98" s="14"/>
      <c r="G98" s="15"/>
      <c r="H98" s="38"/>
      <c r="I98" s="38"/>
      <c r="J98" s="38"/>
      <c r="K98" s="38"/>
      <c r="L98" s="38"/>
      <c r="M98" s="38"/>
      <c r="N98" s="38"/>
      <c r="O98" s="38"/>
      <c r="P98" s="38"/>
      <c r="Q98" s="38"/>
      <c r="R98" s="38"/>
      <c r="S98" s="38"/>
      <c r="T98" s="15" t="s">
        <v>193</v>
      </c>
      <c r="U98" s="106">
        <v>0.3</v>
      </c>
      <c r="V98" s="114">
        <v>43862</v>
      </c>
      <c r="W98" s="114">
        <v>44196</v>
      </c>
      <c r="X98" s="6">
        <v>0</v>
      </c>
      <c r="Y98" s="6">
        <v>0.05</v>
      </c>
      <c r="Z98" s="6">
        <v>0.1</v>
      </c>
      <c r="AA98" s="6">
        <v>0.1</v>
      </c>
      <c r="AB98" s="6">
        <v>0.1</v>
      </c>
      <c r="AC98" s="6">
        <v>0.1</v>
      </c>
      <c r="AD98" s="6">
        <v>0.1</v>
      </c>
      <c r="AE98" s="6">
        <v>0.1</v>
      </c>
      <c r="AF98" s="6">
        <v>0.1</v>
      </c>
      <c r="AG98" s="6">
        <v>0.1</v>
      </c>
      <c r="AH98" s="6">
        <v>0.1</v>
      </c>
      <c r="AI98" s="6">
        <v>0.05</v>
      </c>
      <c r="AJ98" s="63" t="s">
        <v>147</v>
      </c>
    </row>
    <row r="99" spans="2:36" x14ac:dyDescent="0.3">
      <c r="B99" s="191"/>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row>
    <row r="100" spans="2:36" x14ac:dyDescent="0.3">
      <c r="B100" s="68" t="s">
        <v>78</v>
      </c>
      <c r="C100" s="50" t="s">
        <v>79</v>
      </c>
      <c r="D100" s="51" t="s">
        <v>194</v>
      </c>
      <c r="E100" s="78" t="s">
        <v>195</v>
      </c>
      <c r="F100" s="50" t="s">
        <v>196</v>
      </c>
      <c r="G100" s="195" t="s">
        <v>197</v>
      </c>
      <c r="H100" s="196"/>
      <c r="I100" s="196"/>
      <c r="J100" s="196"/>
      <c r="K100" s="195"/>
      <c r="L100" s="195"/>
      <c r="M100" s="195"/>
      <c r="N100" s="195"/>
      <c r="O100" s="195">
        <v>1</v>
      </c>
      <c r="P100" s="195"/>
      <c r="Q100" s="195"/>
      <c r="R100" s="195"/>
      <c r="S100" s="195"/>
      <c r="T100" s="13" t="s">
        <v>198</v>
      </c>
      <c r="U100" s="47">
        <v>0.05</v>
      </c>
      <c r="V100" s="120">
        <v>43831</v>
      </c>
      <c r="W100" s="120">
        <v>44012</v>
      </c>
      <c r="X100" s="121">
        <v>0.15</v>
      </c>
      <c r="Y100" s="121">
        <v>0.2</v>
      </c>
      <c r="Z100" s="121">
        <v>0.2</v>
      </c>
      <c r="AA100" s="121">
        <v>0.2</v>
      </c>
      <c r="AB100" s="121">
        <v>0.15</v>
      </c>
      <c r="AC100" s="121">
        <v>0.1</v>
      </c>
      <c r="AD100" s="121"/>
      <c r="AE100" s="121"/>
      <c r="AF100" s="121"/>
      <c r="AG100" s="121"/>
      <c r="AH100" s="121"/>
      <c r="AI100" s="121"/>
      <c r="AJ100" s="63" t="s">
        <v>199</v>
      </c>
    </row>
    <row r="101" spans="2:36" x14ac:dyDescent="0.3">
      <c r="B101" s="68"/>
      <c r="C101" s="50"/>
      <c r="D101" s="51"/>
      <c r="E101" s="78"/>
      <c r="F101" s="50"/>
      <c r="G101" s="195"/>
      <c r="H101" s="196"/>
      <c r="I101" s="196"/>
      <c r="J101" s="196"/>
      <c r="K101" s="195"/>
      <c r="L101" s="195"/>
      <c r="M101" s="195"/>
      <c r="N101" s="195"/>
      <c r="O101" s="195"/>
      <c r="P101" s="195"/>
      <c r="Q101" s="195"/>
      <c r="R101" s="195"/>
      <c r="S101" s="195"/>
      <c r="T101" s="13" t="s">
        <v>200</v>
      </c>
      <c r="U101" s="47">
        <v>0.05</v>
      </c>
      <c r="V101" s="120">
        <v>43831</v>
      </c>
      <c r="W101" s="120">
        <v>44042</v>
      </c>
      <c r="X101" s="121">
        <v>0.1</v>
      </c>
      <c r="Y101" s="121">
        <v>0.2</v>
      </c>
      <c r="Z101" s="121">
        <v>0.2</v>
      </c>
      <c r="AA101" s="121">
        <v>0.2</v>
      </c>
      <c r="AB101" s="121">
        <v>0.1</v>
      </c>
      <c r="AC101" s="121">
        <v>0.1</v>
      </c>
      <c r="AD101" s="121">
        <v>0.1</v>
      </c>
      <c r="AE101" s="121"/>
      <c r="AF101" s="121"/>
      <c r="AG101" s="121"/>
      <c r="AH101" s="121"/>
      <c r="AI101" s="121"/>
      <c r="AJ101" s="63" t="s">
        <v>199</v>
      </c>
    </row>
    <row r="102" spans="2:36" x14ac:dyDescent="0.3">
      <c r="B102" s="68"/>
      <c r="C102" s="50"/>
      <c r="D102" s="51"/>
      <c r="E102" s="78"/>
      <c r="F102" s="50"/>
      <c r="G102" s="195"/>
      <c r="H102" s="196"/>
      <c r="I102" s="196"/>
      <c r="J102" s="196"/>
      <c r="K102" s="195"/>
      <c r="L102" s="195"/>
      <c r="M102" s="195"/>
      <c r="N102" s="195"/>
      <c r="O102" s="195"/>
      <c r="P102" s="195"/>
      <c r="Q102" s="195"/>
      <c r="R102" s="195"/>
      <c r="S102" s="195"/>
      <c r="T102" s="13" t="s">
        <v>201</v>
      </c>
      <c r="U102" s="47">
        <v>0.1</v>
      </c>
      <c r="V102" s="120">
        <v>43862</v>
      </c>
      <c r="W102" s="120">
        <v>44042</v>
      </c>
      <c r="X102" s="121"/>
      <c r="Y102" s="121">
        <v>0.1</v>
      </c>
      <c r="Z102" s="121">
        <v>0.2</v>
      </c>
      <c r="AA102" s="121">
        <v>0.2</v>
      </c>
      <c r="AB102" s="121">
        <v>0.2</v>
      </c>
      <c r="AC102" s="121">
        <v>0.2</v>
      </c>
      <c r="AD102" s="121">
        <v>0.1</v>
      </c>
      <c r="AE102" s="121"/>
      <c r="AF102" s="121"/>
      <c r="AG102" s="121"/>
      <c r="AH102" s="121"/>
      <c r="AI102" s="121"/>
      <c r="AJ102" s="63" t="s">
        <v>199</v>
      </c>
    </row>
    <row r="103" spans="2:36" x14ac:dyDescent="0.3">
      <c r="B103" s="68"/>
      <c r="C103" s="50"/>
      <c r="D103" s="51"/>
      <c r="E103" s="78"/>
      <c r="F103" s="50"/>
      <c r="G103" s="195"/>
      <c r="H103" s="196"/>
      <c r="I103" s="196"/>
      <c r="J103" s="196"/>
      <c r="K103" s="195"/>
      <c r="L103" s="195"/>
      <c r="M103" s="195"/>
      <c r="N103" s="195"/>
      <c r="O103" s="195"/>
      <c r="P103" s="195"/>
      <c r="Q103" s="195"/>
      <c r="R103" s="195"/>
      <c r="S103" s="195"/>
      <c r="T103" s="13" t="s">
        <v>202</v>
      </c>
      <c r="U103" s="47">
        <v>0.1</v>
      </c>
      <c r="V103" s="120">
        <v>43922</v>
      </c>
      <c r="W103" s="120">
        <v>44042</v>
      </c>
      <c r="X103" s="121"/>
      <c r="Y103" s="121"/>
      <c r="Z103" s="121"/>
      <c r="AA103" s="121">
        <v>0.25</v>
      </c>
      <c r="AB103" s="121">
        <v>0.25</v>
      </c>
      <c r="AC103" s="121">
        <v>0.25</v>
      </c>
      <c r="AD103" s="121">
        <v>0.25</v>
      </c>
      <c r="AE103" s="121"/>
      <c r="AF103" s="121"/>
      <c r="AG103" s="121"/>
      <c r="AH103" s="121"/>
      <c r="AI103" s="121"/>
      <c r="AJ103" s="63" t="s">
        <v>199</v>
      </c>
    </row>
    <row r="104" spans="2:36" x14ac:dyDescent="0.3">
      <c r="B104" s="68"/>
      <c r="C104" s="50"/>
      <c r="D104" s="51"/>
      <c r="E104" s="78"/>
      <c r="F104" s="50"/>
      <c r="G104" s="195"/>
      <c r="H104" s="196"/>
      <c r="I104" s="196"/>
      <c r="J104" s="196"/>
      <c r="K104" s="195"/>
      <c r="L104" s="195"/>
      <c r="M104" s="195"/>
      <c r="N104" s="195"/>
      <c r="O104" s="195"/>
      <c r="P104" s="195"/>
      <c r="Q104" s="195"/>
      <c r="R104" s="195"/>
      <c r="S104" s="195"/>
      <c r="T104" s="13" t="s">
        <v>203</v>
      </c>
      <c r="U104" s="47">
        <v>0.15</v>
      </c>
      <c r="V104" s="120">
        <v>43922</v>
      </c>
      <c r="W104" s="120">
        <v>44042</v>
      </c>
      <c r="X104" s="121"/>
      <c r="Y104" s="121"/>
      <c r="Z104" s="121"/>
      <c r="AA104" s="121">
        <v>0.1</v>
      </c>
      <c r="AB104" s="121">
        <v>0.3</v>
      </c>
      <c r="AC104" s="121">
        <v>0.3</v>
      </c>
      <c r="AD104" s="121">
        <v>0.3</v>
      </c>
      <c r="AE104" s="121"/>
      <c r="AF104" s="121"/>
      <c r="AG104" s="121"/>
      <c r="AH104" s="121"/>
      <c r="AI104" s="121"/>
      <c r="AJ104" s="63" t="s">
        <v>199</v>
      </c>
    </row>
    <row r="105" spans="2:36" x14ac:dyDescent="0.3">
      <c r="B105" s="68"/>
      <c r="C105" s="50"/>
      <c r="D105" s="51"/>
      <c r="E105" s="78"/>
      <c r="F105" s="50"/>
      <c r="G105" s="195"/>
      <c r="H105" s="196"/>
      <c r="I105" s="196"/>
      <c r="J105" s="196"/>
      <c r="K105" s="195"/>
      <c r="L105" s="195"/>
      <c r="M105" s="195"/>
      <c r="N105" s="195"/>
      <c r="O105" s="195"/>
      <c r="P105" s="195"/>
      <c r="Q105" s="195"/>
      <c r="R105" s="195"/>
      <c r="S105" s="195"/>
      <c r="T105" s="13" t="s">
        <v>204</v>
      </c>
      <c r="U105" s="47">
        <v>0.1</v>
      </c>
      <c r="V105" s="120">
        <v>43983</v>
      </c>
      <c r="W105" s="120">
        <v>44073</v>
      </c>
      <c r="X105" s="121"/>
      <c r="Y105" s="121"/>
      <c r="Z105" s="121"/>
      <c r="AA105" s="121"/>
      <c r="AB105" s="121"/>
      <c r="AC105" s="121">
        <v>0.3</v>
      </c>
      <c r="AD105" s="121">
        <v>0.4</v>
      </c>
      <c r="AE105" s="121">
        <v>0.3</v>
      </c>
      <c r="AF105" s="121"/>
      <c r="AG105" s="121"/>
      <c r="AH105" s="121"/>
      <c r="AI105" s="121"/>
      <c r="AJ105" s="63" t="s">
        <v>199</v>
      </c>
    </row>
    <row r="106" spans="2:36" ht="82.5" x14ac:dyDescent="0.3">
      <c r="B106" s="68"/>
      <c r="C106" s="50"/>
      <c r="D106" s="50" t="s">
        <v>205</v>
      </c>
      <c r="E106" s="78"/>
      <c r="F106" s="46" t="s">
        <v>206</v>
      </c>
      <c r="G106" s="38" t="s">
        <v>207</v>
      </c>
      <c r="H106" s="122">
        <v>1</v>
      </c>
      <c r="I106" s="122">
        <v>1</v>
      </c>
      <c r="J106" s="122">
        <v>1</v>
      </c>
      <c r="K106" s="108">
        <v>1</v>
      </c>
      <c r="L106" s="108">
        <v>1</v>
      </c>
      <c r="M106" s="108">
        <v>1</v>
      </c>
      <c r="N106" s="108">
        <v>1</v>
      </c>
      <c r="O106" s="108">
        <v>1</v>
      </c>
      <c r="P106" s="108">
        <v>1</v>
      </c>
      <c r="Q106" s="108">
        <v>1</v>
      </c>
      <c r="R106" s="108">
        <v>1</v>
      </c>
      <c r="S106" s="108">
        <v>1</v>
      </c>
      <c r="T106" s="32" t="s">
        <v>208</v>
      </c>
      <c r="U106" s="108">
        <v>1</v>
      </c>
      <c r="V106" s="120">
        <v>43831</v>
      </c>
      <c r="W106" s="120">
        <v>44196</v>
      </c>
      <c r="X106" s="2">
        <v>0.08</v>
      </c>
      <c r="Y106" s="2">
        <v>0.08</v>
      </c>
      <c r="Z106" s="2">
        <v>0.08</v>
      </c>
      <c r="AA106" s="2">
        <v>0.08</v>
      </c>
      <c r="AB106" s="2">
        <v>0.08</v>
      </c>
      <c r="AC106" s="2">
        <v>0.08</v>
      </c>
      <c r="AD106" s="2">
        <v>0.08</v>
      </c>
      <c r="AE106" s="2">
        <v>0.08</v>
      </c>
      <c r="AF106" s="2">
        <v>0.09</v>
      </c>
      <c r="AG106" s="2">
        <v>0.09</v>
      </c>
      <c r="AH106" s="2">
        <v>0.09</v>
      </c>
      <c r="AI106" s="2">
        <v>0.09</v>
      </c>
      <c r="AJ106" s="63" t="s">
        <v>199</v>
      </c>
    </row>
    <row r="107" spans="2:36" x14ac:dyDescent="0.3">
      <c r="B107" s="68"/>
      <c r="C107" s="50"/>
      <c r="D107" s="50"/>
      <c r="E107" s="78"/>
      <c r="F107" s="78" t="s">
        <v>209</v>
      </c>
      <c r="G107" s="43" t="s">
        <v>210</v>
      </c>
      <c r="H107" s="197">
        <v>1</v>
      </c>
      <c r="I107" s="197">
        <v>1</v>
      </c>
      <c r="J107" s="197">
        <v>1</v>
      </c>
      <c r="K107" s="198">
        <v>1</v>
      </c>
      <c r="L107" s="198">
        <v>1</v>
      </c>
      <c r="M107" s="198">
        <v>1</v>
      </c>
      <c r="N107" s="198">
        <v>1</v>
      </c>
      <c r="O107" s="198">
        <v>1</v>
      </c>
      <c r="P107" s="198">
        <v>1</v>
      </c>
      <c r="Q107" s="198">
        <v>1</v>
      </c>
      <c r="R107" s="198">
        <v>1</v>
      </c>
      <c r="S107" s="198">
        <v>1</v>
      </c>
      <c r="T107" s="13" t="s">
        <v>211</v>
      </c>
      <c r="U107" s="108">
        <v>0.3</v>
      </c>
      <c r="V107" s="120">
        <v>43831</v>
      </c>
      <c r="W107" s="120">
        <v>44196</v>
      </c>
      <c r="X107" s="2">
        <v>0.08</v>
      </c>
      <c r="Y107" s="2">
        <v>0.08</v>
      </c>
      <c r="Z107" s="2">
        <v>0.08</v>
      </c>
      <c r="AA107" s="2">
        <v>0.08</v>
      </c>
      <c r="AB107" s="2">
        <v>0.08</v>
      </c>
      <c r="AC107" s="2">
        <v>0.08</v>
      </c>
      <c r="AD107" s="2">
        <v>0.08</v>
      </c>
      <c r="AE107" s="2">
        <v>0.08</v>
      </c>
      <c r="AF107" s="2">
        <v>0.09</v>
      </c>
      <c r="AG107" s="2">
        <v>0.09</v>
      </c>
      <c r="AH107" s="2">
        <v>0.09</v>
      </c>
      <c r="AI107" s="2">
        <v>0.09</v>
      </c>
      <c r="AJ107" s="63" t="s">
        <v>199</v>
      </c>
    </row>
    <row r="108" spans="2:36" x14ac:dyDescent="0.3">
      <c r="B108" s="68"/>
      <c r="C108" s="50"/>
      <c r="D108" s="50"/>
      <c r="E108" s="78"/>
      <c r="F108" s="78"/>
      <c r="G108" s="43"/>
      <c r="H108" s="197"/>
      <c r="I108" s="197"/>
      <c r="J108" s="197"/>
      <c r="K108" s="198"/>
      <c r="L108" s="198"/>
      <c r="M108" s="198"/>
      <c r="N108" s="198"/>
      <c r="O108" s="198"/>
      <c r="P108" s="198"/>
      <c r="Q108" s="198"/>
      <c r="R108" s="198"/>
      <c r="S108" s="198"/>
      <c r="T108" s="13" t="s">
        <v>212</v>
      </c>
      <c r="U108" s="108">
        <v>0.4</v>
      </c>
      <c r="V108" s="120">
        <v>43831</v>
      </c>
      <c r="W108" s="120">
        <v>44196</v>
      </c>
      <c r="X108" s="2">
        <v>0.08</v>
      </c>
      <c r="Y108" s="2">
        <v>0.08</v>
      </c>
      <c r="Z108" s="2">
        <v>0.08</v>
      </c>
      <c r="AA108" s="2">
        <v>0.08</v>
      </c>
      <c r="AB108" s="2">
        <v>0.08</v>
      </c>
      <c r="AC108" s="2">
        <v>0.08</v>
      </c>
      <c r="AD108" s="2">
        <v>0.08</v>
      </c>
      <c r="AE108" s="2">
        <v>0.08</v>
      </c>
      <c r="AF108" s="2">
        <v>0.09</v>
      </c>
      <c r="AG108" s="2">
        <v>0.09</v>
      </c>
      <c r="AH108" s="2">
        <v>0.09</v>
      </c>
      <c r="AI108" s="2">
        <v>0.09</v>
      </c>
      <c r="AJ108" s="63" t="s">
        <v>199</v>
      </c>
    </row>
    <row r="109" spans="2:36" ht="33" x14ac:dyDescent="0.3">
      <c r="B109" s="68"/>
      <c r="C109" s="50"/>
      <c r="D109" s="50"/>
      <c r="E109" s="78"/>
      <c r="F109" s="78"/>
      <c r="G109" s="43"/>
      <c r="H109" s="197"/>
      <c r="I109" s="197"/>
      <c r="J109" s="197"/>
      <c r="K109" s="198"/>
      <c r="L109" s="198"/>
      <c r="M109" s="198"/>
      <c r="N109" s="198"/>
      <c r="O109" s="198"/>
      <c r="P109" s="198"/>
      <c r="Q109" s="198"/>
      <c r="R109" s="198"/>
      <c r="S109" s="198"/>
      <c r="T109" s="13" t="s">
        <v>213</v>
      </c>
      <c r="U109" s="108">
        <v>0.3</v>
      </c>
      <c r="V109" s="120">
        <v>43831</v>
      </c>
      <c r="W109" s="120">
        <v>44196</v>
      </c>
      <c r="X109" s="2">
        <v>0.08</v>
      </c>
      <c r="Y109" s="2">
        <v>0.08</v>
      </c>
      <c r="Z109" s="2">
        <v>0.08</v>
      </c>
      <c r="AA109" s="2">
        <v>0.08</v>
      </c>
      <c r="AB109" s="2">
        <v>0.08</v>
      </c>
      <c r="AC109" s="2">
        <v>0.08</v>
      </c>
      <c r="AD109" s="2">
        <v>0.08</v>
      </c>
      <c r="AE109" s="2">
        <v>0.08</v>
      </c>
      <c r="AF109" s="2">
        <v>0.09</v>
      </c>
      <c r="AG109" s="2">
        <v>0.09</v>
      </c>
      <c r="AH109" s="2">
        <v>0.09</v>
      </c>
      <c r="AI109" s="2">
        <v>0.09</v>
      </c>
      <c r="AJ109" s="63" t="s">
        <v>199</v>
      </c>
    </row>
    <row r="110" spans="2:36" x14ac:dyDescent="0.3">
      <c r="B110" s="68"/>
      <c r="C110" s="50"/>
      <c r="D110" s="50"/>
      <c r="E110" s="78"/>
      <c r="F110" s="43" t="s">
        <v>214</v>
      </c>
      <c r="G110" s="43" t="s">
        <v>215</v>
      </c>
      <c r="H110" s="197">
        <v>1</v>
      </c>
      <c r="I110" s="197">
        <v>1</v>
      </c>
      <c r="J110" s="197">
        <v>1</v>
      </c>
      <c r="K110" s="198">
        <v>1</v>
      </c>
      <c r="L110" s="198">
        <v>1</v>
      </c>
      <c r="M110" s="198">
        <v>1</v>
      </c>
      <c r="N110" s="198">
        <v>1</v>
      </c>
      <c r="O110" s="198">
        <v>1</v>
      </c>
      <c r="P110" s="198">
        <v>1</v>
      </c>
      <c r="Q110" s="198">
        <v>1</v>
      </c>
      <c r="R110" s="198">
        <v>1</v>
      </c>
      <c r="S110" s="198">
        <v>1</v>
      </c>
      <c r="T110" s="13" t="s">
        <v>211</v>
      </c>
      <c r="U110" s="108">
        <v>0.3</v>
      </c>
      <c r="V110" s="120">
        <v>43831</v>
      </c>
      <c r="W110" s="120">
        <v>44196</v>
      </c>
      <c r="X110" s="2">
        <v>0.08</v>
      </c>
      <c r="Y110" s="2">
        <v>0.08</v>
      </c>
      <c r="Z110" s="2">
        <v>0.08</v>
      </c>
      <c r="AA110" s="2">
        <v>0.08</v>
      </c>
      <c r="AB110" s="2">
        <v>0.08</v>
      </c>
      <c r="AC110" s="2">
        <v>0.08</v>
      </c>
      <c r="AD110" s="2">
        <v>0.08</v>
      </c>
      <c r="AE110" s="2">
        <v>0.08</v>
      </c>
      <c r="AF110" s="2">
        <v>0.09</v>
      </c>
      <c r="AG110" s="2">
        <v>0.09</v>
      </c>
      <c r="AH110" s="2">
        <v>0.09</v>
      </c>
      <c r="AI110" s="2">
        <v>0.09</v>
      </c>
      <c r="AJ110" s="63" t="s">
        <v>199</v>
      </c>
    </row>
    <row r="111" spans="2:36" x14ac:dyDescent="0.3">
      <c r="B111" s="68"/>
      <c r="C111" s="50"/>
      <c r="D111" s="50"/>
      <c r="E111" s="78"/>
      <c r="F111" s="43"/>
      <c r="G111" s="43"/>
      <c r="H111" s="197"/>
      <c r="I111" s="197"/>
      <c r="J111" s="197"/>
      <c r="K111" s="198"/>
      <c r="L111" s="198"/>
      <c r="M111" s="198"/>
      <c r="N111" s="198"/>
      <c r="O111" s="198"/>
      <c r="P111" s="198"/>
      <c r="Q111" s="198"/>
      <c r="R111" s="198"/>
      <c r="S111" s="198"/>
      <c r="T111" s="13" t="s">
        <v>212</v>
      </c>
      <c r="U111" s="108">
        <v>0.4</v>
      </c>
      <c r="V111" s="120">
        <v>43831</v>
      </c>
      <c r="W111" s="120">
        <v>44196</v>
      </c>
      <c r="X111" s="2">
        <v>0.08</v>
      </c>
      <c r="Y111" s="2">
        <v>0.08</v>
      </c>
      <c r="Z111" s="2">
        <v>0.08</v>
      </c>
      <c r="AA111" s="2">
        <v>0.08</v>
      </c>
      <c r="AB111" s="2">
        <v>0.08</v>
      </c>
      <c r="AC111" s="2">
        <v>0.08</v>
      </c>
      <c r="AD111" s="2">
        <v>0.08</v>
      </c>
      <c r="AE111" s="2">
        <v>0.08</v>
      </c>
      <c r="AF111" s="2">
        <v>0.09</v>
      </c>
      <c r="AG111" s="2">
        <v>0.09</v>
      </c>
      <c r="AH111" s="2">
        <v>0.09</v>
      </c>
      <c r="AI111" s="2">
        <v>0.09</v>
      </c>
      <c r="AJ111" s="63" t="s">
        <v>199</v>
      </c>
    </row>
    <row r="112" spans="2:36" ht="33" x14ac:dyDescent="0.3">
      <c r="B112" s="68"/>
      <c r="C112" s="50"/>
      <c r="D112" s="50"/>
      <c r="E112" s="78"/>
      <c r="F112" s="43"/>
      <c r="G112" s="43"/>
      <c r="H112" s="197"/>
      <c r="I112" s="197"/>
      <c r="J112" s="197"/>
      <c r="K112" s="198"/>
      <c r="L112" s="198"/>
      <c r="M112" s="198"/>
      <c r="N112" s="198"/>
      <c r="O112" s="198"/>
      <c r="P112" s="198"/>
      <c r="Q112" s="198"/>
      <c r="R112" s="198"/>
      <c r="S112" s="198"/>
      <c r="T112" s="13" t="s">
        <v>213</v>
      </c>
      <c r="U112" s="108">
        <v>0.3</v>
      </c>
      <c r="V112" s="120">
        <v>43831</v>
      </c>
      <c r="W112" s="120">
        <v>44196</v>
      </c>
      <c r="X112" s="2">
        <v>0.08</v>
      </c>
      <c r="Y112" s="2">
        <v>0.08</v>
      </c>
      <c r="Z112" s="2">
        <v>0.08</v>
      </c>
      <c r="AA112" s="2">
        <v>0.08</v>
      </c>
      <c r="AB112" s="2">
        <v>0.08</v>
      </c>
      <c r="AC112" s="2">
        <v>0.08</v>
      </c>
      <c r="AD112" s="2">
        <v>0.08</v>
      </c>
      <c r="AE112" s="2">
        <v>0.08</v>
      </c>
      <c r="AF112" s="2">
        <v>0.09</v>
      </c>
      <c r="AG112" s="2">
        <v>0.09</v>
      </c>
      <c r="AH112" s="2">
        <v>0.09</v>
      </c>
      <c r="AI112" s="2">
        <v>0.09</v>
      </c>
      <c r="AJ112" s="63" t="s">
        <v>199</v>
      </c>
    </row>
    <row r="113" spans="2:36" x14ac:dyDescent="0.3">
      <c r="B113" s="68"/>
      <c r="C113" s="51" t="s">
        <v>1514</v>
      </c>
      <c r="D113" s="50" t="s">
        <v>216</v>
      </c>
      <c r="E113" s="168" t="s">
        <v>122</v>
      </c>
      <c r="F113" s="78" t="s">
        <v>217</v>
      </c>
      <c r="G113" s="43" t="s">
        <v>218</v>
      </c>
      <c r="H113" s="199">
        <v>1</v>
      </c>
      <c r="I113" s="199">
        <v>1</v>
      </c>
      <c r="J113" s="199">
        <v>1</v>
      </c>
      <c r="K113" s="200">
        <v>1</v>
      </c>
      <c r="L113" s="200">
        <v>1</v>
      </c>
      <c r="M113" s="200">
        <v>1</v>
      </c>
      <c r="N113" s="200">
        <v>1</v>
      </c>
      <c r="O113" s="200">
        <v>1</v>
      </c>
      <c r="P113" s="200">
        <v>1</v>
      </c>
      <c r="Q113" s="200">
        <v>1</v>
      </c>
      <c r="R113" s="200">
        <v>1</v>
      </c>
      <c r="S113" s="200">
        <v>1</v>
      </c>
      <c r="T113" s="13" t="s">
        <v>219</v>
      </c>
      <c r="U113" s="108">
        <v>0.1</v>
      </c>
      <c r="V113" s="120">
        <v>43831</v>
      </c>
      <c r="W113" s="120">
        <v>44196</v>
      </c>
      <c r="X113" s="2">
        <v>0.08</v>
      </c>
      <c r="Y113" s="2">
        <v>0.08</v>
      </c>
      <c r="Z113" s="2">
        <v>0.08</v>
      </c>
      <c r="AA113" s="2">
        <v>0.08</v>
      </c>
      <c r="AB113" s="2">
        <v>0.08</v>
      </c>
      <c r="AC113" s="2">
        <v>0.08</v>
      </c>
      <c r="AD113" s="2">
        <v>0.08</v>
      </c>
      <c r="AE113" s="2">
        <v>0.08</v>
      </c>
      <c r="AF113" s="2">
        <v>0.09</v>
      </c>
      <c r="AG113" s="2">
        <v>0.09</v>
      </c>
      <c r="AH113" s="2">
        <v>0.09</v>
      </c>
      <c r="AI113" s="2">
        <v>0.09</v>
      </c>
      <c r="AJ113" s="63" t="s">
        <v>199</v>
      </c>
    </row>
    <row r="114" spans="2:36" ht="33" x14ac:dyDescent="0.3">
      <c r="B114" s="68"/>
      <c r="C114" s="51"/>
      <c r="D114" s="50"/>
      <c r="E114" s="168"/>
      <c r="F114" s="78"/>
      <c r="G114" s="43"/>
      <c r="H114" s="199"/>
      <c r="I114" s="199"/>
      <c r="J114" s="199"/>
      <c r="K114" s="200"/>
      <c r="L114" s="200"/>
      <c r="M114" s="200"/>
      <c r="N114" s="200"/>
      <c r="O114" s="200"/>
      <c r="P114" s="200"/>
      <c r="Q114" s="200"/>
      <c r="R114" s="200"/>
      <c r="S114" s="200"/>
      <c r="T114" s="13" t="s">
        <v>220</v>
      </c>
      <c r="U114" s="108">
        <v>0.6</v>
      </c>
      <c r="V114" s="120">
        <v>43831</v>
      </c>
      <c r="W114" s="120">
        <v>44196</v>
      </c>
      <c r="X114" s="2">
        <v>0.08</v>
      </c>
      <c r="Y114" s="2">
        <v>0.08</v>
      </c>
      <c r="Z114" s="2">
        <v>0.08</v>
      </c>
      <c r="AA114" s="2">
        <v>0.08</v>
      </c>
      <c r="AB114" s="2">
        <v>0.08</v>
      </c>
      <c r="AC114" s="2">
        <v>0.08</v>
      </c>
      <c r="AD114" s="2">
        <v>0.08</v>
      </c>
      <c r="AE114" s="2">
        <v>0.08</v>
      </c>
      <c r="AF114" s="2">
        <v>0.09</v>
      </c>
      <c r="AG114" s="2">
        <v>0.09</v>
      </c>
      <c r="AH114" s="2">
        <v>0.09</v>
      </c>
      <c r="AI114" s="2">
        <v>0.09</v>
      </c>
      <c r="AJ114" s="63" t="s">
        <v>199</v>
      </c>
    </row>
    <row r="115" spans="2:36" x14ac:dyDescent="0.3">
      <c r="B115" s="68"/>
      <c r="C115" s="51"/>
      <c r="D115" s="50"/>
      <c r="E115" s="168"/>
      <c r="F115" s="78"/>
      <c r="G115" s="43"/>
      <c r="H115" s="199"/>
      <c r="I115" s="199"/>
      <c r="J115" s="199"/>
      <c r="K115" s="200"/>
      <c r="L115" s="200"/>
      <c r="M115" s="200"/>
      <c r="N115" s="200"/>
      <c r="O115" s="200"/>
      <c r="P115" s="200"/>
      <c r="Q115" s="200"/>
      <c r="R115" s="200"/>
      <c r="S115" s="200"/>
      <c r="T115" s="13" t="s">
        <v>221</v>
      </c>
      <c r="U115" s="108">
        <v>0.3</v>
      </c>
      <c r="V115" s="120">
        <v>43831</v>
      </c>
      <c r="W115" s="120">
        <v>44196</v>
      </c>
      <c r="X115" s="2">
        <v>0.08</v>
      </c>
      <c r="Y115" s="2">
        <v>0.08</v>
      </c>
      <c r="Z115" s="2">
        <v>0.08</v>
      </c>
      <c r="AA115" s="2">
        <v>0.08</v>
      </c>
      <c r="AB115" s="2">
        <v>0.08</v>
      </c>
      <c r="AC115" s="2">
        <v>0.08</v>
      </c>
      <c r="AD115" s="2">
        <v>0.08</v>
      </c>
      <c r="AE115" s="2">
        <v>0.08</v>
      </c>
      <c r="AF115" s="2">
        <v>0.09</v>
      </c>
      <c r="AG115" s="2">
        <v>0.09</v>
      </c>
      <c r="AH115" s="2">
        <v>0.09</v>
      </c>
      <c r="AI115" s="2">
        <v>0.09</v>
      </c>
      <c r="AJ115" s="63" t="s">
        <v>199</v>
      </c>
    </row>
    <row r="116" spans="2:36" x14ac:dyDescent="0.3">
      <c r="B116" s="68"/>
      <c r="C116" s="51"/>
      <c r="D116" s="50"/>
      <c r="E116" s="168"/>
      <c r="F116" s="78" t="s">
        <v>222</v>
      </c>
      <c r="G116" s="43" t="s">
        <v>223</v>
      </c>
      <c r="H116" s="199">
        <v>1</v>
      </c>
      <c r="I116" s="199">
        <v>1</v>
      </c>
      <c r="J116" s="199">
        <v>1</v>
      </c>
      <c r="K116" s="200">
        <v>1</v>
      </c>
      <c r="L116" s="200">
        <v>1</v>
      </c>
      <c r="M116" s="200">
        <v>1</v>
      </c>
      <c r="N116" s="200">
        <v>1</v>
      </c>
      <c r="O116" s="200">
        <v>1</v>
      </c>
      <c r="P116" s="200">
        <v>1</v>
      </c>
      <c r="Q116" s="200">
        <v>1</v>
      </c>
      <c r="R116" s="200">
        <v>1</v>
      </c>
      <c r="S116" s="200">
        <v>1</v>
      </c>
      <c r="T116" s="13" t="s">
        <v>211</v>
      </c>
      <c r="U116" s="108">
        <v>0.4</v>
      </c>
      <c r="V116" s="120">
        <v>43831</v>
      </c>
      <c r="W116" s="120">
        <v>44196</v>
      </c>
      <c r="X116" s="2">
        <v>0.08</v>
      </c>
      <c r="Y116" s="2">
        <v>0.08</v>
      </c>
      <c r="Z116" s="2">
        <v>0.08</v>
      </c>
      <c r="AA116" s="2">
        <v>0.08</v>
      </c>
      <c r="AB116" s="2">
        <v>0.08</v>
      </c>
      <c r="AC116" s="2">
        <v>0.08</v>
      </c>
      <c r="AD116" s="2">
        <v>0.08</v>
      </c>
      <c r="AE116" s="2">
        <v>0.08</v>
      </c>
      <c r="AF116" s="2">
        <v>0.09</v>
      </c>
      <c r="AG116" s="2">
        <v>0.09</v>
      </c>
      <c r="AH116" s="2">
        <v>0.09</v>
      </c>
      <c r="AI116" s="2">
        <v>0.09</v>
      </c>
      <c r="AJ116" s="63" t="s">
        <v>199</v>
      </c>
    </row>
    <row r="117" spans="2:36" ht="33" x14ac:dyDescent="0.3">
      <c r="B117" s="68"/>
      <c r="C117" s="51"/>
      <c r="D117" s="50"/>
      <c r="E117" s="168"/>
      <c r="F117" s="78"/>
      <c r="G117" s="43"/>
      <c r="H117" s="199"/>
      <c r="I117" s="199"/>
      <c r="J117" s="199"/>
      <c r="K117" s="200"/>
      <c r="L117" s="200"/>
      <c r="M117" s="200"/>
      <c r="N117" s="200"/>
      <c r="O117" s="200"/>
      <c r="P117" s="200"/>
      <c r="Q117" s="200"/>
      <c r="R117" s="200"/>
      <c r="S117" s="200"/>
      <c r="T117" s="13" t="s">
        <v>224</v>
      </c>
      <c r="U117" s="108">
        <v>0.6</v>
      </c>
      <c r="V117" s="120">
        <v>43831</v>
      </c>
      <c r="W117" s="120">
        <v>44196</v>
      </c>
      <c r="X117" s="2">
        <v>0.08</v>
      </c>
      <c r="Y117" s="2">
        <v>0.08</v>
      </c>
      <c r="Z117" s="2">
        <v>0.08</v>
      </c>
      <c r="AA117" s="2">
        <v>0.08</v>
      </c>
      <c r="AB117" s="2">
        <v>0.08</v>
      </c>
      <c r="AC117" s="2">
        <v>0.08</v>
      </c>
      <c r="AD117" s="2">
        <v>0.08</v>
      </c>
      <c r="AE117" s="2">
        <v>0.08</v>
      </c>
      <c r="AF117" s="2">
        <v>0.09</v>
      </c>
      <c r="AG117" s="2">
        <v>0.09</v>
      </c>
      <c r="AH117" s="2">
        <v>0.09</v>
      </c>
      <c r="AI117" s="2">
        <v>0.09</v>
      </c>
      <c r="AJ117" s="63" t="s">
        <v>199</v>
      </c>
    </row>
    <row r="118" spans="2:36" x14ac:dyDescent="0.3">
      <c r="B118" s="68"/>
      <c r="C118" s="51"/>
      <c r="D118" s="50"/>
      <c r="E118" s="168"/>
      <c r="F118" s="78" t="s">
        <v>225</v>
      </c>
      <c r="G118" s="43" t="s">
        <v>226</v>
      </c>
      <c r="H118" s="199">
        <v>1</v>
      </c>
      <c r="I118" s="199">
        <v>1</v>
      </c>
      <c r="J118" s="199">
        <v>1</v>
      </c>
      <c r="K118" s="200">
        <v>1</v>
      </c>
      <c r="L118" s="200">
        <v>1</v>
      </c>
      <c r="M118" s="200">
        <v>1</v>
      </c>
      <c r="N118" s="200">
        <v>1</v>
      </c>
      <c r="O118" s="200">
        <v>1</v>
      </c>
      <c r="P118" s="200">
        <v>1</v>
      </c>
      <c r="Q118" s="200">
        <v>1</v>
      </c>
      <c r="R118" s="200">
        <v>1</v>
      </c>
      <c r="S118" s="200">
        <v>1</v>
      </c>
      <c r="T118" s="13" t="s">
        <v>211</v>
      </c>
      <c r="U118" s="108">
        <v>0.3</v>
      </c>
      <c r="V118" s="120">
        <v>43831</v>
      </c>
      <c r="W118" s="120">
        <v>44196</v>
      </c>
      <c r="X118" s="2">
        <v>0.08</v>
      </c>
      <c r="Y118" s="2">
        <v>0.08</v>
      </c>
      <c r="Z118" s="2">
        <v>0.08</v>
      </c>
      <c r="AA118" s="2">
        <v>0.08</v>
      </c>
      <c r="AB118" s="2">
        <v>0.08</v>
      </c>
      <c r="AC118" s="2">
        <v>0.08</v>
      </c>
      <c r="AD118" s="2">
        <v>0.08</v>
      </c>
      <c r="AE118" s="2">
        <v>0.08</v>
      </c>
      <c r="AF118" s="2">
        <v>0.09</v>
      </c>
      <c r="AG118" s="2">
        <v>0.09</v>
      </c>
      <c r="AH118" s="2">
        <v>0.09</v>
      </c>
      <c r="AI118" s="2">
        <v>0.09</v>
      </c>
      <c r="AJ118" s="63" t="s">
        <v>199</v>
      </c>
    </row>
    <row r="119" spans="2:36" x14ac:dyDescent="0.3">
      <c r="B119" s="68"/>
      <c r="C119" s="51"/>
      <c r="D119" s="50"/>
      <c r="E119" s="168"/>
      <c r="F119" s="78"/>
      <c r="G119" s="43"/>
      <c r="H119" s="199"/>
      <c r="I119" s="199"/>
      <c r="J119" s="199"/>
      <c r="K119" s="200"/>
      <c r="L119" s="200"/>
      <c r="M119" s="200"/>
      <c r="N119" s="200"/>
      <c r="O119" s="200"/>
      <c r="P119" s="200"/>
      <c r="Q119" s="200"/>
      <c r="R119" s="200"/>
      <c r="S119" s="200"/>
      <c r="T119" s="13" t="s">
        <v>212</v>
      </c>
      <c r="U119" s="108">
        <v>0.3</v>
      </c>
      <c r="V119" s="120">
        <v>43831</v>
      </c>
      <c r="W119" s="120">
        <v>44196</v>
      </c>
      <c r="X119" s="2">
        <v>0.08</v>
      </c>
      <c r="Y119" s="2">
        <v>0.08</v>
      </c>
      <c r="Z119" s="2">
        <v>0.08</v>
      </c>
      <c r="AA119" s="2">
        <v>0.08</v>
      </c>
      <c r="AB119" s="2">
        <v>0.08</v>
      </c>
      <c r="AC119" s="2">
        <v>0.08</v>
      </c>
      <c r="AD119" s="2">
        <v>0.08</v>
      </c>
      <c r="AE119" s="2">
        <v>0.08</v>
      </c>
      <c r="AF119" s="2">
        <v>0.09</v>
      </c>
      <c r="AG119" s="2">
        <v>0.09</v>
      </c>
      <c r="AH119" s="2">
        <v>0.09</v>
      </c>
      <c r="AI119" s="2">
        <v>0.09</v>
      </c>
      <c r="AJ119" s="63" t="s">
        <v>199</v>
      </c>
    </row>
    <row r="120" spans="2:36" x14ac:dyDescent="0.3">
      <c r="B120" s="68"/>
      <c r="C120" s="51"/>
      <c r="D120" s="50"/>
      <c r="E120" s="168"/>
      <c r="F120" s="78"/>
      <c r="G120" s="43"/>
      <c r="H120" s="199"/>
      <c r="I120" s="199"/>
      <c r="J120" s="199"/>
      <c r="K120" s="200"/>
      <c r="L120" s="200"/>
      <c r="M120" s="200"/>
      <c r="N120" s="200"/>
      <c r="O120" s="200"/>
      <c r="P120" s="200"/>
      <c r="Q120" s="200"/>
      <c r="R120" s="200"/>
      <c r="S120" s="200"/>
      <c r="T120" s="13" t="s">
        <v>227</v>
      </c>
      <c r="U120" s="108">
        <v>0.4</v>
      </c>
      <c r="V120" s="120">
        <v>43831</v>
      </c>
      <c r="W120" s="120">
        <v>44196</v>
      </c>
      <c r="X120" s="2">
        <v>0.08</v>
      </c>
      <c r="Y120" s="2">
        <v>0.08</v>
      </c>
      <c r="Z120" s="2">
        <v>0.08</v>
      </c>
      <c r="AA120" s="2">
        <v>0.08</v>
      </c>
      <c r="AB120" s="2">
        <v>0.08</v>
      </c>
      <c r="AC120" s="2">
        <v>0.08</v>
      </c>
      <c r="AD120" s="2">
        <v>0.08</v>
      </c>
      <c r="AE120" s="2">
        <v>0.08</v>
      </c>
      <c r="AF120" s="2">
        <v>0.09</v>
      </c>
      <c r="AG120" s="2">
        <v>0.09</v>
      </c>
      <c r="AH120" s="2">
        <v>0.09</v>
      </c>
      <c r="AI120" s="2">
        <v>0.09</v>
      </c>
      <c r="AJ120" s="63" t="s">
        <v>199</v>
      </c>
    </row>
    <row r="121" spans="2:36" x14ac:dyDescent="0.3">
      <c r="B121" s="191"/>
      <c r="C121" s="19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row>
    <row r="122" spans="2:36" ht="49.5" x14ac:dyDescent="0.3">
      <c r="B122" s="68" t="s">
        <v>1109</v>
      </c>
      <c r="C122" s="16" t="s">
        <v>1512</v>
      </c>
      <c r="D122" s="61"/>
      <c r="E122" s="14" t="s">
        <v>81</v>
      </c>
      <c r="F122" s="32"/>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63"/>
    </row>
    <row r="123" spans="2:36" ht="33" x14ac:dyDescent="0.3">
      <c r="B123" s="68"/>
      <c r="C123" s="60" t="s">
        <v>1513</v>
      </c>
      <c r="D123" s="61"/>
      <c r="E123" s="32" t="s">
        <v>72</v>
      </c>
      <c r="F123" s="3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63"/>
    </row>
    <row r="124" spans="2:36" ht="33" x14ac:dyDescent="0.3">
      <c r="B124" s="68"/>
      <c r="C124" s="60"/>
      <c r="D124" s="61"/>
      <c r="E124" s="32" t="s">
        <v>99</v>
      </c>
      <c r="F124" s="32"/>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63"/>
    </row>
    <row r="125" spans="2:36" ht="33" x14ac:dyDescent="0.3">
      <c r="B125" s="68"/>
      <c r="C125" s="60"/>
      <c r="D125" s="61"/>
      <c r="E125" s="62" t="s">
        <v>122</v>
      </c>
      <c r="F125" s="32"/>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63"/>
    </row>
    <row r="126" spans="2:36" ht="99" x14ac:dyDescent="0.3">
      <c r="B126" s="68"/>
      <c r="C126" s="60" t="s">
        <v>1514</v>
      </c>
      <c r="D126" s="201" t="s">
        <v>228</v>
      </c>
      <c r="E126" s="78" t="s">
        <v>81</v>
      </c>
      <c r="F126" s="7" t="s">
        <v>229</v>
      </c>
      <c r="G126" s="38" t="s">
        <v>230</v>
      </c>
      <c r="H126" s="38"/>
      <c r="I126" s="38"/>
      <c r="J126" s="38"/>
      <c r="K126" s="38"/>
      <c r="L126" s="38"/>
      <c r="M126" s="38"/>
      <c r="N126" s="38">
        <v>1</v>
      </c>
      <c r="O126" s="38"/>
      <c r="P126" s="38"/>
      <c r="Q126" s="38"/>
      <c r="R126" s="38"/>
      <c r="S126" s="38"/>
      <c r="T126" s="7" t="s">
        <v>231</v>
      </c>
      <c r="U126" s="5">
        <v>1</v>
      </c>
      <c r="V126" s="33" t="s">
        <v>85</v>
      </c>
      <c r="W126" s="33" t="s">
        <v>110</v>
      </c>
      <c r="X126" s="6"/>
      <c r="Y126" s="6">
        <v>0.1</v>
      </c>
      <c r="Z126" s="6">
        <v>0.1</v>
      </c>
      <c r="AA126" s="6">
        <v>0.1</v>
      </c>
      <c r="AB126" s="6">
        <v>0.1</v>
      </c>
      <c r="AC126" s="6">
        <v>0.1</v>
      </c>
      <c r="AD126" s="6">
        <v>0.1</v>
      </c>
      <c r="AE126" s="6">
        <v>0.1</v>
      </c>
      <c r="AF126" s="6">
        <v>0.1</v>
      </c>
      <c r="AG126" s="6">
        <v>0.1</v>
      </c>
      <c r="AH126" s="6">
        <v>0.1</v>
      </c>
      <c r="AI126" s="6"/>
      <c r="AJ126" s="63" t="s">
        <v>232</v>
      </c>
    </row>
    <row r="127" spans="2:36" ht="66" x14ac:dyDescent="0.3">
      <c r="B127" s="68"/>
      <c r="C127" s="60"/>
      <c r="D127" s="201"/>
      <c r="E127" s="78"/>
      <c r="F127" s="7" t="s">
        <v>233</v>
      </c>
      <c r="G127" s="38" t="s">
        <v>234</v>
      </c>
      <c r="H127" s="38"/>
      <c r="I127" s="38"/>
      <c r="J127" s="38"/>
      <c r="K127" s="38"/>
      <c r="L127" s="38"/>
      <c r="M127" s="38"/>
      <c r="N127" s="38"/>
      <c r="O127" s="38"/>
      <c r="P127" s="38"/>
      <c r="Q127" s="38"/>
      <c r="R127" s="38"/>
      <c r="S127" s="38">
        <v>3</v>
      </c>
      <c r="T127" s="7" t="s">
        <v>235</v>
      </c>
      <c r="U127" s="5">
        <v>1</v>
      </c>
      <c r="V127" s="33" t="s">
        <v>91</v>
      </c>
      <c r="W127" s="33"/>
      <c r="X127" s="6"/>
      <c r="Y127" s="6"/>
      <c r="Z127" s="6"/>
      <c r="AA127" s="6"/>
      <c r="AB127" s="6"/>
      <c r="AC127" s="6"/>
      <c r="AD127" s="6"/>
      <c r="AE127" s="6"/>
      <c r="AF127" s="6"/>
      <c r="AG127" s="6"/>
      <c r="AH127" s="6"/>
      <c r="AI127" s="6">
        <v>0.03</v>
      </c>
      <c r="AJ127" s="63" t="s">
        <v>232</v>
      </c>
    </row>
    <row r="128" spans="2:36" ht="49.5" x14ac:dyDescent="0.3">
      <c r="B128" s="68"/>
      <c r="C128" s="60"/>
      <c r="D128" s="201"/>
      <c r="E128" s="78"/>
      <c r="F128" s="7" t="s">
        <v>236</v>
      </c>
      <c r="G128" s="38" t="s">
        <v>237</v>
      </c>
      <c r="H128" s="38"/>
      <c r="I128" s="38"/>
      <c r="J128" s="38"/>
      <c r="K128" s="38"/>
      <c r="L128" s="38"/>
      <c r="M128" s="38"/>
      <c r="N128" s="38"/>
      <c r="O128" s="38"/>
      <c r="P128" s="38"/>
      <c r="Q128" s="38"/>
      <c r="R128" s="38"/>
      <c r="S128" s="38">
        <v>2</v>
      </c>
      <c r="T128" s="110" t="s">
        <v>238</v>
      </c>
      <c r="U128" s="5">
        <v>1</v>
      </c>
      <c r="V128" s="33" t="s">
        <v>95</v>
      </c>
      <c r="W128" s="33" t="s">
        <v>91</v>
      </c>
      <c r="X128" s="6">
        <v>0.05</v>
      </c>
      <c r="Y128" s="6">
        <v>0.05</v>
      </c>
      <c r="Z128" s="6">
        <v>0.1</v>
      </c>
      <c r="AA128" s="6">
        <v>0.1</v>
      </c>
      <c r="AB128" s="6">
        <v>0.1</v>
      </c>
      <c r="AC128" s="6">
        <v>0.1</v>
      </c>
      <c r="AD128" s="6">
        <v>0.1</v>
      </c>
      <c r="AE128" s="6">
        <v>0.1</v>
      </c>
      <c r="AF128" s="6">
        <v>0.1</v>
      </c>
      <c r="AG128" s="6">
        <v>0.1</v>
      </c>
      <c r="AH128" s="6">
        <v>0.1</v>
      </c>
      <c r="AI128" s="6">
        <v>0.1</v>
      </c>
      <c r="AJ128" s="63" t="s">
        <v>232</v>
      </c>
    </row>
    <row r="129" spans="2:36" ht="66" x14ac:dyDescent="0.3">
      <c r="B129" s="68"/>
      <c r="C129" s="60"/>
      <c r="D129" s="201"/>
      <c r="E129" s="78"/>
      <c r="F129" s="7" t="s">
        <v>239</v>
      </c>
      <c r="G129" s="38" t="s">
        <v>240</v>
      </c>
      <c r="H129" s="38"/>
      <c r="I129" s="38"/>
      <c r="J129" s="38"/>
      <c r="K129" s="38"/>
      <c r="L129" s="38"/>
      <c r="M129" s="38"/>
      <c r="N129" s="38">
        <v>1</v>
      </c>
      <c r="O129" s="38"/>
      <c r="P129" s="38"/>
      <c r="Q129" s="38"/>
      <c r="R129" s="38"/>
      <c r="S129" s="38"/>
      <c r="T129" s="7" t="s">
        <v>241</v>
      </c>
      <c r="U129" s="5">
        <v>1</v>
      </c>
      <c r="V129" s="33" t="s">
        <v>85</v>
      </c>
      <c r="W129" s="33" t="s">
        <v>110</v>
      </c>
      <c r="X129" s="6"/>
      <c r="Y129" s="6">
        <v>0.1</v>
      </c>
      <c r="Z129" s="6">
        <v>0.1</v>
      </c>
      <c r="AA129" s="6">
        <v>0.1</v>
      </c>
      <c r="AB129" s="6">
        <v>0.1</v>
      </c>
      <c r="AC129" s="6">
        <v>0.1</v>
      </c>
      <c r="AD129" s="6">
        <v>0.1</v>
      </c>
      <c r="AE129" s="6">
        <v>0.1</v>
      </c>
      <c r="AF129" s="6">
        <v>0.1</v>
      </c>
      <c r="AG129" s="6">
        <v>0.1</v>
      </c>
      <c r="AH129" s="6">
        <v>0.1</v>
      </c>
      <c r="AI129" s="6"/>
      <c r="AJ129" s="63" t="s">
        <v>232</v>
      </c>
    </row>
    <row r="130" spans="2:36" ht="33" x14ac:dyDescent="0.3">
      <c r="B130" s="68"/>
      <c r="C130" s="60"/>
      <c r="D130" s="201" t="s">
        <v>242</v>
      </c>
      <c r="E130" s="78" t="s">
        <v>72</v>
      </c>
      <c r="F130" s="201" t="s">
        <v>243</v>
      </c>
      <c r="G130" s="43" t="s">
        <v>244</v>
      </c>
      <c r="H130" s="43"/>
      <c r="I130" s="43">
        <v>3</v>
      </c>
      <c r="J130" s="43">
        <v>3</v>
      </c>
      <c r="K130" s="43">
        <v>3</v>
      </c>
      <c r="L130" s="43">
        <v>3</v>
      </c>
      <c r="M130" s="43">
        <v>3</v>
      </c>
      <c r="N130" s="43">
        <v>3</v>
      </c>
      <c r="O130" s="43">
        <v>3</v>
      </c>
      <c r="P130" s="43">
        <v>3</v>
      </c>
      <c r="Q130" s="43">
        <v>3</v>
      </c>
      <c r="R130" s="43">
        <v>3</v>
      </c>
      <c r="S130" s="43">
        <v>3</v>
      </c>
      <c r="T130" s="7" t="s">
        <v>245</v>
      </c>
      <c r="U130" s="5">
        <v>0.2</v>
      </c>
      <c r="V130" s="33" t="s">
        <v>246</v>
      </c>
      <c r="W130" s="33" t="s">
        <v>246</v>
      </c>
      <c r="X130" s="6">
        <v>1</v>
      </c>
      <c r="Y130" s="6"/>
      <c r="Z130" s="6"/>
      <c r="AA130" s="6"/>
      <c r="AB130" s="6"/>
      <c r="AC130" s="6"/>
      <c r="AD130" s="6"/>
      <c r="AE130" s="6"/>
      <c r="AF130" s="6"/>
      <c r="AG130" s="6"/>
      <c r="AH130" s="6"/>
      <c r="AI130" s="6"/>
      <c r="AJ130" s="250" t="s">
        <v>232</v>
      </c>
    </row>
    <row r="131" spans="2:36" x14ac:dyDescent="0.3">
      <c r="B131" s="68"/>
      <c r="C131" s="60"/>
      <c r="D131" s="201"/>
      <c r="E131" s="78"/>
      <c r="F131" s="201"/>
      <c r="G131" s="43"/>
      <c r="H131" s="43"/>
      <c r="I131" s="43"/>
      <c r="J131" s="43"/>
      <c r="K131" s="43"/>
      <c r="L131" s="43"/>
      <c r="M131" s="43"/>
      <c r="N131" s="43"/>
      <c r="O131" s="43"/>
      <c r="P131" s="43"/>
      <c r="Q131" s="43"/>
      <c r="R131" s="43"/>
      <c r="S131" s="43"/>
      <c r="T131" s="7" t="s">
        <v>247</v>
      </c>
      <c r="U131" s="5">
        <v>0.5</v>
      </c>
      <c r="V131" s="33" t="s">
        <v>248</v>
      </c>
      <c r="W131" s="33" t="s">
        <v>91</v>
      </c>
      <c r="X131" s="13"/>
      <c r="Y131" s="6">
        <v>0.09</v>
      </c>
      <c r="Z131" s="6">
        <v>0.09</v>
      </c>
      <c r="AA131" s="6">
        <v>0.09</v>
      </c>
      <c r="AB131" s="6">
        <v>0.09</v>
      </c>
      <c r="AC131" s="6">
        <v>0.09</v>
      </c>
      <c r="AD131" s="6">
        <v>0.09</v>
      </c>
      <c r="AE131" s="6">
        <v>0.09</v>
      </c>
      <c r="AF131" s="6">
        <v>0.09</v>
      </c>
      <c r="AG131" s="6">
        <v>0.09</v>
      </c>
      <c r="AH131" s="6">
        <v>0.09</v>
      </c>
      <c r="AI131" s="6">
        <v>0.1</v>
      </c>
      <c r="AJ131" s="250"/>
    </row>
    <row r="132" spans="2:36" x14ac:dyDescent="0.3">
      <c r="B132" s="68"/>
      <c r="C132" s="60"/>
      <c r="D132" s="201" t="s">
        <v>249</v>
      </c>
      <c r="E132" s="78" t="s">
        <v>72</v>
      </c>
      <c r="F132" s="201" t="s">
        <v>250</v>
      </c>
      <c r="G132" s="43" t="s">
        <v>251</v>
      </c>
      <c r="H132" s="43"/>
      <c r="I132" s="202">
        <v>3</v>
      </c>
      <c r="J132" s="202">
        <v>3</v>
      </c>
      <c r="K132" s="202">
        <v>3</v>
      </c>
      <c r="L132" s="202">
        <v>3</v>
      </c>
      <c r="M132" s="202">
        <v>3</v>
      </c>
      <c r="N132" s="202">
        <v>3</v>
      </c>
      <c r="O132" s="202">
        <v>3</v>
      </c>
      <c r="P132" s="202">
        <v>3</v>
      </c>
      <c r="Q132" s="202">
        <v>3</v>
      </c>
      <c r="R132" s="202">
        <v>3</v>
      </c>
      <c r="S132" s="202">
        <v>3</v>
      </c>
      <c r="T132" s="7" t="s">
        <v>252</v>
      </c>
      <c r="U132" s="5">
        <v>0.3</v>
      </c>
      <c r="V132" s="33" t="s">
        <v>86</v>
      </c>
      <c r="W132" s="33" t="s">
        <v>89</v>
      </c>
      <c r="X132" s="6"/>
      <c r="Y132" s="6"/>
      <c r="Z132" s="6">
        <v>0.25</v>
      </c>
      <c r="AA132" s="6">
        <v>0.25</v>
      </c>
      <c r="AB132" s="6">
        <v>0.25</v>
      </c>
      <c r="AC132" s="6">
        <v>0.25</v>
      </c>
      <c r="AD132" s="6"/>
      <c r="AE132" s="6"/>
      <c r="AF132" s="6"/>
      <c r="AG132" s="6"/>
      <c r="AH132" s="6"/>
      <c r="AI132" s="6"/>
      <c r="AJ132" s="250" t="s">
        <v>232</v>
      </c>
    </row>
    <row r="133" spans="2:36" ht="33" x14ac:dyDescent="0.3">
      <c r="B133" s="68"/>
      <c r="C133" s="60"/>
      <c r="D133" s="201"/>
      <c r="E133" s="78"/>
      <c r="F133" s="201"/>
      <c r="G133" s="43"/>
      <c r="H133" s="43"/>
      <c r="I133" s="202"/>
      <c r="J133" s="202"/>
      <c r="K133" s="202"/>
      <c r="L133" s="202"/>
      <c r="M133" s="202"/>
      <c r="N133" s="202"/>
      <c r="O133" s="202"/>
      <c r="P133" s="202"/>
      <c r="Q133" s="202"/>
      <c r="R133" s="202"/>
      <c r="S133" s="202"/>
      <c r="T133" s="7" t="s">
        <v>245</v>
      </c>
      <c r="U133" s="5">
        <v>0.2</v>
      </c>
      <c r="V133" s="33" t="s">
        <v>246</v>
      </c>
      <c r="W133" s="33" t="s">
        <v>246</v>
      </c>
      <c r="X133" s="6">
        <v>1</v>
      </c>
      <c r="Y133" s="6"/>
      <c r="Z133" s="6"/>
      <c r="AA133" s="6"/>
      <c r="AB133" s="6"/>
      <c r="AC133" s="6"/>
      <c r="AD133" s="6"/>
      <c r="AE133" s="6"/>
      <c r="AF133" s="6"/>
      <c r="AG133" s="6"/>
      <c r="AH133" s="6"/>
      <c r="AI133" s="6"/>
      <c r="AJ133" s="250"/>
    </row>
    <row r="134" spans="2:36" x14ac:dyDescent="0.3">
      <c r="B134" s="68"/>
      <c r="C134" s="60"/>
      <c r="D134" s="201"/>
      <c r="E134" s="78"/>
      <c r="F134" s="201"/>
      <c r="G134" s="43"/>
      <c r="H134" s="43"/>
      <c r="I134" s="202"/>
      <c r="J134" s="202"/>
      <c r="K134" s="202"/>
      <c r="L134" s="202"/>
      <c r="M134" s="202"/>
      <c r="N134" s="202"/>
      <c r="O134" s="202"/>
      <c r="P134" s="202"/>
      <c r="Q134" s="202"/>
      <c r="R134" s="202"/>
      <c r="S134" s="202"/>
      <c r="T134" s="7" t="s">
        <v>247</v>
      </c>
      <c r="U134" s="5">
        <v>0.5</v>
      </c>
      <c r="V134" s="33" t="s">
        <v>248</v>
      </c>
      <c r="W134" s="33" t="s">
        <v>91</v>
      </c>
      <c r="X134" s="13"/>
      <c r="Y134" s="6">
        <v>0.09</v>
      </c>
      <c r="Z134" s="6">
        <v>0.09</v>
      </c>
      <c r="AA134" s="6">
        <v>0.09</v>
      </c>
      <c r="AB134" s="6">
        <v>0.09</v>
      </c>
      <c r="AC134" s="6">
        <v>0.09</v>
      </c>
      <c r="AD134" s="6">
        <v>0.09</v>
      </c>
      <c r="AE134" s="6">
        <v>0.09</v>
      </c>
      <c r="AF134" s="6">
        <v>0.09</v>
      </c>
      <c r="AG134" s="6">
        <v>0.09</v>
      </c>
      <c r="AH134" s="6">
        <v>0.09</v>
      </c>
      <c r="AI134" s="6">
        <v>0.1</v>
      </c>
      <c r="AJ134" s="250"/>
    </row>
    <row r="135" spans="2:36" ht="33" x14ac:dyDescent="0.3">
      <c r="B135" s="68"/>
      <c r="C135" s="60"/>
      <c r="D135" s="201" t="s">
        <v>253</v>
      </c>
      <c r="E135" s="78" t="s">
        <v>254</v>
      </c>
      <c r="F135" s="201" t="s">
        <v>255</v>
      </c>
      <c r="G135" s="43" t="s">
        <v>256</v>
      </c>
      <c r="H135" s="43"/>
      <c r="I135" s="43"/>
      <c r="J135" s="43"/>
      <c r="K135" s="43"/>
      <c r="L135" s="43"/>
      <c r="M135" s="43"/>
      <c r="N135" s="43">
        <v>1</v>
      </c>
      <c r="O135" s="43"/>
      <c r="P135" s="43"/>
      <c r="Q135" s="43"/>
      <c r="R135" s="43"/>
      <c r="S135" s="43"/>
      <c r="T135" s="7" t="s">
        <v>257</v>
      </c>
      <c r="U135" s="5">
        <v>0.2</v>
      </c>
      <c r="V135" s="33" t="s">
        <v>95</v>
      </c>
      <c r="W135" s="33" t="s">
        <v>86</v>
      </c>
      <c r="X135" s="6">
        <v>0.3</v>
      </c>
      <c r="Y135" s="6">
        <v>0.35</v>
      </c>
      <c r="Z135" s="6">
        <v>0.35</v>
      </c>
      <c r="AA135" s="6"/>
      <c r="AB135" s="6"/>
      <c r="AC135" s="6"/>
      <c r="AD135" s="6"/>
      <c r="AE135" s="6"/>
      <c r="AF135" s="6"/>
      <c r="AG135" s="6"/>
      <c r="AH135" s="6"/>
      <c r="AI135" s="6"/>
      <c r="AJ135" s="250" t="s">
        <v>232</v>
      </c>
    </row>
    <row r="136" spans="2:36" x14ac:dyDescent="0.3">
      <c r="B136" s="68"/>
      <c r="C136" s="60"/>
      <c r="D136" s="201"/>
      <c r="E136" s="78"/>
      <c r="F136" s="201"/>
      <c r="G136" s="43"/>
      <c r="H136" s="43"/>
      <c r="I136" s="43"/>
      <c r="J136" s="43"/>
      <c r="K136" s="43"/>
      <c r="L136" s="43"/>
      <c r="M136" s="43"/>
      <c r="N136" s="43"/>
      <c r="O136" s="43"/>
      <c r="P136" s="43"/>
      <c r="Q136" s="43"/>
      <c r="R136" s="43"/>
      <c r="S136" s="43"/>
      <c r="T136" s="7" t="s">
        <v>258</v>
      </c>
      <c r="U136" s="5">
        <v>0.4</v>
      </c>
      <c r="V136" s="33" t="s">
        <v>259</v>
      </c>
      <c r="W136" s="33" t="s">
        <v>89</v>
      </c>
      <c r="X136" s="6"/>
      <c r="Y136" s="6"/>
      <c r="Z136" s="6"/>
      <c r="AA136" s="6">
        <v>0.3</v>
      </c>
      <c r="AB136" s="6">
        <v>0.3</v>
      </c>
      <c r="AC136" s="6">
        <v>0.4</v>
      </c>
      <c r="AD136" s="6"/>
      <c r="AE136" s="6"/>
      <c r="AF136" s="6"/>
      <c r="AG136" s="6"/>
      <c r="AH136" s="6"/>
      <c r="AI136" s="6"/>
      <c r="AJ136" s="250"/>
    </row>
    <row r="137" spans="2:36" x14ac:dyDescent="0.3">
      <c r="B137" s="68"/>
      <c r="C137" s="60"/>
      <c r="D137" s="201"/>
      <c r="E137" s="78"/>
      <c r="F137" s="201"/>
      <c r="G137" s="43"/>
      <c r="H137" s="43"/>
      <c r="I137" s="43"/>
      <c r="J137" s="43"/>
      <c r="K137" s="43"/>
      <c r="L137" s="43"/>
      <c r="M137" s="43"/>
      <c r="N137" s="43"/>
      <c r="O137" s="43"/>
      <c r="P137" s="43"/>
      <c r="Q137" s="43"/>
      <c r="R137" s="43"/>
      <c r="S137" s="43"/>
      <c r="T137" s="7" t="s">
        <v>260</v>
      </c>
      <c r="U137" s="5">
        <v>0.2</v>
      </c>
      <c r="V137" s="33" t="s">
        <v>261</v>
      </c>
      <c r="W137" s="33" t="s">
        <v>262</v>
      </c>
      <c r="X137" s="6"/>
      <c r="Y137" s="6"/>
      <c r="Z137" s="6"/>
      <c r="AA137" s="6"/>
      <c r="AB137" s="6"/>
      <c r="AC137" s="6"/>
      <c r="AD137" s="6">
        <v>1</v>
      </c>
      <c r="AE137" s="6"/>
      <c r="AF137" s="6"/>
      <c r="AG137" s="6"/>
      <c r="AH137" s="6"/>
      <c r="AI137" s="6"/>
      <c r="AJ137" s="250"/>
    </row>
    <row r="138" spans="2:36" ht="33" x14ac:dyDescent="0.3">
      <c r="B138" s="68"/>
      <c r="C138" s="60"/>
      <c r="D138" s="201" t="s">
        <v>263</v>
      </c>
      <c r="E138" s="78" t="s">
        <v>254</v>
      </c>
      <c r="F138" s="201" t="s">
        <v>264</v>
      </c>
      <c r="G138" s="43" t="s">
        <v>265</v>
      </c>
      <c r="H138" s="43"/>
      <c r="I138" s="43"/>
      <c r="J138" s="43"/>
      <c r="K138" s="43"/>
      <c r="L138" s="43"/>
      <c r="M138" s="43"/>
      <c r="N138" s="43">
        <v>1</v>
      </c>
      <c r="O138" s="43"/>
      <c r="P138" s="43"/>
      <c r="Q138" s="43"/>
      <c r="R138" s="43"/>
      <c r="S138" s="43"/>
      <c r="T138" s="7" t="s">
        <v>257</v>
      </c>
      <c r="U138" s="5">
        <v>0.2</v>
      </c>
      <c r="V138" s="33" t="s">
        <v>95</v>
      </c>
      <c r="W138" s="33" t="s">
        <v>86</v>
      </c>
      <c r="X138" s="6">
        <v>0.3</v>
      </c>
      <c r="Y138" s="6">
        <v>0.35</v>
      </c>
      <c r="Z138" s="6">
        <v>0.35</v>
      </c>
      <c r="AA138" s="6"/>
      <c r="AB138" s="6"/>
      <c r="AC138" s="6"/>
      <c r="AD138" s="6"/>
      <c r="AE138" s="6"/>
      <c r="AF138" s="6"/>
      <c r="AG138" s="6"/>
      <c r="AH138" s="6"/>
      <c r="AI138" s="6"/>
      <c r="AJ138" s="250" t="s">
        <v>232</v>
      </c>
    </row>
    <row r="139" spans="2:36" x14ac:dyDescent="0.3">
      <c r="B139" s="68"/>
      <c r="C139" s="60"/>
      <c r="D139" s="201"/>
      <c r="E139" s="78"/>
      <c r="F139" s="201"/>
      <c r="G139" s="43"/>
      <c r="H139" s="43"/>
      <c r="I139" s="43"/>
      <c r="J139" s="43"/>
      <c r="K139" s="43"/>
      <c r="L139" s="43"/>
      <c r="M139" s="43"/>
      <c r="N139" s="43"/>
      <c r="O139" s="43"/>
      <c r="P139" s="43"/>
      <c r="Q139" s="43"/>
      <c r="R139" s="43"/>
      <c r="S139" s="43"/>
      <c r="T139" s="7" t="s">
        <v>258</v>
      </c>
      <c r="U139" s="5">
        <v>0.4</v>
      </c>
      <c r="V139" s="33" t="s">
        <v>259</v>
      </c>
      <c r="W139" s="33" t="s">
        <v>89</v>
      </c>
      <c r="X139" s="6"/>
      <c r="Y139" s="6"/>
      <c r="Z139" s="6"/>
      <c r="AA139" s="6">
        <v>0.3</v>
      </c>
      <c r="AB139" s="6">
        <v>0.3</v>
      </c>
      <c r="AC139" s="6">
        <v>0.4</v>
      </c>
      <c r="AD139" s="6"/>
      <c r="AE139" s="6"/>
      <c r="AF139" s="6"/>
      <c r="AG139" s="6"/>
      <c r="AH139" s="6"/>
      <c r="AI139" s="6"/>
      <c r="AJ139" s="250"/>
    </row>
    <row r="140" spans="2:36" x14ac:dyDescent="0.3">
      <c r="B140" s="68"/>
      <c r="C140" s="60"/>
      <c r="D140" s="201"/>
      <c r="E140" s="78"/>
      <c r="F140" s="201"/>
      <c r="G140" s="43"/>
      <c r="H140" s="43"/>
      <c r="I140" s="43"/>
      <c r="J140" s="43"/>
      <c r="K140" s="43"/>
      <c r="L140" s="43"/>
      <c r="M140" s="43"/>
      <c r="N140" s="43"/>
      <c r="O140" s="43"/>
      <c r="P140" s="43"/>
      <c r="Q140" s="43"/>
      <c r="R140" s="43"/>
      <c r="S140" s="43"/>
      <c r="T140" s="7" t="s">
        <v>260</v>
      </c>
      <c r="U140" s="5">
        <v>0.2</v>
      </c>
      <c r="V140" s="33" t="s">
        <v>261</v>
      </c>
      <c r="W140" s="33" t="s">
        <v>262</v>
      </c>
      <c r="X140" s="6"/>
      <c r="Y140" s="6"/>
      <c r="Z140" s="6"/>
      <c r="AA140" s="6"/>
      <c r="AB140" s="6"/>
      <c r="AC140" s="6"/>
      <c r="AD140" s="6">
        <v>1</v>
      </c>
      <c r="AE140" s="6"/>
      <c r="AF140" s="6"/>
      <c r="AG140" s="6"/>
      <c r="AH140" s="6"/>
      <c r="AI140" s="6"/>
      <c r="AJ140" s="250"/>
    </row>
    <row r="141" spans="2:36" ht="33" x14ac:dyDescent="0.3">
      <c r="B141" s="68"/>
      <c r="C141" s="60"/>
      <c r="D141" s="203" t="s">
        <v>266</v>
      </c>
      <c r="E141" s="78" t="s">
        <v>254</v>
      </c>
      <c r="F141" s="203" t="s">
        <v>267</v>
      </c>
      <c r="G141" s="201" t="s">
        <v>268</v>
      </c>
      <c r="H141" s="43"/>
      <c r="I141" s="43"/>
      <c r="J141" s="43"/>
      <c r="K141" s="43"/>
      <c r="L141" s="43"/>
      <c r="M141" s="43"/>
      <c r="N141" s="43">
        <v>1</v>
      </c>
      <c r="O141" s="43"/>
      <c r="P141" s="43"/>
      <c r="Q141" s="43"/>
      <c r="R141" s="43"/>
      <c r="S141" s="43"/>
      <c r="T141" s="7" t="s">
        <v>269</v>
      </c>
      <c r="U141" s="5">
        <v>0.4</v>
      </c>
      <c r="V141" s="33" t="s">
        <v>95</v>
      </c>
      <c r="W141" s="33" t="s">
        <v>86</v>
      </c>
      <c r="X141" s="6">
        <v>0.3</v>
      </c>
      <c r="Y141" s="6">
        <v>0.35</v>
      </c>
      <c r="Z141" s="6">
        <v>0.35</v>
      </c>
      <c r="AA141" s="6"/>
      <c r="AB141" s="6"/>
      <c r="AC141" s="6"/>
      <c r="AD141" s="6"/>
      <c r="AE141" s="6"/>
      <c r="AF141" s="6"/>
      <c r="AG141" s="6"/>
      <c r="AH141" s="6"/>
      <c r="AI141" s="6"/>
      <c r="AJ141" s="63" t="s">
        <v>232</v>
      </c>
    </row>
    <row r="142" spans="2:36" ht="33" x14ac:dyDescent="0.3">
      <c r="B142" s="68"/>
      <c r="C142" s="60"/>
      <c r="D142" s="203"/>
      <c r="E142" s="78"/>
      <c r="F142" s="203"/>
      <c r="G142" s="201"/>
      <c r="H142" s="43"/>
      <c r="I142" s="43"/>
      <c r="J142" s="43"/>
      <c r="K142" s="43"/>
      <c r="L142" s="43"/>
      <c r="M142" s="43"/>
      <c r="N142" s="43"/>
      <c r="O142" s="43"/>
      <c r="P142" s="43"/>
      <c r="Q142" s="43"/>
      <c r="R142" s="43"/>
      <c r="S142" s="43"/>
      <c r="T142" s="7" t="s">
        <v>270</v>
      </c>
      <c r="U142" s="5">
        <v>0.4</v>
      </c>
      <c r="V142" s="33" t="s">
        <v>259</v>
      </c>
      <c r="W142" s="33" t="s">
        <v>89</v>
      </c>
      <c r="X142" s="6"/>
      <c r="Y142" s="6"/>
      <c r="Z142" s="6"/>
      <c r="AA142" s="6">
        <v>0.3</v>
      </c>
      <c r="AB142" s="6">
        <v>0.3</v>
      </c>
      <c r="AC142" s="6">
        <v>0.4</v>
      </c>
      <c r="AD142" s="6"/>
      <c r="AE142" s="13"/>
      <c r="AF142" s="13"/>
      <c r="AG142" s="6"/>
      <c r="AH142" s="6"/>
      <c r="AI142" s="6"/>
      <c r="AJ142" s="63" t="s">
        <v>232</v>
      </c>
    </row>
    <row r="143" spans="2:36" ht="33" x14ac:dyDescent="0.3">
      <c r="B143" s="68"/>
      <c r="C143" s="60"/>
      <c r="D143" s="203"/>
      <c r="E143" s="78"/>
      <c r="F143" s="203"/>
      <c r="G143" s="201"/>
      <c r="H143" s="43"/>
      <c r="I143" s="43"/>
      <c r="J143" s="43"/>
      <c r="K143" s="43"/>
      <c r="L143" s="43"/>
      <c r="M143" s="43"/>
      <c r="N143" s="43"/>
      <c r="O143" s="43"/>
      <c r="P143" s="43"/>
      <c r="Q143" s="43"/>
      <c r="R143" s="43"/>
      <c r="S143" s="43"/>
      <c r="T143" s="7" t="s">
        <v>260</v>
      </c>
      <c r="U143" s="5">
        <v>0.2</v>
      </c>
      <c r="V143" s="33" t="s">
        <v>261</v>
      </c>
      <c r="W143" s="33" t="s">
        <v>262</v>
      </c>
      <c r="X143" s="6"/>
      <c r="Y143" s="6"/>
      <c r="Z143" s="6"/>
      <c r="AA143" s="6"/>
      <c r="AB143" s="6"/>
      <c r="AC143" s="6"/>
      <c r="AD143" s="6">
        <v>1</v>
      </c>
      <c r="AE143" s="6"/>
      <c r="AF143" s="6"/>
      <c r="AG143" s="13"/>
      <c r="AH143" s="6"/>
      <c r="AI143" s="6"/>
      <c r="AJ143" s="63" t="s">
        <v>232</v>
      </c>
    </row>
    <row r="144" spans="2:36" ht="33" x14ac:dyDescent="0.3">
      <c r="B144" s="68"/>
      <c r="C144" s="60"/>
      <c r="D144" s="203" t="s">
        <v>271</v>
      </c>
      <c r="E144" s="204" t="s">
        <v>122</v>
      </c>
      <c r="F144" s="32" t="s">
        <v>272</v>
      </c>
      <c r="G144" s="13" t="s">
        <v>273</v>
      </c>
      <c r="H144" s="8">
        <v>4</v>
      </c>
      <c r="I144" s="8">
        <v>5</v>
      </c>
      <c r="J144" s="8">
        <v>5</v>
      </c>
      <c r="K144" s="8">
        <v>6</v>
      </c>
      <c r="L144" s="8">
        <v>6</v>
      </c>
      <c r="M144" s="8">
        <v>6</v>
      </c>
      <c r="N144" s="8">
        <v>6</v>
      </c>
      <c r="O144" s="8">
        <v>6</v>
      </c>
      <c r="P144" s="8">
        <v>5</v>
      </c>
      <c r="Q144" s="8">
        <v>6</v>
      </c>
      <c r="R144" s="8">
        <v>5</v>
      </c>
      <c r="S144" s="8">
        <v>4</v>
      </c>
      <c r="T144" s="63" t="s">
        <v>274</v>
      </c>
      <c r="U144" s="5">
        <v>0.5</v>
      </c>
      <c r="V144" s="33" t="s">
        <v>95</v>
      </c>
      <c r="W144" s="33" t="s">
        <v>91</v>
      </c>
      <c r="X144" s="8">
        <v>4</v>
      </c>
      <c r="Y144" s="8">
        <v>5</v>
      </c>
      <c r="Z144" s="8">
        <v>5</v>
      </c>
      <c r="AA144" s="8">
        <v>6</v>
      </c>
      <c r="AB144" s="8">
        <v>6</v>
      </c>
      <c r="AC144" s="8">
        <v>6</v>
      </c>
      <c r="AD144" s="8">
        <v>6</v>
      </c>
      <c r="AE144" s="8">
        <v>6</v>
      </c>
      <c r="AF144" s="8">
        <v>5</v>
      </c>
      <c r="AG144" s="8">
        <v>6</v>
      </c>
      <c r="AH144" s="8">
        <v>5</v>
      </c>
      <c r="AI144" s="8">
        <v>4</v>
      </c>
      <c r="AJ144" s="63"/>
    </row>
    <row r="145" spans="2:36" ht="49.5" x14ac:dyDescent="0.3">
      <c r="B145" s="68"/>
      <c r="C145" s="60"/>
      <c r="D145" s="203"/>
      <c r="E145" s="204"/>
      <c r="F145" s="32" t="s">
        <v>275</v>
      </c>
      <c r="G145" s="33" t="s">
        <v>276</v>
      </c>
      <c r="H145" s="8">
        <v>2</v>
      </c>
      <c r="I145" s="8">
        <v>2</v>
      </c>
      <c r="J145" s="8">
        <v>3</v>
      </c>
      <c r="K145" s="8">
        <v>3</v>
      </c>
      <c r="L145" s="8">
        <v>2</v>
      </c>
      <c r="M145" s="8">
        <v>2</v>
      </c>
      <c r="N145" s="8">
        <v>3</v>
      </c>
      <c r="O145" s="8">
        <v>3</v>
      </c>
      <c r="P145" s="8">
        <v>2</v>
      </c>
      <c r="Q145" s="8">
        <v>2</v>
      </c>
      <c r="R145" s="8">
        <v>2</v>
      </c>
      <c r="S145" s="8">
        <v>2</v>
      </c>
      <c r="T145" s="63" t="s">
        <v>277</v>
      </c>
      <c r="U145" s="5">
        <v>0.5</v>
      </c>
      <c r="V145" s="33" t="s">
        <v>95</v>
      </c>
      <c r="W145" s="33" t="s">
        <v>91</v>
      </c>
      <c r="X145" s="8">
        <v>2</v>
      </c>
      <c r="Y145" s="8">
        <v>2</v>
      </c>
      <c r="Z145" s="8">
        <v>3</v>
      </c>
      <c r="AA145" s="8">
        <v>3</v>
      </c>
      <c r="AB145" s="8">
        <v>2</v>
      </c>
      <c r="AC145" s="8">
        <v>2</v>
      </c>
      <c r="AD145" s="8">
        <v>3</v>
      </c>
      <c r="AE145" s="8">
        <v>3</v>
      </c>
      <c r="AF145" s="8">
        <v>2</v>
      </c>
      <c r="AG145" s="8">
        <v>2</v>
      </c>
      <c r="AH145" s="8">
        <v>2</v>
      </c>
      <c r="AI145" s="8">
        <v>2</v>
      </c>
      <c r="AJ145" s="63" t="s">
        <v>232</v>
      </c>
    </row>
    <row r="146" spans="2:36" ht="33" x14ac:dyDescent="0.3">
      <c r="B146" s="68"/>
      <c r="C146" s="60" t="s">
        <v>1515</v>
      </c>
      <c r="D146" s="205" t="s">
        <v>278</v>
      </c>
      <c r="E146" s="9" t="s">
        <v>81</v>
      </c>
      <c r="F146" s="9" t="s">
        <v>279</v>
      </c>
      <c r="G146" s="9" t="s">
        <v>280</v>
      </c>
      <c r="H146" s="9">
        <v>2</v>
      </c>
      <c r="I146" s="9">
        <v>7</v>
      </c>
      <c r="J146" s="9">
        <v>7</v>
      </c>
      <c r="K146" s="9">
        <v>8</v>
      </c>
      <c r="L146" s="9">
        <v>6</v>
      </c>
      <c r="M146" s="9">
        <v>6</v>
      </c>
      <c r="N146" s="9">
        <v>8</v>
      </c>
      <c r="O146" s="9">
        <v>6</v>
      </c>
      <c r="P146" s="9">
        <v>6</v>
      </c>
      <c r="Q146" s="9">
        <v>6</v>
      </c>
      <c r="R146" s="9">
        <v>8</v>
      </c>
      <c r="S146" s="9">
        <v>4</v>
      </c>
      <c r="T146" s="10" t="s">
        <v>281</v>
      </c>
      <c r="U146" s="5">
        <v>0.4</v>
      </c>
      <c r="V146" s="3" t="s">
        <v>95</v>
      </c>
      <c r="W146" s="3" t="s">
        <v>91</v>
      </c>
      <c r="X146" s="11">
        <v>2</v>
      </c>
      <c r="Y146" s="11">
        <v>5</v>
      </c>
      <c r="Z146" s="11">
        <v>5</v>
      </c>
      <c r="AA146" s="11">
        <v>5</v>
      </c>
      <c r="AB146" s="11">
        <v>4</v>
      </c>
      <c r="AC146" s="11">
        <v>4</v>
      </c>
      <c r="AD146" s="11">
        <v>5</v>
      </c>
      <c r="AE146" s="11">
        <v>4</v>
      </c>
      <c r="AF146" s="11">
        <v>4</v>
      </c>
      <c r="AG146" s="11">
        <v>4</v>
      </c>
      <c r="AH146" s="11">
        <v>6</v>
      </c>
      <c r="AI146" s="11">
        <v>4</v>
      </c>
      <c r="AJ146" s="63" t="s">
        <v>232</v>
      </c>
    </row>
    <row r="147" spans="2:36" ht="33" x14ac:dyDescent="0.3">
      <c r="B147" s="68"/>
      <c r="C147" s="60"/>
      <c r="D147" s="205"/>
      <c r="E147" s="9"/>
      <c r="F147" s="9"/>
      <c r="G147" s="9"/>
      <c r="H147" s="9"/>
      <c r="I147" s="9"/>
      <c r="J147" s="9"/>
      <c r="K147" s="9"/>
      <c r="L147" s="9"/>
      <c r="M147" s="9"/>
      <c r="N147" s="9"/>
      <c r="O147" s="9"/>
      <c r="P147" s="9"/>
      <c r="Q147" s="9"/>
      <c r="R147" s="9"/>
      <c r="S147" s="9"/>
      <c r="T147" s="10" t="s">
        <v>282</v>
      </c>
      <c r="U147" s="5">
        <v>0.2</v>
      </c>
      <c r="V147" s="3" t="s">
        <v>85</v>
      </c>
      <c r="W147" s="3" t="s">
        <v>91</v>
      </c>
      <c r="X147" s="11">
        <v>0</v>
      </c>
      <c r="Y147" s="11">
        <v>0</v>
      </c>
      <c r="Z147" s="11">
        <v>0</v>
      </c>
      <c r="AA147" s="11">
        <v>0</v>
      </c>
      <c r="AB147" s="11">
        <v>0</v>
      </c>
      <c r="AC147" s="11">
        <v>0</v>
      </c>
      <c r="AD147" s="11">
        <v>5</v>
      </c>
      <c r="AE147" s="11">
        <v>0</v>
      </c>
      <c r="AF147" s="11">
        <v>0</v>
      </c>
      <c r="AG147" s="11">
        <v>0</v>
      </c>
      <c r="AH147" s="11">
        <v>0</v>
      </c>
      <c r="AI147" s="11">
        <v>5</v>
      </c>
      <c r="AJ147" s="63" t="s">
        <v>232</v>
      </c>
    </row>
    <row r="148" spans="2:36" ht="33" x14ac:dyDescent="0.3">
      <c r="B148" s="68"/>
      <c r="C148" s="60"/>
      <c r="D148" s="205"/>
      <c r="E148" s="9"/>
      <c r="F148" s="9"/>
      <c r="G148" s="9"/>
      <c r="H148" s="9"/>
      <c r="I148" s="9"/>
      <c r="J148" s="9"/>
      <c r="K148" s="9"/>
      <c r="L148" s="9"/>
      <c r="M148" s="9"/>
      <c r="N148" s="9"/>
      <c r="O148" s="9"/>
      <c r="P148" s="9"/>
      <c r="Q148" s="9"/>
      <c r="R148" s="9"/>
      <c r="S148" s="9"/>
      <c r="T148" s="10" t="s">
        <v>283</v>
      </c>
      <c r="U148" s="5">
        <v>0.2</v>
      </c>
      <c r="V148" s="3" t="s">
        <v>89</v>
      </c>
      <c r="W148" s="3" t="s">
        <v>91</v>
      </c>
      <c r="X148" s="11">
        <v>0</v>
      </c>
      <c r="Y148" s="11">
        <v>0</v>
      </c>
      <c r="Z148" s="11">
        <v>0</v>
      </c>
      <c r="AA148" s="11">
        <v>0</v>
      </c>
      <c r="AB148" s="11">
        <v>0</v>
      </c>
      <c r="AC148" s="11">
        <v>0</v>
      </c>
      <c r="AD148" s="11">
        <v>6</v>
      </c>
      <c r="AE148" s="11">
        <v>0</v>
      </c>
      <c r="AF148" s="11">
        <v>0</v>
      </c>
      <c r="AG148" s="11">
        <v>0</v>
      </c>
      <c r="AH148" s="11">
        <v>0</v>
      </c>
      <c r="AI148" s="11">
        <v>6</v>
      </c>
      <c r="AJ148" s="63" t="s">
        <v>232</v>
      </c>
    </row>
    <row r="149" spans="2:36" ht="66" x14ac:dyDescent="0.3">
      <c r="B149" s="68"/>
      <c r="C149" s="60"/>
      <c r="D149" s="205"/>
      <c r="E149" s="9"/>
      <c r="F149" s="9"/>
      <c r="G149" s="9"/>
      <c r="H149" s="9"/>
      <c r="I149" s="9"/>
      <c r="J149" s="9"/>
      <c r="K149" s="9"/>
      <c r="L149" s="9"/>
      <c r="M149" s="9"/>
      <c r="N149" s="9"/>
      <c r="O149" s="9"/>
      <c r="P149" s="9"/>
      <c r="Q149" s="9"/>
      <c r="R149" s="9"/>
      <c r="S149" s="9"/>
      <c r="T149" s="10" t="s">
        <v>284</v>
      </c>
      <c r="U149" s="5">
        <v>0.2</v>
      </c>
      <c r="V149" s="3" t="s">
        <v>95</v>
      </c>
      <c r="W149" s="3" t="s">
        <v>91</v>
      </c>
      <c r="X149" s="12">
        <v>0.05</v>
      </c>
      <c r="Y149" s="12">
        <v>0.05</v>
      </c>
      <c r="Z149" s="12">
        <v>0.05</v>
      </c>
      <c r="AA149" s="12">
        <v>0.1</v>
      </c>
      <c r="AB149" s="12">
        <v>0.1</v>
      </c>
      <c r="AC149" s="12">
        <v>0.1</v>
      </c>
      <c r="AD149" s="12">
        <v>0.1</v>
      </c>
      <c r="AE149" s="12">
        <v>0.1</v>
      </c>
      <c r="AF149" s="12">
        <v>0.1</v>
      </c>
      <c r="AG149" s="12">
        <v>0.1</v>
      </c>
      <c r="AH149" s="12">
        <v>0.1</v>
      </c>
      <c r="AI149" s="12">
        <v>0.05</v>
      </c>
      <c r="AJ149" s="63" t="s">
        <v>232</v>
      </c>
    </row>
    <row r="150" spans="2:36" ht="49.5" x14ac:dyDescent="0.3">
      <c r="B150" s="68"/>
      <c r="C150" s="60"/>
      <c r="D150" s="205" t="s">
        <v>285</v>
      </c>
      <c r="E150" s="9" t="s">
        <v>81</v>
      </c>
      <c r="F150" s="205" t="s">
        <v>286</v>
      </c>
      <c r="G150" s="205" t="s">
        <v>287</v>
      </c>
      <c r="H150" s="9">
        <v>1</v>
      </c>
      <c r="I150" s="9">
        <v>2</v>
      </c>
      <c r="J150" s="9">
        <v>1</v>
      </c>
      <c r="K150" s="9">
        <v>2</v>
      </c>
      <c r="L150" s="9">
        <v>1</v>
      </c>
      <c r="M150" s="9">
        <v>2</v>
      </c>
      <c r="N150" s="9">
        <v>2</v>
      </c>
      <c r="O150" s="9">
        <v>2</v>
      </c>
      <c r="P150" s="9">
        <v>1</v>
      </c>
      <c r="Q150" s="9">
        <v>2</v>
      </c>
      <c r="R150" s="9">
        <v>2</v>
      </c>
      <c r="S150" s="9">
        <v>2</v>
      </c>
      <c r="T150" s="10" t="s">
        <v>288</v>
      </c>
      <c r="U150" s="5">
        <v>0.5</v>
      </c>
      <c r="V150" s="3" t="s">
        <v>95</v>
      </c>
      <c r="W150" s="3" t="s">
        <v>91</v>
      </c>
      <c r="X150" s="11">
        <v>1</v>
      </c>
      <c r="Y150" s="11">
        <v>2</v>
      </c>
      <c r="Z150" s="11">
        <v>1</v>
      </c>
      <c r="AA150" s="11">
        <v>2</v>
      </c>
      <c r="AB150" s="11">
        <v>1</v>
      </c>
      <c r="AC150" s="11">
        <v>2</v>
      </c>
      <c r="AD150" s="11">
        <v>2</v>
      </c>
      <c r="AE150" s="11">
        <v>2</v>
      </c>
      <c r="AF150" s="11">
        <v>1</v>
      </c>
      <c r="AG150" s="11">
        <v>2</v>
      </c>
      <c r="AH150" s="11">
        <v>2</v>
      </c>
      <c r="AI150" s="11">
        <v>2</v>
      </c>
      <c r="AJ150" s="63" t="s">
        <v>232</v>
      </c>
    </row>
    <row r="151" spans="2:36" ht="66" x14ac:dyDescent="0.3">
      <c r="B151" s="68"/>
      <c r="C151" s="60"/>
      <c r="D151" s="205"/>
      <c r="E151" s="9"/>
      <c r="F151" s="205"/>
      <c r="G151" s="205"/>
      <c r="H151" s="9"/>
      <c r="I151" s="9"/>
      <c r="J151" s="9"/>
      <c r="K151" s="9"/>
      <c r="L151" s="9"/>
      <c r="M151" s="9"/>
      <c r="N151" s="9"/>
      <c r="O151" s="9"/>
      <c r="P151" s="9"/>
      <c r="Q151" s="9"/>
      <c r="R151" s="9"/>
      <c r="S151" s="9"/>
      <c r="T151" s="10" t="s">
        <v>289</v>
      </c>
      <c r="U151" s="5">
        <v>0.2</v>
      </c>
      <c r="V151" s="3" t="s">
        <v>246</v>
      </c>
      <c r="W151" s="3" t="s">
        <v>290</v>
      </c>
      <c r="X151" s="11"/>
      <c r="Y151" s="11"/>
      <c r="Z151" s="11"/>
      <c r="AA151" s="11"/>
      <c r="AB151" s="11"/>
      <c r="AC151" s="11"/>
      <c r="AD151" s="11">
        <v>1</v>
      </c>
      <c r="AE151" s="11"/>
      <c r="AF151" s="11"/>
      <c r="AG151" s="11"/>
      <c r="AH151" s="11"/>
      <c r="AI151" s="11"/>
      <c r="AJ151" s="63" t="s">
        <v>232</v>
      </c>
    </row>
    <row r="152" spans="2:36" ht="66" x14ac:dyDescent="0.3">
      <c r="B152" s="68"/>
      <c r="C152" s="60"/>
      <c r="D152" s="205"/>
      <c r="E152" s="9"/>
      <c r="F152" s="205"/>
      <c r="G152" s="205"/>
      <c r="H152" s="9"/>
      <c r="I152" s="9"/>
      <c r="J152" s="9"/>
      <c r="K152" s="9"/>
      <c r="L152" s="9"/>
      <c r="M152" s="9"/>
      <c r="N152" s="9"/>
      <c r="O152" s="9"/>
      <c r="P152" s="9"/>
      <c r="Q152" s="9"/>
      <c r="R152" s="9"/>
      <c r="S152" s="9"/>
      <c r="T152" s="13" t="s">
        <v>291</v>
      </c>
      <c r="U152" s="5">
        <v>0.3</v>
      </c>
      <c r="V152" s="3" t="s">
        <v>95</v>
      </c>
      <c r="W152" s="3" t="s">
        <v>91</v>
      </c>
      <c r="X152" s="12">
        <v>0.05</v>
      </c>
      <c r="Y152" s="12">
        <v>0.05</v>
      </c>
      <c r="Z152" s="12">
        <v>0.05</v>
      </c>
      <c r="AA152" s="12">
        <v>0.1</v>
      </c>
      <c r="AB152" s="12">
        <v>0.1</v>
      </c>
      <c r="AC152" s="12">
        <v>0.1</v>
      </c>
      <c r="AD152" s="12">
        <v>0.1</v>
      </c>
      <c r="AE152" s="12">
        <v>0.1</v>
      </c>
      <c r="AF152" s="12">
        <v>0.1</v>
      </c>
      <c r="AG152" s="12">
        <v>0.1</v>
      </c>
      <c r="AH152" s="12">
        <v>0.1</v>
      </c>
      <c r="AI152" s="12">
        <v>0.05</v>
      </c>
      <c r="AJ152" s="63" t="s">
        <v>232</v>
      </c>
    </row>
    <row r="153" spans="2:36" ht="33" x14ac:dyDescent="0.3">
      <c r="B153" s="68"/>
      <c r="C153" s="60"/>
      <c r="D153" s="61"/>
      <c r="E153" s="14" t="s">
        <v>99</v>
      </c>
      <c r="F153" s="34"/>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63"/>
    </row>
    <row r="154" spans="2:36" ht="49.5" x14ac:dyDescent="0.3">
      <c r="B154" s="68"/>
      <c r="C154" s="16" t="s">
        <v>1110</v>
      </c>
      <c r="D154" s="61"/>
      <c r="E154" s="32" t="s">
        <v>292</v>
      </c>
      <c r="F154" s="34"/>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63"/>
    </row>
    <row r="155" spans="2:36" x14ac:dyDescent="0.3">
      <c r="B155" s="191"/>
      <c r="C155" s="191"/>
      <c r="D155" s="191"/>
      <c r="E155" s="191"/>
      <c r="F155" s="191"/>
      <c r="G155" s="191"/>
      <c r="H155" s="191"/>
      <c r="I155" s="191"/>
      <c r="J155" s="191"/>
      <c r="K155" s="191"/>
      <c r="L155" s="191"/>
      <c r="M155" s="191"/>
      <c r="N155" s="191"/>
      <c r="O155" s="191"/>
      <c r="P155" s="191"/>
      <c r="Q155" s="191"/>
      <c r="R155" s="191"/>
      <c r="S155" s="191"/>
      <c r="T155" s="191"/>
      <c r="U155" s="191"/>
      <c r="V155" s="191"/>
      <c r="W155" s="191"/>
      <c r="X155" s="191"/>
      <c r="Y155" s="191"/>
      <c r="Z155" s="191"/>
      <c r="AA155" s="191"/>
      <c r="AB155" s="191"/>
      <c r="AC155" s="191"/>
      <c r="AD155" s="191"/>
      <c r="AE155" s="191"/>
      <c r="AF155" s="191"/>
      <c r="AG155" s="191"/>
      <c r="AH155" s="191"/>
      <c r="AI155" s="191"/>
      <c r="AJ155" s="191"/>
    </row>
    <row r="156" spans="2:36" ht="66" x14ac:dyDescent="0.3">
      <c r="B156" s="78" t="s">
        <v>69</v>
      </c>
      <c r="C156" s="50" t="s">
        <v>1516</v>
      </c>
      <c r="D156" s="51"/>
      <c r="E156" s="78" t="s">
        <v>72</v>
      </c>
      <c r="F156" s="80" t="s">
        <v>293</v>
      </c>
      <c r="G156" s="123" t="s">
        <v>294</v>
      </c>
      <c r="H156" s="13"/>
      <c r="I156" s="13"/>
      <c r="J156" s="13">
        <v>1</v>
      </c>
      <c r="K156" s="13">
        <v>1</v>
      </c>
      <c r="L156" s="13">
        <v>1</v>
      </c>
      <c r="M156" s="13">
        <v>1</v>
      </c>
      <c r="N156" s="13">
        <v>1</v>
      </c>
      <c r="O156" s="13">
        <v>1</v>
      </c>
      <c r="P156" s="13">
        <v>1</v>
      </c>
      <c r="Q156" s="13">
        <v>1</v>
      </c>
      <c r="R156" s="13">
        <v>1</v>
      </c>
      <c r="S156" s="13"/>
      <c r="T156" s="13" t="s">
        <v>295</v>
      </c>
      <c r="U156" s="13">
        <v>20</v>
      </c>
      <c r="V156" s="120">
        <v>43891</v>
      </c>
      <c r="W156" s="120">
        <v>44165</v>
      </c>
      <c r="X156" s="13"/>
      <c r="Y156" s="40">
        <v>0.11</v>
      </c>
      <c r="Z156" s="40">
        <v>0.11</v>
      </c>
      <c r="AA156" s="40">
        <v>0.11</v>
      </c>
      <c r="AB156" s="40">
        <v>0.11</v>
      </c>
      <c r="AC156" s="40">
        <v>0.11</v>
      </c>
      <c r="AD156" s="40">
        <v>0.09</v>
      </c>
      <c r="AE156" s="40">
        <v>0.09</v>
      </c>
      <c r="AF156" s="40">
        <v>0.09</v>
      </c>
      <c r="AG156" s="40">
        <v>0.09</v>
      </c>
      <c r="AH156" s="40">
        <v>0.09</v>
      </c>
      <c r="AI156" s="40">
        <v>0.09</v>
      </c>
      <c r="AJ156" s="63" t="s">
        <v>296</v>
      </c>
    </row>
    <row r="157" spans="2:36" ht="49.5" x14ac:dyDescent="0.3">
      <c r="B157" s="78"/>
      <c r="C157" s="50"/>
      <c r="D157" s="51"/>
      <c r="E157" s="78"/>
      <c r="F157" s="80"/>
      <c r="G157" s="123" t="s">
        <v>294</v>
      </c>
      <c r="H157" s="13"/>
      <c r="I157" s="13"/>
      <c r="J157" s="13"/>
      <c r="K157" s="13"/>
      <c r="L157" s="13"/>
      <c r="M157" s="13"/>
      <c r="N157" s="13"/>
      <c r="O157" s="13"/>
      <c r="P157" s="13"/>
      <c r="Q157" s="13">
        <v>1</v>
      </c>
      <c r="R157" s="13"/>
      <c r="S157" s="13"/>
      <c r="T157" s="13" t="s">
        <v>297</v>
      </c>
      <c r="U157" s="13">
        <v>10</v>
      </c>
      <c r="V157" s="120">
        <v>44044</v>
      </c>
      <c r="W157" s="120">
        <v>44165</v>
      </c>
      <c r="X157" s="13"/>
      <c r="Y157" s="13"/>
      <c r="Z157" s="13"/>
      <c r="AA157" s="13"/>
      <c r="AB157" s="13"/>
      <c r="AC157" s="13"/>
      <c r="AD157" s="13"/>
      <c r="AE157" s="40">
        <v>0.4</v>
      </c>
      <c r="AF157" s="40">
        <v>0.4</v>
      </c>
      <c r="AG157" s="40">
        <v>0.2</v>
      </c>
      <c r="AH157" s="13"/>
      <c r="AI157" s="13"/>
      <c r="AJ157" s="63" t="s">
        <v>296</v>
      </c>
    </row>
    <row r="158" spans="2:36" ht="66" x14ac:dyDescent="0.3">
      <c r="B158" s="78"/>
      <c r="C158" s="50"/>
      <c r="D158" s="51"/>
      <c r="E158" s="78"/>
      <c r="F158" s="31" t="s">
        <v>298</v>
      </c>
      <c r="G158" s="123" t="s">
        <v>294</v>
      </c>
      <c r="H158" s="13"/>
      <c r="I158" s="13"/>
      <c r="J158" s="13"/>
      <c r="K158" s="13"/>
      <c r="L158" s="13">
        <v>1</v>
      </c>
      <c r="M158" s="13"/>
      <c r="N158" s="13"/>
      <c r="O158" s="13"/>
      <c r="P158" s="13"/>
      <c r="Q158" s="13"/>
      <c r="R158" s="13"/>
      <c r="S158" s="13"/>
      <c r="T158" s="13" t="s">
        <v>299</v>
      </c>
      <c r="U158" s="13">
        <v>20</v>
      </c>
      <c r="V158" s="120">
        <v>43525</v>
      </c>
      <c r="W158" s="120">
        <v>43616</v>
      </c>
      <c r="X158" s="13"/>
      <c r="Y158" s="13"/>
      <c r="Z158" s="40">
        <v>0.4</v>
      </c>
      <c r="AA158" s="40">
        <v>0.4</v>
      </c>
      <c r="AB158" s="40">
        <v>0.2</v>
      </c>
      <c r="AC158" s="13"/>
      <c r="AD158" s="13"/>
      <c r="AE158" s="40"/>
      <c r="AF158" s="40"/>
      <c r="AG158" s="40"/>
      <c r="AH158" s="13"/>
      <c r="AI158" s="13"/>
      <c r="AJ158" s="63" t="s">
        <v>296</v>
      </c>
    </row>
    <row r="159" spans="2:36" ht="82.5" x14ac:dyDescent="0.3">
      <c r="B159" s="68" t="s">
        <v>1109</v>
      </c>
      <c r="C159" s="50" t="s">
        <v>1512</v>
      </c>
      <c r="D159" s="51"/>
      <c r="E159" s="78" t="s">
        <v>81</v>
      </c>
      <c r="F159" s="79" t="s">
        <v>300</v>
      </c>
      <c r="G159" s="80" t="s">
        <v>301</v>
      </c>
      <c r="H159" s="13"/>
      <c r="I159" s="13"/>
      <c r="J159" s="13"/>
      <c r="K159" s="13"/>
      <c r="L159" s="13"/>
      <c r="M159" s="13"/>
      <c r="N159" s="13"/>
      <c r="O159" s="13"/>
      <c r="P159" s="13"/>
      <c r="Q159" s="13"/>
      <c r="R159" s="13">
        <v>1</v>
      </c>
      <c r="S159" s="13"/>
      <c r="T159" s="13" t="s">
        <v>302</v>
      </c>
      <c r="U159" s="13">
        <v>20</v>
      </c>
      <c r="V159" s="120">
        <v>43862</v>
      </c>
      <c r="W159" s="120">
        <v>44165</v>
      </c>
      <c r="X159" s="13"/>
      <c r="Y159" s="40">
        <v>0.1</v>
      </c>
      <c r="Z159" s="40">
        <v>0.1</v>
      </c>
      <c r="AA159" s="40">
        <v>0.1</v>
      </c>
      <c r="AB159" s="40">
        <v>0.1</v>
      </c>
      <c r="AC159" s="40">
        <v>0.1</v>
      </c>
      <c r="AD159" s="40">
        <v>0.1</v>
      </c>
      <c r="AE159" s="40">
        <v>0.1</v>
      </c>
      <c r="AF159" s="40">
        <v>0.1</v>
      </c>
      <c r="AG159" s="40">
        <v>0.1</v>
      </c>
      <c r="AH159" s="40">
        <v>0.1</v>
      </c>
      <c r="AI159" s="13"/>
      <c r="AJ159" s="63" t="s">
        <v>296</v>
      </c>
    </row>
    <row r="160" spans="2:36" ht="82.5" x14ac:dyDescent="0.3">
      <c r="B160" s="68"/>
      <c r="C160" s="50"/>
      <c r="D160" s="51"/>
      <c r="E160" s="78"/>
      <c r="F160" s="79"/>
      <c r="G160" s="80"/>
      <c r="H160" s="13"/>
      <c r="I160" s="13"/>
      <c r="J160" s="13"/>
      <c r="K160" s="13"/>
      <c r="L160" s="13"/>
      <c r="M160" s="13">
        <v>1</v>
      </c>
      <c r="N160" s="13">
        <v>1</v>
      </c>
      <c r="O160" s="13">
        <v>1</v>
      </c>
      <c r="P160" s="13">
        <v>1</v>
      </c>
      <c r="Q160" s="13"/>
      <c r="R160" s="13"/>
      <c r="S160" s="13"/>
      <c r="T160" s="13" t="s">
        <v>303</v>
      </c>
      <c r="U160" s="13">
        <v>20</v>
      </c>
      <c r="V160" s="120">
        <v>43862</v>
      </c>
      <c r="W160" s="120">
        <v>44104</v>
      </c>
      <c r="X160" s="13"/>
      <c r="Y160" s="40">
        <v>0.12</v>
      </c>
      <c r="Z160" s="40">
        <v>0.12</v>
      </c>
      <c r="AA160" s="40">
        <v>0.12</v>
      </c>
      <c r="AB160" s="40">
        <v>0.12</v>
      </c>
      <c r="AC160" s="40">
        <v>0.12</v>
      </c>
      <c r="AD160" s="40">
        <v>0.12</v>
      </c>
      <c r="AE160" s="40">
        <v>0.12</v>
      </c>
      <c r="AF160" s="40">
        <v>0.16</v>
      </c>
      <c r="AG160" s="40"/>
      <c r="AH160" s="40"/>
      <c r="AI160" s="13"/>
      <c r="AJ160" s="63" t="s">
        <v>296</v>
      </c>
    </row>
    <row r="161" spans="2:36" ht="49.5" x14ac:dyDescent="0.3">
      <c r="B161" s="68"/>
      <c r="C161" s="50"/>
      <c r="D161" s="51"/>
      <c r="E161" s="78"/>
      <c r="F161" s="79"/>
      <c r="G161" s="80"/>
      <c r="H161" s="13"/>
      <c r="I161" s="13"/>
      <c r="J161" s="13"/>
      <c r="K161" s="13"/>
      <c r="L161" s="13"/>
      <c r="M161" s="13"/>
      <c r="N161" s="13"/>
      <c r="O161" s="13"/>
      <c r="P161" s="13"/>
      <c r="Q161" s="13"/>
      <c r="R161" s="13">
        <v>1</v>
      </c>
      <c r="S161" s="13"/>
      <c r="T161" s="13" t="s">
        <v>304</v>
      </c>
      <c r="U161" s="13">
        <v>20</v>
      </c>
      <c r="V161" s="120">
        <v>43862</v>
      </c>
      <c r="W161" s="120">
        <v>44165</v>
      </c>
      <c r="X161" s="13"/>
      <c r="Y161" s="40">
        <v>0.1</v>
      </c>
      <c r="Z161" s="40">
        <v>0.1</v>
      </c>
      <c r="AA161" s="40">
        <v>0.1</v>
      </c>
      <c r="AB161" s="40">
        <v>0.1</v>
      </c>
      <c r="AC161" s="40">
        <v>0.1</v>
      </c>
      <c r="AD161" s="40">
        <v>0.1</v>
      </c>
      <c r="AE161" s="40">
        <v>0.1</v>
      </c>
      <c r="AF161" s="40">
        <v>0.1</v>
      </c>
      <c r="AG161" s="40">
        <v>0.1</v>
      </c>
      <c r="AH161" s="40">
        <v>0.1</v>
      </c>
      <c r="AI161" s="13"/>
      <c r="AJ161" s="63" t="s">
        <v>296</v>
      </c>
    </row>
    <row r="162" spans="2:36" ht="33" x14ac:dyDescent="0.3">
      <c r="B162" s="68"/>
      <c r="C162" s="60" t="s">
        <v>1513</v>
      </c>
      <c r="D162" s="51"/>
      <c r="E162" s="78" t="s">
        <v>99</v>
      </c>
      <c r="F162" s="80" t="s">
        <v>305</v>
      </c>
      <c r="G162" s="80" t="s">
        <v>306</v>
      </c>
      <c r="H162" s="13"/>
      <c r="I162" s="13"/>
      <c r="J162" s="13"/>
      <c r="K162" s="13"/>
      <c r="L162" s="13">
        <v>1</v>
      </c>
      <c r="M162" s="13"/>
      <c r="N162" s="13"/>
      <c r="O162" s="13"/>
      <c r="P162" s="13"/>
      <c r="Q162" s="13"/>
      <c r="R162" s="13"/>
      <c r="S162" s="13"/>
      <c r="T162" s="13" t="s">
        <v>307</v>
      </c>
      <c r="U162" s="13">
        <v>10</v>
      </c>
      <c r="V162" s="120">
        <v>43862</v>
      </c>
      <c r="W162" s="120">
        <v>43981</v>
      </c>
      <c r="X162" s="13"/>
      <c r="Y162" s="40">
        <v>0.2</v>
      </c>
      <c r="Z162" s="40">
        <v>0.2</v>
      </c>
      <c r="AA162" s="40">
        <v>0.2</v>
      </c>
      <c r="AB162" s="40">
        <v>0.4</v>
      </c>
      <c r="AC162" s="13"/>
      <c r="AD162" s="13"/>
      <c r="AE162" s="13"/>
      <c r="AF162" s="13"/>
      <c r="AG162" s="13"/>
      <c r="AH162" s="13"/>
      <c r="AI162" s="13"/>
      <c r="AJ162" s="63" t="s">
        <v>296</v>
      </c>
    </row>
    <row r="163" spans="2:36" ht="82.5" x14ac:dyDescent="0.3">
      <c r="B163" s="68"/>
      <c r="C163" s="60"/>
      <c r="D163" s="51"/>
      <c r="E163" s="78"/>
      <c r="F163" s="80"/>
      <c r="G163" s="80"/>
      <c r="H163" s="13"/>
      <c r="I163" s="13"/>
      <c r="J163" s="13"/>
      <c r="K163" s="13"/>
      <c r="L163" s="13">
        <v>1</v>
      </c>
      <c r="M163" s="13"/>
      <c r="N163" s="13"/>
      <c r="O163" s="13"/>
      <c r="P163" s="13"/>
      <c r="Q163" s="13"/>
      <c r="R163" s="13"/>
      <c r="S163" s="13"/>
      <c r="T163" s="13" t="s">
        <v>308</v>
      </c>
      <c r="U163" s="13">
        <v>10</v>
      </c>
      <c r="V163" s="120">
        <v>43862</v>
      </c>
      <c r="W163" s="120">
        <v>43981</v>
      </c>
      <c r="X163" s="13"/>
      <c r="Y163" s="40">
        <v>0.2</v>
      </c>
      <c r="Z163" s="40">
        <v>0.2</v>
      </c>
      <c r="AA163" s="40">
        <v>0.2</v>
      </c>
      <c r="AB163" s="40">
        <v>0.4</v>
      </c>
      <c r="AC163" s="13"/>
      <c r="AD163" s="13"/>
      <c r="AE163" s="13"/>
      <c r="AF163" s="13"/>
      <c r="AG163" s="13"/>
      <c r="AH163" s="13"/>
      <c r="AI163" s="13"/>
      <c r="AJ163" s="63" t="s">
        <v>296</v>
      </c>
    </row>
    <row r="164" spans="2:36" ht="66" x14ac:dyDescent="0.3">
      <c r="B164" s="68"/>
      <c r="C164" s="60"/>
      <c r="D164" s="51"/>
      <c r="E164" s="78"/>
      <c r="F164" s="80"/>
      <c r="G164" s="80"/>
      <c r="H164" s="13"/>
      <c r="I164" s="13"/>
      <c r="J164" s="13"/>
      <c r="K164" s="13"/>
      <c r="L164" s="13"/>
      <c r="M164" s="13">
        <v>1</v>
      </c>
      <c r="N164" s="13"/>
      <c r="O164" s="13"/>
      <c r="P164" s="13"/>
      <c r="Q164" s="13"/>
      <c r="R164" s="13"/>
      <c r="S164" s="13"/>
      <c r="T164" s="13" t="s">
        <v>309</v>
      </c>
      <c r="U164" s="13">
        <v>10</v>
      </c>
      <c r="V164" s="120">
        <v>43891</v>
      </c>
      <c r="W164" s="120">
        <v>44012</v>
      </c>
      <c r="X164" s="13"/>
      <c r="Y164" s="13"/>
      <c r="Z164" s="40">
        <v>0.2</v>
      </c>
      <c r="AA164" s="40">
        <v>0.2</v>
      </c>
      <c r="AB164" s="40">
        <v>0.2</v>
      </c>
      <c r="AC164" s="40">
        <v>0.4</v>
      </c>
      <c r="AD164" s="13"/>
      <c r="AE164" s="13"/>
      <c r="AF164" s="13"/>
      <c r="AG164" s="13"/>
      <c r="AH164" s="13"/>
      <c r="AI164" s="13"/>
      <c r="AJ164" s="63" t="s">
        <v>296</v>
      </c>
    </row>
    <row r="165" spans="2:36" ht="49.5" x14ac:dyDescent="0.3">
      <c r="B165" s="68"/>
      <c r="C165" s="60"/>
      <c r="D165" s="51"/>
      <c r="E165" s="78"/>
      <c r="F165" s="80"/>
      <c r="G165" s="80"/>
      <c r="H165" s="13"/>
      <c r="I165" s="13"/>
      <c r="J165" s="13"/>
      <c r="K165" s="13"/>
      <c r="L165" s="13"/>
      <c r="M165" s="13">
        <v>1</v>
      </c>
      <c r="N165" s="13"/>
      <c r="O165" s="13"/>
      <c r="P165" s="13"/>
      <c r="Q165" s="13"/>
      <c r="R165" s="13"/>
      <c r="S165" s="13"/>
      <c r="T165" s="13" t="s">
        <v>310</v>
      </c>
      <c r="U165" s="13">
        <v>10</v>
      </c>
      <c r="V165" s="120">
        <v>43891</v>
      </c>
      <c r="W165" s="120">
        <v>44012</v>
      </c>
      <c r="X165" s="13"/>
      <c r="Y165" s="13"/>
      <c r="Z165" s="40">
        <v>0.2</v>
      </c>
      <c r="AA165" s="40">
        <v>0.2</v>
      </c>
      <c r="AB165" s="40">
        <v>0.2</v>
      </c>
      <c r="AC165" s="40">
        <v>0.4</v>
      </c>
      <c r="AD165" s="13"/>
      <c r="AE165" s="13"/>
      <c r="AF165" s="13"/>
      <c r="AG165" s="13"/>
      <c r="AH165" s="13"/>
      <c r="AI165" s="13"/>
      <c r="AJ165" s="63" t="s">
        <v>296</v>
      </c>
    </row>
    <row r="166" spans="2:36" ht="33" x14ac:dyDescent="0.3">
      <c r="B166" s="68"/>
      <c r="C166" s="60" t="s">
        <v>1513</v>
      </c>
      <c r="D166" s="51"/>
      <c r="E166" s="78" t="s">
        <v>99</v>
      </c>
      <c r="F166" s="80" t="s">
        <v>305</v>
      </c>
      <c r="G166" s="80" t="s">
        <v>306</v>
      </c>
      <c r="H166" s="13"/>
      <c r="I166" s="13"/>
      <c r="J166" s="13"/>
      <c r="K166" s="13"/>
      <c r="L166" s="13"/>
      <c r="M166" s="13"/>
      <c r="N166" s="13"/>
      <c r="O166" s="13"/>
      <c r="P166" s="13"/>
      <c r="Q166" s="13"/>
      <c r="R166" s="13">
        <v>1</v>
      </c>
      <c r="S166" s="13"/>
      <c r="T166" s="13" t="s">
        <v>311</v>
      </c>
      <c r="U166" s="13">
        <v>20</v>
      </c>
      <c r="V166" s="120">
        <v>43862</v>
      </c>
      <c r="W166" s="120">
        <v>44165</v>
      </c>
      <c r="X166" s="13"/>
      <c r="Y166" s="40">
        <v>0.1</v>
      </c>
      <c r="Z166" s="40">
        <v>0.1</v>
      </c>
      <c r="AA166" s="40">
        <v>0.1</v>
      </c>
      <c r="AB166" s="40">
        <v>0.1</v>
      </c>
      <c r="AC166" s="40">
        <v>0.1</v>
      </c>
      <c r="AD166" s="40">
        <v>0.1</v>
      </c>
      <c r="AE166" s="40">
        <v>0.1</v>
      </c>
      <c r="AF166" s="40">
        <v>0.1</v>
      </c>
      <c r="AG166" s="40">
        <v>0.1</v>
      </c>
      <c r="AH166" s="40">
        <v>0.1</v>
      </c>
      <c r="AI166" s="13"/>
      <c r="AJ166" s="63" t="s">
        <v>296</v>
      </c>
    </row>
    <row r="167" spans="2:36" ht="49.5" x14ac:dyDescent="0.3">
      <c r="B167" s="68"/>
      <c r="C167" s="60"/>
      <c r="D167" s="51"/>
      <c r="E167" s="78"/>
      <c r="F167" s="80"/>
      <c r="G167" s="80"/>
      <c r="H167" s="13"/>
      <c r="I167" s="13"/>
      <c r="J167" s="13"/>
      <c r="K167" s="13"/>
      <c r="L167" s="13"/>
      <c r="M167" s="13"/>
      <c r="N167" s="13"/>
      <c r="O167" s="13"/>
      <c r="P167" s="13"/>
      <c r="Q167" s="13"/>
      <c r="R167" s="13">
        <v>1</v>
      </c>
      <c r="S167" s="13"/>
      <c r="T167" s="13" t="s">
        <v>312</v>
      </c>
      <c r="U167" s="13">
        <v>20</v>
      </c>
      <c r="V167" s="120">
        <v>43862</v>
      </c>
      <c r="W167" s="120">
        <v>44165</v>
      </c>
      <c r="X167" s="13"/>
      <c r="Y167" s="40">
        <v>0.1</v>
      </c>
      <c r="Z167" s="40">
        <v>0.1</v>
      </c>
      <c r="AA167" s="40">
        <v>0.1</v>
      </c>
      <c r="AB167" s="40">
        <v>0.1</v>
      </c>
      <c r="AC167" s="40">
        <v>0.1</v>
      </c>
      <c r="AD167" s="40">
        <v>0.1</v>
      </c>
      <c r="AE167" s="40">
        <v>0.1</v>
      </c>
      <c r="AF167" s="40">
        <v>0.1</v>
      </c>
      <c r="AG167" s="40">
        <v>0.1</v>
      </c>
      <c r="AH167" s="40">
        <v>0.1</v>
      </c>
      <c r="AI167" s="13"/>
      <c r="AJ167" s="63" t="s">
        <v>296</v>
      </c>
    </row>
    <row r="168" spans="2:36" ht="99" x14ac:dyDescent="0.3">
      <c r="B168" s="68"/>
      <c r="C168" s="60" t="s">
        <v>1514</v>
      </c>
      <c r="D168" s="51"/>
      <c r="E168" s="168" t="s">
        <v>122</v>
      </c>
      <c r="F168" s="52" t="s">
        <v>313</v>
      </c>
      <c r="G168" s="31" t="s">
        <v>314</v>
      </c>
      <c r="H168" s="13"/>
      <c r="I168" s="13">
        <v>2</v>
      </c>
      <c r="J168" s="13">
        <v>2</v>
      </c>
      <c r="K168" s="13">
        <v>2</v>
      </c>
      <c r="L168" s="13">
        <v>2</v>
      </c>
      <c r="M168" s="13">
        <v>2</v>
      </c>
      <c r="N168" s="13">
        <v>2</v>
      </c>
      <c r="O168" s="13">
        <v>2</v>
      </c>
      <c r="P168" s="13">
        <v>2</v>
      </c>
      <c r="Q168" s="13">
        <v>2</v>
      </c>
      <c r="R168" s="13">
        <v>2</v>
      </c>
      <c r="S168" s="13">
        <v>2</v>
      </c>
      <c r="T168" s="13" t="s">
        <v>315</v>
      </c>
      <c r="U168" s="13">
        <v>20</v>
      </c>
      <c r="V168" s="120">
        <v>43845</v>
      </c>
      <c r="W168" s="120">
        <v>44196</v>
      </c>
      <c r="X168" s="40">
        <v>0.08</v>
      </c>
      <c r="Y168" s="40">
        <v>0.08</v>
      </c>
      <c r="Z168" s="40">
        <v>0.08</v>
      </c>
      <c r="AA168" s="40">
        <v>0.08</v>
      </c>
      <c r="AB168" s="40">
        <v>0.08</v>
      </c>
      <c r="AC168" s="40">
        <v>0.08</v>
      </c>
      <c r="AD168" s="40">
        <v>0.08</v>
      </c>
      <c r="AE168" s="40">
        <v>0.08</v>
      </c>
      <c r="AF168" s="40">
        <v>0.08</v>
      </c>
      <c r="AG168" s="40">
        <v>0.08</v>
      </c>
      <c r="AH168" s="40">
        <v>0.08</v>
      </c>
      <c r="AI168" s="40">
        <v>0.08</v>
      </c>
      <c r="AJ168" s="63" t="s">
        <v>296</v>
      </c>
    </row>
    <row r="169" spans="2:36" ht="66" x14ac:dyDescent="0.3">
      <c r="B169" s="68"/>
      <c r="C169" s="60"/>
      <c r="D169" s="51"/>
      <c r="E169" s="168"/>
      <c r="F169" s="52" t="s">
        <v>316</v>
      </c>
      <c r="G169" s="31" t="s">
        <v>314</v>
      </c>
      <c r="H169" s="13"/>
      <c r="I169" s="13"/>
      <c r="J169" s="13">
        <v>2</v>
      </c>
      <c r="K169" s="13">
        <v>2</v>
      </c>
      <c r="L169" s="13">
        <v>2</v>
      </c>
      <c r="M169" s="13">
        <v>2</v>
      </c>
      <c r="N169" s="13">
        <v>2</v>
      </c>
      <c r="O169" s="13">
        <v>2</v>
      </c>
      <c r="P169" s="13">
        <v>2</v>
      </c>
      <c r="Q169" s="13">
        <v>2</v>
      </c>
      <c r="R169" s="13">
        <v>2</v>
      </c>
      <c r="S169" s="13">
        <v>1</v>
      </c>
      <c r="T169" s="13" t="s">
        <v>317</v>
      </c>
      <c r="U169" s="13">
        <v>20</v>
      </c>
      <c r="V169" s="120">
        <v>43845</v>
      </c>
      <c r="W169" s="120">
        <v>44196</v>
      </c>
      <c r="X169" s="40">
        <v>0.08</v>
      </c>
      <c r="Y169" s="40">
        <v>0.08</v>
      </c>
      <c r="Z169" s="40">
        <v>0.08</v>
      </c>
      <c r="AA169" s="40">
        <v>0.08</v>
      </c>
      <c r="AB169" s="40">
        <v>0.08</v>
      </c>
      <c r="AC169" s="40">
        <v>0.08</v>
      </c>
      <c r="AD169" s="40">
        <v>0.08</v>
      </c>
      <c r="AE169" s="40">
        <v>0.08</v>
      </c>
      <c r="AF169" s="40">
        <v>0.08</v>
      </c>
      <c r="AG169" s="40">
        <v>0.08</v>
      </c>
      <c r="AH169" s="40">
        <v>0.08</v>
      </c>
      <c r="AI169" s="40">
        <v>0.08</v>
      </c>
      <c r="AJ169" s="63" t="s">
        <v>296</v>
      </c>
    </row>
    <row r="170" spans="2:36" ht="66" x14ac:dyDescent="0.3">
      <c r="B170" s="68"/>
      <c r="C170" s="60"/>
      <c r="D170" s="51"/>
      <c r="E170" s="168"/>
      <c r="F170" s="52" t="s">
        <v>318</v>
      </c>
      <c r="G170" s="31" t="s">
        <v>314</v>
      </c>
      <c r="H170" s="13"/>
      <c r="I170" s="13"/>
      <c r="J170" s="13"/>
      <c r="K170" s="13"/>
      <c r="L170" s="13"/>
      <c r="M170" s="13">
        <v>1</v>
      </c>
      <c r="N170" s="13">
        <v>1</v>
      </c>
      <c r="O170" s="13">
        <v>1</v>
      </c>
      <c r="P170" s="13">
        <v>1</v>
      </c>
      <c r="Q170" s="13">
        <v>1</v>
      </c>
      <c r="R170" s="13">
        <v>1</v>
      </c>
      <c r="S170" s="13">
        <v>1</v>
      </c>
      <c r="T170" s="13" t="s">
        <v>319</v>
      </c>
      <c r="U170" s="13">
        <v>20</v>
      </c>
      <c r="V170" s="120">
        <v>43845</v>
      </c>
      <c r="W170" s="120">
        <v>44196</v>
      </c>
      <c r="X170" s="40">
        <v>0.08</v>
      </c>
      <c r="Y170" s="40">
        <v>0.08</v>
      </c>
      <c r="Z170" s="40">
        <v>0.08</v>
      </c>
      <c r="AA170" s="40">
        <v>0.08</v>
      </c>
      <c r="AB170" s="40">
        <v>0.08</v>
      </c>
      <c r="AC170" s="40">
        <v>0.08</v>
      </c>
      <c r="AD170" s="40">
        <v>0.08</v>
      </c>
      <c r="AE170" s="40">
        <v>0.08</v>
      </c>
      <c r="AF170" s="40">
        <v>0.08</v>
      </c>
      <c r="AG170" s="40">
        <v>0.08</v>
      </c>
      <c r="AH170" s="40">
        <v>0.08</v>
      </c>
      <c r="AI170" s="40">
        <v>0.08</v>
      </c>
      <c r="AJ170" s="63" t="s">
        <v>296</v>
      </c>
    </row>
    <row r="171" spans="2:36" ht="82.5" x14ac:dyDescent="0.3">
      <c r="B171" s="68"/>
      <c r="C171" s="60"/>
      <c r="D171" s="51"/>
      <c r="E171" s="168"/>
      <c r="F171" s="52" t="s">
        <v>320</v>
      </c>
      <c r="G171" s="31" t="s">
        <v>314</v>
      </c>
      <c r="H171" s="13"/>
      <c r="I171" s="13"/>
      <c r="J171" s="13">
        <v>10</v>
      </c>
      <c r="K171" s="13">
        <v>10</v>
      </c>
      <c r="L171" s="13">
        <v>10</v>
      </c>
      <c r="M171" s="13">
        <v>10</v>
      </c>
      <c r="N171" s="13">
        <v>10</v>
      </c>
      <c r="O171" s="13">
        <v>10</v>
      </c>
      <c r="P171" s="13">
        <v>10</v>
      </c>
      <c r="Q171" s="13">
        <v>10</v>
      </c>
      <c r="R171" s="13">
        <v>10</v>
      </c>
      <c r="S171" s="13">
        <v>10</v>
      </c>
      <c r="T171" s="13" t="s">
        <v>321</v>
      </c>
      <c r="U171" s="13">
        <v>20</v>
      </c>
      <c r="V171" s="120">
        <v>43845</v>
      </c>
      <c r="W171" s="120">
        <v>44196</v>
      </c>
      <c r="X171" s="40">
        <v>0.08</v>
      </c>
      <c r="Y171" s="40">
        <v>0.08</v>
      </c>
      <c r="Z171" s="40">
        <v>0.08</v>
      </c>
      <c r="AA171" s="40">
        <v>0.08</v>
      </c>
      <c r="AB171" s="40">
        <v>0.08</v>
      </c>
      <c r="AC171" s="40">
        <v>0.08</v>
      </c>
      <c r="AD171" s="40">
        <v>0.08</v>
      </c>
      <c r="AE171" s="40">
        <v>0.08</v>
      </c>
      <c r="AF171" s="40">
        <v>0.08</v>
      </c>
      <c r="AG171" s="40">
        <v>0.08</v>
      </c>
      <c r="AH171" s="40">
        <v>0.08</v>
      </c>
      <c r="AI171" s="40">
        <v>0.08</v>
      </c>
      <c r="AJ171" s="63" t="s">
        <v>296</v>
      </c>
    </row>
    <row r="172" spans="2:36" ht="82.5" x14ac:dyDescent="0.3">
      <c r="B172" s="68"/>
      <c r="C172" s="60"/>
      <c r="D172" s="51"/>
      <c r="E172" s="168"/>
      <c r="F172" s="52" t="s">
        <v>318</v>
      </c>
      <c r="G172" s="31" t="s">
        <v>314</v>
      </c>
      <c r="H172" s="13"/>
      <c r="I172" s="13">
        <v>1</v>
      </c>
      <c r="J172" s="13">
        <v>3</v>
      </c>
      <c r="K172" s="13">
        <v>2</v>
      </c>
      <c r="L172" s="13">
        <v>2</v>
      </c>
      <c r="M172" s="13">
        <v>2</v>
      </c>
      <c r="N172" s="13">
        <v>2</v>
      </c>
      <c r="O172" s="13">
        <v>2</v>
      </c>
      <c r="P172" s="13">
        <v>2</v>
      </c>
      <c r="Q172" s="13">
        <v>2</v>
      </c>
      <c r="R172" s="13">
        <v>1</v>
      </c>
      <c r="S172" s="13">
        <v>1</v>
      </c>
      <c r="T172" s="13" t="s">
        <v>322</v>
      </c>
      <c r="U172" s="13">
        <v>20</v>
      </c>
      <c r="V172" s="120">
        <v>43845</v>
      </c>
      <c r="W172" s="120">
        <v>44196</v>
      </c>
      <c r="X172" s="40">
        <v>0.08</v>
      </c>
      <c r="Y172" s="40">
        <v>0.08</v>
      </c>
      <c r="Z172" s="40">
        <v>0.08</v>
      </c>
      <c r="AA172" s="40">
        <v>0.08</v>
      </c>
      <c r="AB172" s="40">
        <v>0.08</v>
      </c>
      <c r="AC172" s="40">
        <v>0.08</v>
      </c>
      <c r="AD172" s="40">
        <v>0.08</v>
      </c>
      <c r="AE172" s="40">
        <v>0.08</v>
      </c>
      <c r="AF172" s="40">
        <v>0.08</v>
      </c>
      <c r="AG172" s="40">
        <v>0.08</v>
      </c>
      <c r="AH172" s="40">
        <v>0.08</v>
      </c>
      <c r="AI172" s="40">
        <v>0.08</v>
      </c>
      <c r="AJ172" s="63" t="s">
        <v>296</v>
      </c>
    </row>
    <row r="173" spans="2:36" x14ac:dyDescent="0.3">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row>
    <row r="174" spans="2:36" ht="33" x14ac:dyDescent="0.3">
      <c r="B174" s="66" t="s">
        <v>1102</v>
      </c>
      <c r="C174" s="88" t="s">
        <v>1103</v>
      </c>
      <c r="D174" s="64"/>
      <c r="E174" s="14" t="s">
        <v>81</v>
      </c>
      <c r="F174" s="32"/>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63"/>
    </row>
    <row r="175" spans="2:36" ht="33" x14ac:dyDescent="0.3">
      <c r="B175" s="66"/>
      <c r="C175" s="88"/>
      <c r="D175" s="64"/>
      <c r="E175" s="14" t="s">
        <v>149</v>
      </c>
      <c r="F175" s="32"/>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63"/>
    </row>
    <row r="176" spans="2:36" ht="33" x14ac:dyDescent="0.3">
      <c r="B176" s="66"/>
      <c r="C176" s="88"/>
      <c r="D176" s="64"/>
      <c r="E176" s="14" t="s">
        <v>99</v>
      </c>
      <c r="F176" s="32"/>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63"/>
    </row>
    <row r="177" spans="2:36" ht="33" x14ac:dyDescent="0.3">
      <c r="B177" s="66"/>
      <c r="C177" s="88"/>
      <c r="D177" s="64"/>
      <c r="E177" s="14" t="s">
        <v>292</v>
      </c>
      <c r="F177" s="32"/>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63"/>
    </row>
    <row r="178" spans="2:36" ht="33" x14ac:dyDescent="0.3">
      <c r="B178" s="66"/>
      <c r="C178" s="50" t="s">
        <v>1516</v>
      </c>
      <c r="D178" s="72" t="s">
        <v>323</v>
      </c>
      <c r="E178" s="78" t="s">
        <v>72</v>
      </c>
      <c r="F178" s="72" t="s">
        <v>324</v>
      </c>
      <c r="G178" s="72" t="s">
        <v>325</v>
      </c>
      <c r="H178" s="206"/>
      <c r="I178" s="206"/>
      <c r="J178" s="206"/>
      <c r="K178" s="206"/>
      <c r="L178" s="206"/>
      <c r="M178" s="206">
        <v>20</v>
      </c>
      <c r="N178" s="206">
        <v>20</v>
      </c>
      <c r="O178" s="206">
        <v>20</v>
      </c>
      <c r="P178" s="206">
        <v>20</v>
      </c>
      <c r="Q178" s="206">
        <v>20</v>
      </c>
      <c r="R178" s="206">
        <v>20</v>
      </c>
      <c r="S178" s="206">
        <v>20</v>
      </c>
      <c r="T178" s="3" t="s">
        <v>326</v>
      </c>
      <c r="U178" s="5">
        <v>0.25</v>
      </c>
      <c r="V178" s="84" t="s">
        <v>86</v>
      </c>
      <c r="W178" s="84" t="s">
        <v>86</v>
      </c>
      <c r="X178" s="5"/>
      <c r="Y178" s="5"/>
      <c r="Z178" s="5">
        <v>1</v>
      </c>
      <c r="AA178" s="5"/>
      <c r="AB178" s="5"/>
      <c r="AC178" s="5"/>
      <c r="AD178" s="5"/>
      <c r="AE178" s="5"/>
      <c r="AF178" s="5"/>
      <c r="AG178" s="5"/>
      <c r="AH178" s="5"/>
      <c r="AI178" s="5"/>
      <c r="AJ178" s="250" t="s">
        <v>327</v>
      </c>
    </row>
    <row r="179" spans="2:36" x14ac:dyDescent="0.3">
      <c r="B179" s="66"/>
      <c r="C179" s="50"/>
      <c r="D179" s="72"/>
      <c r="E179" s="78"/>
      <c r="F179" s="72"/>
      <c r="G179" s="72"/>
      <c r="H179" s="206"/>
      <c r="I179" s="206"/>
      <c r="J179" s="206"/>
      <c r="K179" s="206"/>
      <c r="L179" s="206"/>
      <c r="M179" s="206"/>
      <c r="N179" s="206"/>
      <c r="O179" s="206"/>
      <c r="P179" s="206"/>
      <c r="Q179" s="206"/>
      <c r="R179" s="206"/>
      <c r="S179" s="206"/>
      <c r="T179" s="3" t="s">
        <v>328</v>
      </c>
      <c r="U179" s="5">
        <v>0.25</v>
      </c>
      <c r="V179" s="22" t="s">
        <v>259</v>
      </c>
      <c r="W179" s="22" t="s">
        <v>88</v>
      </c>
      <c r="X179" s="5"/>
      <c r="Y179" s="5"/>
      <c r="Z179" s="5"/>
      <c r="AA179" s="5"/>
      <c r="AB179" s="5">
        <v>1</v>
      </c>
      <c r="AC179" s="5"/>
      <c r="AD179" s="5"/>
      <c r="AE179" s="5"/>
      <c r="AF179" s="5"/>
      <c r="AG179" s="5"/>
      <c r="AH179" s="5"/>
      <c r="AI179" s="5"/>
      <c r="AJ179" s="250"/>
    </row>
    <row r="180" spans="2:36" ht="33" x14ac:dyDescent="0.3">
      <c r="B180" s="66"/>
      <c r="C180" s="50"/>
      <c r="D180" s="72"/>
      <c r="E180" s="78"/>
      <c r="F180" s="72"/>
      <c r="G180" s="72"/>
      <c r="H180" s="206"/>
      <c r="I180" s="206"/>
      <c r="J180" s="206"/>
      <c r="K180" s="206"/>
      <c r="L180" s="206"/>
      <c r="M180" s="206"/>
      <c r="N180" s="206"/>
      <c r="O180" s="206"/>
      <c r="P180" s="206"/>
      <c r="Q180" s="206"/>
      <c r="R180" s="206"/>
      <c r="S180" s="206"/>
      <c r="T180" s="3" t="s">
        <v>329</v>
      </c>
      <c r="U180" s="5">
        <v>0.5</v>
      </c>
      <c r="V180" s="22" t="s">
        <v>89</v>
      </c>
      <c r="W180" s="22" t="s">
        <v>330</v>
      </c>
      <c r="X180" s="5"/>
      <c r="Y180" s="5"/>
      <c r="Z180" s="5"/>
      <c r="AA180" s="5"/>
      <c r="AB180" s="5"/>
      <c r="AC180" s="5">
        <v>0.15</v>
      </c>
      <c r="AD180" s="5">
        <v>0.15</v>
      </c>
      <c r="AE180" s="5">
        <v>0.14000000000000001</v>
      </c>
      <c r="AF180" s="5">
        <v>0.14000000000000001</v>
      </c>
      <c r="AG180" s="5">
        <v>0.14000000000000001</v>
      </c>
      <c r="AH180" s="5">
        <v>0.14000000000000001</v>
      </c>
      <c r="AI180" s="5">
        <v>0.14000000000000001</v>
      </c>
      <c r="AJ180" s="250"/>
    </row>
    <row r="181" spans="2:36" ht="33" x14ac:dyDescent="0.3">
      <c r="B181" s="66"/>
      <c r="C181" s="50"/>
      <c r="D181" s="72"/>
      <c r="E181" s="78"/>
      <c r="F181" s="72" t="s">
        <v>331</v>
      </c>
      <c r="G181" s="72" t="s">
        <v>325</v>
      </c>
      <c r="H181" s="206"/>
      <c r="I181" s="206"/>
      <c r="J181" s="206"/>
      <c r="K181" s="206"/>
      <c r="L181" s="206"/>
      <c r="M181" s="206">
        <v>20</v>
      </c>
      <c r="N181" s="206">
        <v>20</v>
      </c>
      <c r="O181" s="206"/>
      <c r="P181" s="206">
        <v>20</v>
      </c>
      <c r="Q181" s="206"/>
      <c r="R181" s="206">
        <v>20</v>
      </c>
      <c r="S181" s="206"/>
      <c r="T181" s="3" t="s">
        <v>332</v>
      </c>
      <c r="U181" s="5">
        <v>0.3</v>
      </c>
      <c r="V181" s="84" t="s">
        <v>86</v>
      </c>
      <c r="W181" s="84" t="s">
        <v>86</v>
      </c>
      <c r="X181" s="5"/>
      <c r="Y181" s="5"/>
      <c r="Z181" s="5">
        <v>1</v>
      </c>
      <c r="AA181" s="5"/>
      <c r="AB181" s="5"/>
      <c r="AC181" s="5"/>
      <c r="AD181" s="5"/>
      <c r="AE181" s="5"/>
      <c r="AF181" s="5"/>
      <c r="AG181" s="5"/>
      <c r="AH181" s="5"/>
      <c r="AI181" s="5"/>
      <c r="AJ181" s="250"/>
    </row>
    <row r="182" spans="2:36" ht="66" x14ac:dyDescent="0.3">
      <c r="B182" s="66"/>
      <c r="C182" s="50"/>
      <c r="D182" s="72"/>
      <c r="E182" s="78"/>
      <c r="F182" s="72"/>
      <c r="G182" s="72"/>
      <c r="H182" s="206"/>
      <c r="I182" s="206"/>
      <c r="J182" s="206"/>
      <c r="K182" s="206"/>
      <c r="L182" s="206"/>
      <c r="M182" s="206"/>
      <c r="N182" s="206"/>
      <c r="O182" s="206"/>
      <c r="P182" s="206"/>
      <c r="Q182" s="206"/>
      <c r="R182" s="206"/>
      <c r="S182" s="206"/>
      <c r="T182" s="3" t="s">
        <v>333</v>
      </c>
      <c r="U182" s="5">
        <v>0.7</v>
      </c>
      <c r="V182" s="84" t="s">
        <v>89</v>
      </c>
      <c r="W182" s="84" t="s">
        <v>110</v>
      </c>
      <c r="X182" s="5"/>
      <c r="Y182" s="5"/>
      <c r="Z182" s="5"/>
      <c r="AA182" s="5"/>
      <c r="AB182" s="5"/>
      <c r="AC182" s="5">
        <v>0.2</v>
      </c>
      <c r="AD182" s="5">
        <v>0.2</v>
      </c>
      <c r="AE182" s="5">
        <v>0.15</v>
      </c>
      <c r="AF182" s="5">
        <v>0.15</v>
      </c>
      <c r="AG182" s="5">
        <v>0.15</v>
      </c>
      <c r="AH182" s="5">
        <v>0.15</v>
      </c>
      <c r="AI182" s="5"/>
      <c r="AJ182" s="250"/>
    </row>
    <row r="183" spans="2:36" x14ac:dyDescent="0.3">
      <c r="B183" s="66"/>
      <c r="C183" s="50"/>
      <c r="D183" s="72"/>
      <c r="E183" s="78"/>
      <c r="F183" s="72" t="s">
        <v>334</v>
      </c>
      <c r="G183" s="72" t="s">
        <v>325</v>
      </c>
      <c r="H183" s="206"/>
      <c r="I183" s="206"/>
      <c r="J183" s="206">
        <v>20</v>
      </c>
      <c r="K183" s="206">
        <v>20</v>
      </c>
      <c r="L183" s="206">
        <v>20</v>
      </c>
      <c r="M183" s="206">
        <v>20</v>
      </c>
      <c r="N183" s="206">
        <v>20</v>
      </c>
      <c r="O183" s="206">
        <v>20</v>
      </c>
      <c r="P183" s="206">
        <v>20</v>
      </c>
      <c r="Q183" s="206">
        <v>20</v>
      </c>
      <c r="R183" s="206">
        <v>20</v>
      </c>
      <c r="S183" s="206"/>
      <c r="T183" s="3" t="s">
        <v>335</v>
      </c>
      <c r="U183" s="5">
        <v>0.3</v>
      </c>
      <c r="V183" s="84" t="s">
        <v>95</v>
      </c>
      <c r="W183" s="84" t="s">
        <v>85</v>
      </c>
      <c r="X183" s="5">
        <v>0.5</v>
      </c>
      <c r="Y183" s="5">
        <v>0.5</v>
      </c>
      <c r="Z183" s="5"/>
      <c r="AA183" s="5"/>
      <c r="AB183" s="5"/>
      <c r="AC183" s="5"/>
      <c r="AD183" s="5"/>
      <c r="AE183" s="5"/>
      <c r="AF183" s="5"/>
      <c r="AG183" s="5"/>
      <c r="AH183" s="5"/>
      <c r="AI183" s="5"/>
      <c r="AJ183" s="250"/>
    </row>
    <row r="184" spans="2:36" ht="33" x14ac:dyDescent="0.3">
      <c r="B184" s="66"/>
      <c r="C184" s="50"/>
      <c r="D184" s="72"/>
      <c r="E184" s="78"/>
      <c r="F184" s="72"/>
      <c r="G184" s="72"/>
      <c r="H184" s="206"/>
      <c r="I184" s="206"/>
      <c r="J184" s="206"/>
      <c r="K184" s="206"/>
      <c r="L184" s="206"/>
      <c r="M184" s="206"/>
      <c r="N184" s="206"/>
      <c r="O184" s="206"/>
      <c r="P184" s="206"/>
      <c r="Q184" s="206"/>
      <c r="R184" s="206"/>
      <c r="S184" s="206"/>
      <c r="T184" s="3" t="s">
        <v>336</v>
      </c>
      <c r="U184" s="5">
        <v>0.7</v>
      </c>
      <c r="V184" s="84" t="s">
        <v>86</v>
      </c>
      <c r="W184" s="84" t="s">
        <v>110</v>
      </c>
      <c r="X184" s="5"/>
      <c r="Y184" s="5"/>
      <c r="Z184" s="5">
        <v>0.1</v>
      </c>
      <c r="AA184" s="5">
        <v>0.1</v>
      </c>
      <c r="AB184" s="5">
        <v>0.15</v>
      </c>
      <c r="AC184" s="5">
        <v>0.1</v>
      </c>
      <c r="AD184" s="5">
        <v>0.1</v>
      </c>
      <c r="AE184" s="5">
        <v>0.1</v>
      </c>
      <c r="AF184" s="5">
        <v>0.15</v>
      </c>
      <c r="AG184" s="5">
        <v>0.1</v>
      </c>
      <c r="AH184" s="5">
        <v>0.1</v>
      </c>
      <c r="AI184" s="5"/>
      <c r="AJ184" s="250"/>
    </row>
    <row r="185" spans="2:36" ht="49.5" x14ac:dyDescent="0.3">
      <c r="B185" s="66"/>
      <c r="C185" s="50"/>
      <c r="D185" s="72"/>
      <c r="E185" s="78"/>
      <c r="F185" s="72" t="s">
        <v>337</v>
      </c>
      <c r="G185" s="72" t="s">
        <v>325</v>
      </c>
      <c r="H185" s="206"/>
      <c r="I185" s="206"/>
      <c r="J185" s="206"/>
      <c r="K185" s="206">
        <v>20</v>
      </c>
      <c r="L185" s="206">
        <v>20</v>
      </c>
      <c r="M185" s="206">
        <v>20</v>
      </c>
      <c r="N185" s="206"/>
      <c r="O185" s="206">
        <v>20</v>
      </c>
      <c r="P185" s="206"/>
      <c r="Q185" s="206">
        <v>20</v>
      </c>
      <c r="R185" s="206">
        <v>20</v>
      </c>
      <c r="S185" s="206"/>
      <c r="T185" s="3" t="s">
        <v>338</v>
      </c>
      <c r="U185" s="47">
        <v>0.2</v>
      </c>
      <c r="V185" s="38" t="s">
        <v>86</v>
      </c>
      <c r="W185" s="38" t="s">
        <v>88</v>
      </c>
      <c r="X185" s="5"/>
      <c r="Y185" s="5"/>
      <c r="Z185" s="5">
        <v>0.5</v>
      </c>
      <c r="AA185" s="5">
        <v>0.5</v>
      </c>
      <c r="AB185" s="5"/>
      <c r="AC185" s="5"/>
      <c r="AD185" s="5"/>
      <c r="AE185" s="5"/>
      <c r="AF185" s="5"/>
      <c r="AG185" s="5"/>
      <c r="AH185" s="5"/>
      <c r="AI185" s="5"/>
      <c r="AJ185" s="250"/>
    </row>
    <row r="186" spans="2:36" ht="33" x14ac:dyDescent="0.3">
      <c r="B186" s="66"/>
      <c r="C186" s="50"/>
      <c r="D186" s="72"/>
      <c r="E186" s="78"/>
      <c r="F186" s="72"/>
      <c r="G186" s="72"/>
      <c r="H186" s="206"/>
      <c r="I186" s="206"/>
      <c r="J186" s="206"/>
      <c r="K186" s="206"/>
      <c r="L186" s="206"/>
      <c r="M186" s="206"/>
      <c r="N186" s="206"/>
      <c r="O186" s="206"/>
      <c r="P186" s="206"/>
      <c r="Q186" s="206"/>
      <c r="R186" s="206"/>
      <c r="S186" s="206"/>
      <c r="T186" s="3" t="s">
        <v>339</v>
      </c>
      <c r="U186" s="47">
        <v>0.2</v>
      </c>
      <c r="V186" s="38" t="s">
        <v>86</v>
      </c>
      <c r="W186" s="38" t="s">
        <v>88</v>
      </c>
      <c r="X186" s="5"/>
      <c r="Y186" s="5"/>
      <c r="Z186" s="5">
        <v>0.5</v>
      </c>
      <c r="AA186" s="5">
        <v>0.5</v>
      </c>
      <c r="AB186" s="5"/>
      <c r="AC186" s="5"/>
      <c r="AD186" s="5"/>
      <c r="AE186" s="5"/>
      <c r="AF186" s="5"/>
      <c r="AG186" s="5"/>
      <c r="AH186" s="5"/>
      <c r="AI186" s="5"/>
      <c r="AJ186" s="250"/>
    </row>
    <row r="187" spans="2:36" ht="33" x14ac:dyDescent="0.3">
      <c r="B187" s="66"/>
      <c r="C187" s="50"/>
      <c r="D187" s="72"/>
      <c r="E187" s="78"/>
      <c r="F187" s="72"/>
      <c r="G187" s="72"/>
      <c r="H187" s="206"/>
      <c r="I187" s="206"/>
      <c r="J187" s="206"/>
      <c r="K187" s="206"/>
      <c r="L187" s="206"/>
      <c r="M187" s="206"/>
      <c r="N187" s="206"/>
      <c r="O187" s="206"/>
      <c r="P187" s="206"/>
      <c r="Q187" s="206"/>
      <c r="R187" s="206"/>
      <c r="S187" s="206"/>
      <c r="T187" s="3" t="s">
        <v>340</v>
      </c>
      <c r="U187" s="47">
        <v>0.6</v>
      </c>
      <c r="V187" s="38" t="s">
        <v>341</v>
      </c>
      <c r="W187" s="38" t="s">
        <v>110</v>
      </c>
      <c r="X187" s="5"/>
      <c r="Y187" s="5"/>
      <c r="Z187" s="5"/>
      <c r="AA187" s="5"/>
      <c r="AB187" s="5">
        <v>0.3</v>
      </c>
      <c r="AC187" s="5"/>
      <c r="AD187" s="5">
        <v>0.3</v>
      </c>
      <c r="AE187" s="5"/>
      <c r="AF187" s="5">
        <v>0.2</v>
      </c>
      <c r="AG187" s="5"/>
      <c r="AH187" s="5">
        <v>0.2</v>
      </c>
      <c r="AI187" s="5"/>
      <c r="AJ187" s="250"/>
    </row>
    <row r="188" spans="2:36" ht="33" x14ac:dyDescent="0.3">
      <c r="B188" s="66"/>
      <c r="C188" s="50"/>
      <c r="D188" s="72"/>
      <c r="E188" s="78"/>
      <c r="F188" s="72" t="s">
        <v>342</v>
      </c>
      <c r="G188" s="72" t="s">
        <v>325</v>
      </c>
      <c r="H188" s="206"/>
      <c r="I188" s="206"/>
      <c r="J188" s="206"/>
      <c r="K188" s="206"/>
      <c r="L188" s="206"/>
      <c r="M188" s="206">
        <v>20</v>
      </c>
      <c r="N188" s="206"/>
      <c r="O188" s="206">
        <v>20</v>
      </c>
      <c r="P188" s="206"/>
      <c r="Q188" s="206">
        <v>20</v>
      </c>
      <c r="R188" s="206"/>
      <c r="S188" s="206">
        <v>20</v>
      </c>
      <c r="T188" s="3" t="s">
        <v>343</v>
      </c>
      <c r="U188" s="47">
        <v>0.3</v>
      </c>
      <c r="V188" s="22" t="s">
        <v>85</v>
      </c>
      <c r="W188" s="22" t="s">
        <v>85</v>
      </c>
      <c r="X188" s="5"/>
      <c r="Y188" s="5">
        <v>1</v>
      </c>
      <c r="Z188" s="5"/>
      <c r="AA188" s="5"/>
      <c r="AB188" s="5"/>
      <c r="AC188" s="5"/>
      <c r="AD188" s="5"/>
      <c r="AE188" s="5"/>
      <c r="AF188" s="5"/>
      <c r="AG188" s="5"/>
      <c r="AH188" s="5"/>
      <c r="AI188" s="5"/>
      <c r="AJ188" s="250"/>
    </row>
    <row r="189" spans="2:36" ht="33" x14ac:dyDescent="0.3">
      <c r="B189" s="66"/>
      <c r="C189" s="50"/>
      <c r="D189" s="72"/>
      <c r="E189" s="78"/>
      <c r="F189" s="72"/>
      <c r="G189" s="72"/>
      <c r="H189" s="206"/>
      <c r="I189" s="206"/>
      <c r="J189" s="206"/>
      <c r="K189" s="206"/>
      <c r="L189" s="206"/>
      <c r="M189" s="206"/>
      <c r="N189" s="206"/>
      <c r="O189" s="206"/>
      <c r="P189" s="206"/>
      <c r="Q189" s="206"/>
      <c r="R189" s="206"/>
      <c r="S189" s="206"/>
      <c r="T189" s="3" t="s">
        <v>339</v>
      </c>
      <c r="U189" s="47">
        <v>0.3</v>
      </c>
      <c r="V189" s="22" t="s">
        <v>86</v>
      </c>
      <c r="W189" s="22" t="s">
        <v>86</v>
      </c>
      <c r="X189" s="5"/>
      <c r="Y189" s="5"/>
      <c r="Z189" s="5">
        <v>1</v>
      </c>
      <c r="AA189" s="5"/>
      <c r="AB189" s="5"/>
      <c r="AC189" s="5"/>
      <c r="AD189" s="5"/>
      <c r="AE189" s="5"/>
      <c r="AF189" s="5"/>
      <c r="AG189" s="5"/>
      <c r="AH189" s="5"/>
      <c r="AI189" s="5"/>
      <c r="AJ189" s="250"/>
    </row>
    <row r="190" spans="2:36" x14ac:dyDescent="0.3">
      <c r="B190" s="66"/>
      <c r="C190" s="50"/>
      <c r="D190" s="72"/>
      <c r="E190" s="78"/>
      <c r="F190" s="72"/>
      <c r="G190" s="72"/>
      <c r="H190" s="206"/>
      <c r="I190" s="206"/>
      <c r="J190" s="206"/>
      <c r="K190" s="206"/>
      <c r="L190" s="206"/>
      <c r="M190" s="206"/>
      <c r="N190" s="206"/>
      <c r="O190" s="206"/>
      <c r="P190" s="206"/>
      <c r="Q190" s="206"/>
      <c r="R190" s="206"/>
      <c r="S190" s="206"/>
      <c r="T190" s="3" t="s">
        <v>344</v>
      </c>
      <c r="U190" s="47">
        <v>0.4</v>
      </c>
      <c r="V190" s="22" t="s">
        <v>76</v>
      </c>
      <c r="W190" s="22" t="s">
        <v>110</v>
      </c>
      <c r="X190" s="5"/>
      <c r="Y190" s="5"/>
      <c r="Z190" s="5"/>
      <c r="AA190" s="5"/>
      <c r="AB190" s="5">
        <v>0.25</v>
      </c>
      <c r="AC190" s="5"/>
      <c r="AD190" s="5">
        <v>0.25</v>
      </c>
      <c r="AE190" s="5"/>
      <c r="AF190" s="5">
        <v>0.25</v>
      </c>
      <c r="AG190" s="5"/>
      <c r="AH190" s="5">
        <v>0.25</v>
      </c>
      <c r="AI190" s="5"/>
      <c r="AJ190" s="250"/>
    </row>
    <row r="191" spans="2:36" ht="49.5" x14ac:dyDescent="0.3">
      <c r="B191" s="66"/>
      <c r="C191" s="50"/>
      <c r="D191" s="72"/>
      <c r="E191" s="78"/>
      <c r="F191" s="72" t="s">
        <v>345</v>
      </c>
      <c r="G191" s="72" t="s">
        <v>346</v>
      </c>
      <c r="H191" s="206"/>
      <c r="I191" s="206"/>
      <c r="J191" s="206"/>
      <c r="K191" s="206"/>
      <c r="L191" s="206">
        <v>15</v>
      </c>
      <c r="M191" s="206"/>
      <c r="N191" s="206">
        <v>30</v>
      </c>
      <c r="O191" s="206"/>
      <c r="P191" s="206"/>
      <c r="Q191" s="206">
        <v>15</v>
      </c>
      <c r="R191" s="206"/>
      <c r="S191" s="206"/>
      <c r="T191" s="3" t="s">
        <v>347</v>
      </c>
      <c r="U191" s="47">
        <v>0.3</v>
      </c>
      <c r="V191" s="22" t="s">
        <v>86</v>
      </c>
      <c r="W191" s="22" t="s">
        <v>86</v>
      </c>
      <c r="X191" s="5"/>
      <c r="Y191" s="5"/>
      <c r="Z191" s="5">
        <v>1</v>
      </c>
      <c r="AA191" s="5"/>
      <c r="AB191" s="5"/>
      <c r="AC191" s="5"/>
      <c r="AD191" s="5"/>
      <c r="AE191" s="5"/>
      <c r="AF191" s="5"/>
      <c r="AG191" s="5"/>
      <c r="AH191" s="5"/>
      <c r="AI191" s="5"/>
      <c r="AJ191" s="250"/>
    </row>
    <row r="192" spans="2:36" x14ac:dyDescent="0.3">
      <c r="B192" s="66"/>
      <c r="C192" s="50"/>
      <c r="D192" s="72"/>
      <c r="E192" s="78"/>
      <c r="F192" s="72"/>
      <c r="G192" s="72"/>
      <c r="H192" s="206"/>
      <c r="I192" s="206"/>
      <c r="J192" s="206"/>
      <c r="K192" s="206"/>
      <c r="L192" s="206"/>
      <c r="M192" s="206"/>
      <c r="N192" s="206"/>
      <c r="O192" s="206"/>
      <c r="P192" s="206"/>
      <c r="Q192" s="206"/>
      <c r="R192" s="206"/>
      <c r="S192" s="206"/>
      <c r="T192" s="3" t="s">
        <v>348</v>
      </c>
      <c r="U192" s="47">
        <v>0.7</v>
      </c>
      <c r="V192" s="22" t="s">
        <v>349</v>
      </c>
      <c r="W192" s="22" t="s">
        <v>93</v>
      </c>
      <c r="X192" s="5"/>
      <c r="Y192" s="5"/>
      <c r="Z192" s="5"/>
      <c r="AA192" s="5"/>
      <c r="AB192" s="5"/>
      <c r="AC192" s="5">
        <v>0.3</v>
      </c>
      <c r="AD192" s="5"/>
      <c r="AE192" s="5">
        <v>0.4</v>
      </c>
      <c r="AF192" s="5"/>
      <c r="AG192" s="5">
        <v>0.3</v>
      </c>
      <c r="AH192" s="5"/>
      <c r="AI192" s="5"/>
      <c r="AJ192" s="250"/>
    </row>
    <row r="193" spans="2:36" ht="33" x14ac:dyDescent="0.3">
      <c r="B193" s="66"/>
      <c r="C193" s="60" t="s">
        <v>1511</v>
      </c>
      <c r="D193" s="61"/>
      <c r="E193" s="14" t="s">
        <v>81</v>
      </c>
      <c r="F193" s="34"/>
      <c r="G193" s="13"/>
      <c r="H193" s="124"/>
      <c r="I193" s="124"/>
      <c r="J193" s="124"/>
      <c r="K193" s="124"/>
      <c r="L193" s="124"/>
      <c r="M193" s="124"/>
      <c r="N193" s="124"/>
      <c r="O193" s="124"/>
      <c r="P193" s="124"/>
      <c r="Q193" s="124"/>
      <c r="R193" s="124"/>
      <c r="S193" s="124"/>
      <c r="T193" s="13"/>
      <c r="U193" s="125"/>
      <c r="V193" s="13"/>
      <c r="W193" s="13"/>
      <c r="X193" s="108"/>
      <c r="Y193" s="108"/>
      <c r="Z193" s="108"/>
      <c r="AA193" s="108"/>
      <c r="AB193" s="108"/>
      <c r="AC193" s="108"/>
      <c r="AD193" s="108"/>
      <c r="AE193" s="108"/>
      <c r="AF193" s="108"/>
      <c r="AG193" s="108"/>
      <c r="AH193" s="108"/>
      <c r="AI193" s="108"/>
      <c r="AJ193" s="63"/>
    </row>
    <row r="194" spans="2:36" ht="33" x14ac:dyDescent="0.3">
      <c r="B194" s="66"/>
      <c r="C194" s="60"/>
      <c r="D194" s="61"/>
      <c r="E194" s="14" t="s">
        <v>149</v>
      </c>
      <c r="F194" s="34"/>
      <c r="G194" s="13"/>
      <c r="H194" s="124"/>
      <c r="I194" s="124"/>
      <c r="J194" s="124"/>
      <c r="K194" s="124"/>
      <c r="L194" s="124"/>
      <c r="M194" s="124"/>
      <c r="N194" s="124"/>
      <c r="O194" s="124"/>
      <c r="P194" s="124"/>
      <c r="Q194" s="124"/>
      <c r="R194" s="124"/>
      <c r="S194" s="124"/>
      <c r="T194" s="13"/>
      <c r="U194" s="125"/>
      <c r="V194" s="13"/>
      <c r="W194" s="13"/>
      <c r="X194" s="108"/>
      <c r="Y194" s="108"/>
      <c r="Z194" s="108"/>
      <c r="AA194" s="108"/>
      <c r="AB194" s="108"/>
      <c r="AC194" s="108"/>
      <c r="AD194" s="108"/>
      <c r="AE194" s="108"/>
      <c r="AF194" s="108"/>
      <c r="AG194" s="108"/>
      <c r="AH194" s="108"/>
      <c r="AI194" s="108"/>
      <c r="AJ194" s="63"/>
    </row>
    <row r="195" spans="2:36" ht="49.5" x14ac:dyDescent="0.3">
      <c r="B195" s="68" t="s">
        <v>1109</v>
      </c>
      <c r="C195" s="16" t="s">
        <v>1512</v>
      </c>
      <c r="D195" s="61"/>
      <c r="E195" s="14" t="s">
        <v>81</v>
      </c>
      <c r="F195" s="32"/>
      <c r="G195" s="13"/>
      <c r="H195" s="124"/>
      <c r="I195" s="124"/>
      <c r="J195" s="124"/>
      <c r="K195" s="124"/>
      <c r="L195" s="124"/>
      <c r="M195" s="124"/>
      <c r="N195" s="124"/>
      <c r="O195" s="124"/>
      <c r="P195" s="124"/>
      <c r="Q195" s="124"/>
      <c r="R195" s="124"/>
      <c r="S195" s="124"/>
      <c r="T195" s="13"/>
      <c r="U195" s="125"/>
      <c r="V195" s="13"/>
      <c r="W195" s="13"/>
      <c r="X195" s="108"/>
      <c r="Y195" s="108"/>
      <c r="Z195" s="108"/>
      <c r="AA195" s="108"/>
      <c r="AB195" s="108"/>
      <c r="AC195" s="108"/>
      <c r="AD195" s="108"/>
      <c r="AE195" s="108"/>
      <c r="AF195" s="108"/>
      <c r="AG195" s="108"/>
      <c r="AH195" s="108"/>
      <c r="AI195" s="108"/>
      <c r="AJ195" s="63"/>
    </row>
    <row r="196" spans="2:36" ht="33" x14ac:dyDescent="0.3">
      <c r="B196" s="68"/>
      <c r="C196" s="60" t="s">
        <v>1513</v>
      </c>
      <c r="D196" s="61"/>
      <c r="E196" s="32" t="s">
        <v>72</v>
      </c>
      <c r="F196" s="33"/>
      <c r="G196" s="13"/>
      <c r="H196" s="124"/>
      <c r="I196" s="124"/>
      <c r="J196" s="124"/>
      <c r="K196" s="124"/>
      <c r="L196" s="124"/>
      <c r="M196" s="124"/>
      <c r="N196" s="124"/>
      <c r="O196" s="124"/>
      <c r="P196" s="124"/>
      <c r="Q196" s="124"/>
      <c r="R196" s="124"/>
      <c r="S196" s="124"/>
      <c r="T196" s="13"/>
      <c r="U196" s="125"/>
      <c r="V196" s="13"/>
      <c r="W196" s="13"/>
      <c r="X196" s="108"/>
      <c r="Y196" s="108"/>
      <c r="Z196" s="108"/>
      <c r="AA196" s="108"/>
      <c r="AB196" s="108"/>
      <c r="AC196" s="108"/>
      <c r="AD196" s="108"/>
      <c r="AE196" s="108"/>
      <c r="AF196" s="108"/>
      <c r="AG196" s="108"/>
      <c r="AH196" s="108"/>
      <c r="AI196" s="108"/>
      <c r="AJ196" s="63"/>
    </row>
    <row r="197" spans="2:36" ht="33" x14ac:dyDescent="0.3">
      <c r="B197" s="68"/>
      <c r="C197" s="60"/>
      <c r="D197" s="61"/>
      <c r="E197" s="32" t="s">
        <v>99</v>
      </c>
      <c r="F197" s="32"/>
      <c r="G197" s="13"/>
      <c r="H197" s="124"/>
      <c r="I197" s="124"/>
      <c r="J197" s="124"/>
      <c r="K197" s="124"/>
      <c r="L197" s="124"/>
      <c r="M197" s="124"/>
      <c r="N197" s="124"/>
      <c r="O197" s="124"/>
      <c r="P197" s="124"/>
      <c r="Q197" s="124"/>
      <c r="R197" s="124"/>
      <c r="S197" s="124"/>
      <c r="T197" s="13"/>
      <c r="U197" s="125"/>
      <c r="V197" s="13"/>
      <c r="W197" s="13"/>
      <c r="X197" s="108"/>
      <c r="Y197" s="108"/>
      <c r="Z197" s="108"/>
      <c r="AA197" s="108"/>
      <c r="AB197" s="108"/>
      <c r="AC197" s="108"/>
      <c r="AD197" s="108"/>
      <c r="AE197" s="108"/>
      <c r="AF197" s="108"/>
      <c r="AG197" s="108"/>
      <c r="AH197" s="108"/>
      <c r="AI197" s="108"/>
      <c r="AJ197" s="63"/>
    </row>
    <row r="198" spans="2:36" ht="33" x14ac:dyDescent="0.3">
      <c r="B198" s="68"/>
      <c r="C198" s="60"/>
      <c r="D198" s="61"/>
      <c r="E198" s="62" t="s">
        <v>122</v>
      </c>
      <c r="F198" s="32"/>
      <c r="G198" s="13"/>
      <c r="H198" s="124"/>
      <c r="I198" s="124"/>
      <c r="J198" s="124"/>
      <c r="K198" s="124"/>
      <c r="L198" s="124"/>
      <c r="M198" s="124"/>
      <c r="N198" s="124"/>
      <c r="O198" s="124"/>
      <c r="P198" s="124"/>
      <c r="Q198" s="124"/>
      <c r="R198" s="124"/>
      <c r="S198" s="124"/>
      <c r="T198" s="13"/>
      <c r="U198" s="125"/>
      <c r="V198" s="13"/>
      <c r="W198" s="13"/>
      <c r="X198" s="108"/>
      <c r="Y198" s="108"/>
      <c r="Z198" s="108"/>
      <c r="AA198" s="108"/>
      <c r="AB198" s="108"/>
      <c r="AC198" s="108"/>
      <c r="AD198" s="108"/>
      <c r="AE198" s="108"/>
      <c r="AF198" s="108"/>
      <c r="AG198" s="108"/>
      <c r="AH198" s="108"/>
      <c r="AI198" s="108"/>
      <c r="AJ198" s="63"/>
    </row>
    <row r="199" spans="2:36" ht="33" x14ac:dyDescent="0.3">
      <c r="B199" s="68"/>
      <c r="C199" s="50" t="s">
        <v>1514</v>
      </c>
      <c r="D199" s="34"/>
      <c r="E199" s="14" t="s">
        <v>81</v>
      </c>
      <c r="F199" s="32"/>
      <c r="G199" s="13"/>
      <c r="H199" s="124"/>
      <c r="I199" s="124"/>
      <c r="J199" s="124"/>
      <c r="K199" s="124"/>
      <c r="L199" s="124"/>
      <c r="M199" s="124"/>
      <c r="N199" s="124"/>
      <c r="O199" s="124"/>
      <c r="P199" s="124"/>
      <c r="Q199" s="124"/>
      <c r="R199" s="124"/>
      <c r="S199" s="124"/>
      <c r="T199" s="13"/>
      <c r="U199" s="125"/>
      <c r="V199" s="13"/>
      <c r="W199" s="13"/>
      <c r="X199" s="108"/>
      <c r="Y199" s="108"/>
      <c r="Z199" s="108"/>
      <c r="AA199" s="108"/>
      <c r="AB199" s="108"/>
      <c r="AC199" s="108"/>
      <c r="AD199" s="108"/>
      <c r="AE199" s="108"/>
      <c r="AF199" s="108"/>
      <c r="AG199" s="108"/>
      <c r="AH199" s="108"/>
      <c r="AI199" s="108"/>
      <c r="AJ199" s="63"/>
    </row>
    <row r="200" spans="2:36" x14ac:dyDescent="0.3">
      <c r="B200" s="68"/>
      <c r="C200" s="50"/>
      <c r="D200" s="34"/>
      <c r="E200" s="14"/>
      <c r="F200" s="32"/>
      <c r="G200" s="13"/>
      <c r="H200" s="124"/>
      <c r="I200" s="124"/>
      <c r="J200" s="124"/>
      <c r="K200" s="124"/>
      <c r="L200" s="124"/>
      <c r="M200" s="124"/>
      <c r="N200" s="124"/>
      <c r="O200" s="124"/>
      <c r="P200" s="124"/>
      <c r="Q200" s="124"/>
      <c r="R200" s="124"/>
      <c r="S200" s="124"/>
      <c r="T200" s="13"/>
      <c r="U200" s="125"/>
      <c r="V200" s="13"/>
      <c r="W200" s="13"/>
      <c r="X200" s="108"/>
      <c r="Y200" s="108"/>
      <c r="Z200" s="108"/>
      <c r="AA200" s="108"/>
      <c r="AB200" s="108"/>
      <c r="AC200" s="108"/>
      <c r="AD200" s="108"/>
      <c r="AE200" s="108"/>
      <c r="AF200" s="108"/>
      <c r="AG200" s="108"/>
      <c r="AH200" s="108"/>
      <c r="AI200" s="108"/>
      <c r="AJ200" s="63"/>
    </row>
    <row r="201" spans="2:36" ht="33" x14ac:dyDescent="0.3">
      <c r="B201" s="68"/>
      <c r="C201" s="50"/>
      <c r="D201" s="50" t="s">
        <v>350</v>
      </c>
      <c r="E201" s="72" t="s">
        <v>72</v>
      </c>
      <c r="F201" s="72" t="s">
        <v>351</v>
      </c>
      <c r="G201" s="72" t="s">
        <v>352</v>
      </c>
      <c r="H201" s="126"/>
      <c r="I201" s="126"/>
      <c r="J201" s="126"/>
      <c r="K201" s="126"/>
      <c r="L201" s="126"/>
      <c r="M201" s="126"/>
      <c r="N201" s="126"/>
      <c r="O201" s="126"/>
      <c r="P201" s="126"/>
      <c r="Q201" s="126"/>
      <c r="R201" s="126">
        <v>1</v>
      </c>
      <c r="S201" s="126"/>
      <c r="T201" s="38" t="s">
        <v>353</v>
      </c>
      <c r="U201" s="125"/>
      <c r="V201" s="38" t="s">
        <v>341</v>
      </c>
      <c r="W201" s="38" t="s">
        <v>89</v>
      </c>
      <c r="X201" s="108"/>
      <c r="Y201" s="108"/>
      <c r="Z201" s="108"/>
      <c r="AA201" s="108"/>
      <c r="AB201" s="108"/>
      <c r="AC201" s="108"/>
      <c r="AD201" s="108"/>
      <c r="AE201" s="108"/>
      <c r="AF201" s="108"/>
      <c r="AG201" s="108">
        <v>1</v>
      </c>
      <c r="AH201" s="108"/>
      <c r="AI201" s="108"/>
      <c r="AJ201" s="250" t="s">
        <v>327</v>
      </c>
    </row>
    <row r="202" spans="2:36" ht="66" x14ac:dyDescent="0.3">
      <c r="B202" s="68"/>
      <c r="C202" s="50"/>
      <c r="D202" s="50"/>
      <c r="E202" s="72"/>
      <c r="F202" s="72"/>
      <c r="G202" s="72"/>
      <c r="H202" s="126"/>
      <c r="I202" s="126"/>
      <c r="J202" s="126"/>
      <c r="K202" s="126"/>
      <c r="L202" s="126"/>
      <c r="M202" s="126"/>
      <c r="N202" s="126"/>
      <c r="O202" s="126"/>
      <c r="P202" s="126"/>
      <c r="Q202" s="126"/>
      <c r="R202" s="126"/>
      <c r="S202" s="126"/>
      <c r="T202" s="38" t="s">
        <v>354</v>
      </c>
      <c r="U202" s="125"/>
      <c r="V202" s="38" t="s">
        <v>349</v>
      </c>
      <c r="W202" s="38" t="s">
        <v>355</v>
      </c>
      <c r="X202" s="108"/>
      <c r="Y202" s="108"/>
      <c r="Z202" s="108"/>
      <c r="AA202" s="108"/>
      <c r="AB202" s="108"/>
      <c r="AC202" s="108">
        <v>0.15</v>
      </c>
      <c r="AD202" s="108">
        <v>0.15</v>
      </c>
      <c r="AE202" s="108">
        <v>0.15</v>
      </c>
      <c r="AF202" s="108">
        <v>0.15</v>
      </c>
      <c r="AG202" s="108">
        <v>0.15</v>
      </c>
      <c r="AH202" s="108">
        <v>0.15</v>
      </c>
      <c r="AI202" s="108">
        <v>0.1</v>
      </c>
      <c r="AJ202" s="250"/>
    </row>
    <row r="203" spans="2:36" x14ac:dyDescent="0.3">
      <c r="B203" s="68"/>
      <c r="C203" s="50"/>
      <c r="D203" s="50"/>
      <c r="E203" s="72"/>
      <c r="F203" s="72"/>
      <c r="G203" s="72"/>
      <c r="H203" s="126"/>
      <c r="I203" s="126"/>
      <c r="J203" s="126"/>
      <c r="K203" s="126"/>
      <c r="L203" s="126"/>
      <c r="M203" s="126"/>
      <c r="N203" s="126"/>
      <c r="O203" s="126"/>
      <c r="P203" s="126"/>
      <c r="Q203" s="126"/>
      <c r="R203" s="126"/>
      <c r="S203" s="126"/>
      <c r="T203" s="38" t="s">
        <v>356</v>
      </c>
      <c r="U203" s="125"/>
      <c r="V203" s="38" t="s">
        <v>355</v>
      </c>
      <c r="W203" s="38" t="s">
        <v>110</v>
      </c>
      <c r="X203" s="108"/>
      <c r="Y203" s="108"/>
      <c r="Z203" s="108"/>
      <c r="AA203" s="108"/>
      <c r="AB203" s="108"/>
      <c r="AC203" s="108"/>
      <c r="AD203" s="108"/>
      <c r="AE203" s="108"/>
      <c r="AF203" s="108"/>
      <c r="AG203" s="108"/>
      <c r="AH203" s="108"/>
      <c r="AI203" s="108"/>
      <c r="AJ203" s="250"/>
    </row>
    <row r="204" spans="2:36" ht="33" x14ac:dyDescent="0.3">
      <c r="B204" s="68"/>
      <c r="C204" s="50"/>
      <c r="D204" s="50"/>
      <c r="E204" s="72"/>
      <c r="F204" s="72" t="s">
        <v>357</v>
      </c>
      <c r="G204" s="72" t="s">
        <v>352</v>
      </c>
      <c r="H204" s="126"/>
      <c r="I204" s="126"/>
      <c r="J204" s="126"/>
      <c r="K204" s="126"/>
      <c r="L204" s="126"/>
      <c r="M204" s="126"/>
      <c r="N204" s="126"/>
      <c r="O204" s="126"/>
      <c r="P204" s="126"/>
      <c r="Q204" s="126"/>
      <c r="R204" s="126">
        <v>1</v>
      </c>
      <c r="S204" s="126"/>
      <c r="T204" s="38" t="s">
        <v>353</v>
      </c>
      <c r="U204" s="125">
        <v>0.3</v>
      </c>
      <c r="V204" s="38" t="s">
        <v>86</v>
      </c>
      <c r="W204" s="38" t="s">
        <v>86</v>
      </c>
      <c r="X204" s="108"/>
      <c r="Y204" s="108"/>
      <c r="Z204" s="108">
        <v>1</v>
      </c>
      <c r="AA204" s="108"/>
      <c r="AB204" s="108"/>
      <c r="AC204" s="108"/>
      <c r="AD204" s="108"/>
      <c r="AE204" s="108"/>
      <c r="AF204" s="108"/>
      <c r="AG204" s="108"/>
      <c r="AH204" s="108"/>
      <c r="AI204" s="108"/>
      <c r="AJ204" s="250"/>
    </row>
    <row r="205" spans="2:36" ht="33" x14ac:dyDescent="0.3">
      <c r="B205" s="68"/>
      <c r="C205" s="50"/>
      <c r="D205" s="50"/>
      <c r="E205" s="72"/>
      <c r="F205" s="72"/>
      <c r="G205" s="72"/>
      <c r="H205" s="126"/>
      <c r="I205" s="126"/>
      <c r="J205" s="126"/>
      <c r="K205" s="126"/>
      <c r="L205" s="126"/>
      <c r="M205" s="126"/>
      <c r="N205" s="126"/>
      <c r="O205" s="126"/>
      <c r="P205" s="126"/>
      <c r="Q205" s="126"/>
      <c r="R205" s="126"/>
      <c r="S205" s="126"/>
      <c r="T205" s="38" t="s">
        <v>358</v>
      </c>
      <c r="U205" s="125">
        <v>0.3</v>
      </c>
      <c r="V205" s="38" t="s">
        <v>88</v>
      </c>
      <c r="W205" s="38" t="s">
        <v>89</v>
      </c>
      <c r="X205" s="108"/>
      <c r="Y205" s="108"/>
      <c r="Z205" s="108"/>
      <c r="AA205" s="108"/>
      <c r="AB205" s="108">
        <v>0.2</v>
      </c>
      <c r="AC205" s="108">
        <v>0.15</v>
      </c>
      <c r="AD205" s="108">
        <v>0.15</v>
      </c>
      <c r="AE205" s="108">
        <v>0.2</v>
      </c>
      <c r="AF205" s="108">
        <v>0.15</v>
      </c>
      <c r="AG205" s="108">
        <v>0.15</v>
      </c>
      <c r="AH205" s="108"/>
      <c r="AI205" s="108"/>
      <c r="AJ205" s="250"/>
    </row>
    <row r="206" spans="2:36" ht="33" x14ac:dyDescent="0.3">
      <c r="B206" s="68"/>
      <c r="C206" s="50"/>
      <c r="D206" s="50"/>
      <c r="E206" s="72"/>
      <c r="F206" s="72"/>
      <c r="G206" s="72"/>
      <c r="H206" s="126"/>
      <c r="I206" s="126"/>
      <c r="J206" s="126"/>
      <c r="K206" s="126"/>
      <c r="L206" s="126"/>
      <c r="M206" s="126"/>
      <c r="N206" s="126"/>
      <c r="O206" s="126"/>
      <c r="P206" s="126"/>
      <c r="Q206" s="126"/>
      <c r="R206" s="126"/>
      <c r="S206" s="126"/>
      <c r="T206" s="38" t="s">
        <v>359</v>
      </c>
      <c r="U206" s="125">
        <v>0.4</v>
      </c>
      <c r="V206" s="38" t="s">
        <v>290</v>
      </c>
      <c r="W206" s="38" t="s">
        <v>360</v>
      </c>
      <c r="X206" s="108"/>
      <c r="Y206" s="108"/>
      <c r="Z206" s="108"/>
      <c r="AA206" s="108"/>
      <c r="AB206" s="108"/>
      <c r="AC206" s="108"/>
      <c r="AD206" s="108"/>
      <c r="AE206" s="108"/>
      <c r="AF206" s="108"/>
      <c r="AG206" s="108"/>
      <c r="AH206" s="108">
        <v>1</v>
      </c>
      <c r="AI206" s="108"/>
      <c r="AJ206" s="250"/>
    </row>
    <row r="207" spans="2:36" ht="49.5" x14ac:dyDescent="0.3">
      <c r="B207" s="68"/>
      <c r="C207" s="50"/>
      <c r="D207" s="50"/>
      <c r="E207" s="72"/>
      <c r="F207" s="72" t="s">
        <v>361</v>
      </c>
      <c r="G207" s="72" t="s">
        <v>352</v>
      </c>
      <c r="H207" s="126"/>
      <c r="I207" s="126"/>
      <c r="J207" s="126"/>
      <c r="K207" s="126"/>
      <c r="L207" s="126"/>
      <c r="M207" s="126"/>
      <c r="N207" s="126"/>
      <c r="O207" s="126">
        <v>1</v>
      </c>
      <c r="P207" s="126"/>
      <c r="Q207" s="126"/>
      <c r="R207" s="126"/>
      <c r="S207" s="126"/>
      <c r="T207" s="38" t="s">
        <v>362</v>
      </c>
      <c r="U207" s="125">
        <v>0.5</v>
      </c>
      <c r="V207" s="38" t="s">
        <v>95</v>
      </c>
      <c r="W207" s="38" t="s">
        <v>360</v>
      </c>
      <c r="X207" s="108">
        <v>0.1</v>
      </c>
      <c r="Y207" s="108">
        <v>0.1</v>
      </c>
      <c r="Z207" s="108">
        <v>0.1</v>
      </c>
      <c r="AA207" s="108">
        <v>0.1</v>
      </c>
      <c r="AB207" s="108">
        <v>0.1</v>
      </c>
      <c r="AC207" s="108">
        <v>0.1</v>
      </c>
      <c r="AD207" s="108">
        <v>0.1</v>
      </c>
      <c r="AE207" s="108">
        <v>0.1</v>
      </c>
      <c r="AF207" s="108"/>
      <c r="AG207" s="108"/>
      <c r="AH207" s="108"/>
      <c r="AI207" s="108"/>
      <c r="AJ207" s="250"/>
    </row>
    <row r="208" spans="2:36" ht="33" x14ac:dyDescent="0.3">
      <c r="B208" s="68"/>
      <c r="C208" s="50"/>
      <c r="D208" s="50"/>
      <c r="E208" s="72"/>
      <c r="F208" s="72"/>
      <c r="G208" s="72"/>
      <c r="H208" s="126"/>
      <c r="I208" s="126"/>
      <c r="J208" s="126"/>
      <c r="K208" s="126"/>
      <c r="L208" s="126"/>
      <c r="M208" s="126"/>
      <c r="N208" s="126"/>
      <c r="O208" s="126"/>
      <c r="P208" s="126"/>
      <c r="Q208" s="126"/>
      <c r="R208" s="126"/>
      <c r="S208" s="126"/>
      <c r="T208" s="38" t="s">
        <v>359</v>
      </c>
      <c r="U208" s="125">
        <v>0.5</v>
      </c>
      <c r="V208" s="38" t="s">
        <v>363</v>
      </c>
      <c r="W208" s="38" t="s">
        <v>93</v>
      </c>
      <c r="X208" s="108"/>
      <c r="Y208" s="108"/>
      <c r="Z208" s="108"/>
      <c r="AA208" s="108"/>
      <c r="AB208" s="108"/>
      <c r="AC208" s="108"/>
      <c r="AD208" s="108"/>
      <c r="AE208" s="108"/>
      <c r="AF208" s="108">
        <v>0.5</v>
      </c>
      <c r="AG208" s="108">
        <v>0.5</v>
      </c>
      <c r="AH208" s="108"/>
      <c r="AI208" s="108"/>
      <c r="AJ208" s="250"/>
    </row>
    <row r="209" spans="2:36" ht="33" x14ac:dyDescent="0.3">
      <c r="B209" s="68"/>
      <c r="C209" s="50"/>
      <c r="D209" s="50"/>
      <c r="E209" s="72"/>
      <c r="F209" s="72" t="s">
        <v>364</v>
      </c>
      <c r="G209" s="72" t="s">
        <v>352</v>
      </c>
      <c r="H209" s="126"/>
      <c r="I209" s="126"/>
      <c r="J209" s="126"/>
      <c r="K209" s="126"/>
      <c r="L209" s="126"/>
      <c r="M209" s="126"/>
      <c r="N209" s="126"/>
      <c r="O209" s="126"/>
      <c r="P209" s="126"/>
      <c r="Q209" s="126"/>
      <c r="R209" s="126">
        <v>1</v>
      </c>
      <c r="S209" s="126"/>
      <c r="T209" s="38" t="s">
        <v>353</v>
      </c>
      <c r="U209" s="125">
        <v>0.3</v>
      </c>
      <c r="V209" s="38" t="s">
        <v>341</v>
      </c>
      <c r="W209" s="38" t="s">
        <v>89</v>
      </c>
      <c r="X209" s="108"/>
      <c r="Y209" s="108"/>
      <c r="Z209" s="108"/>
      <c r="AA209" s="108"/>
      <c r="AB209" s="108">
        <v>0.5</v>
      </c>
      <c r="AC209" s="108">
        <v>0.5</v>
      </c>
      <c r="AD209" s="108"/>
      <c r="AE209" s="108"/>
      <c r="AF209" s="108"/>
      <c r="AG209" s="108"/>
      <c r="AH209" s="108"/>
      <c r="AI209" s="108"/>
      <c r="AJ209" s="250"/>
    </row>
    <row r="210" spans="2:36" ht="66" x14ac:dyDescent="0.3">
      <c r="B210" s="68"/>
      <c r="C210" s="50"/>
      <c r="D210" s="50"/>
      <c r="E210" s="72"/>
      <c r="F210" s="72"/>
      <c r="G210" s="72"/>
      <c r="H210" s="126"/>
      <c r="I210" s="126"/>
      <c r="J210" s="126"/>
      <c r="K210" s="126"/>
      <c r="L210" s="126"/>
      <c r="M210" s="126"/>
      <c r="N210" s="126"/>
      <c r="O210" s="126"/>
      <c r="P210" s="126"/>
      <c r="Q210" s="126"/>
      <c r="R210" s="126"/>
      <c r="S210" s="126"/>
      <c r="T210" s="38" t="s">
        <v>354</v>
      </c>
      <c r="U210" s="125">
        <v>0.3</v>
      </c>
      <c r="V210" s="38" t="s">
        <v>349</v>
      </c>
      <c r="W210" s="38" t="s">
        <v>355</v>
      </c>
      <c r="X210" s="108"/>
      <c r="Y210" s="108"/>
      <c r="Z210" s="108"/>
      <c r="AA210" s="108"/>
      <c r="AB210" s="108"/>
      <c r="AC210" s="108">
        <v>0.3</v>
      </c>
      <c r="AD210" s="108">
        <v>0.3</v>
      </c>
      <c r="AE210" s="108">
        <v>0.4</v>
      </c>
      <c r="AF210" s="108"/>
      <c r="AG210" s="108"/>
      <c r="AH210" s="108"/>
      <c r="AI210" s="108"/>
      <c r="AJ210" s="250"/>
    </row>
    <row r="211" spans="2:36" x14ac:dyDescent="0.3">
      <c r="B211" s="68"/>
      <c r="C211" s="50"/>
      <c r="D211" s="50"/>
      <c r="E211" s="72"/>
      <c r="F211" s="72"/>
      <c r="G211" s="72"/>
      <c r="H211" s="126"/>
      <c r="I211" s="126"/>
      <c r="J211" s="126"/>
      <c r="K211" s="126"/>
      <c r="L211" s="126"/>
      <c r="M211" s="126"/>
      <c r="N211" s="126"/>
      <c r="O211" s="126"/>
      <c r="P211" s="126"/>
      <c r="Q211" s="126"/>
      <c r="R211" s="126"/>
      <c r="S211" s="126"/>
      <c r="T211" s="38" t="s">
        <v>356</v>
      </c>
      <c r="U211" s="125">
        <v>0.4</v>
      </c>
      <c r="V211" s="38" t="s">
        <v>355</v>
      </c>
      <c r="W211" s="38" t="s">
        <v>110</v>
      </c>
      <c r="X211" s="108"/>
      <c r="Y211" s="108"/>
      <c r="Z211" s="108"/>
      <c r="AA211" s="108"/>
      <c r="AB211" s="108"/>
      <c r="AC211" s="108"/>
      <c r="AD211" s="108"/>
      <c r="AE211" s="108">
        <v>0.25</v>
      </c>
      <c r="AF211" s="108">
        <v>0.25</v>
      </c>
      <c r="AG211" s="108">
        <v>0.25</v>
      </c>
      <c r="AH211" s="108">
        <v>0.25</v>
      </c>
      <c r="AI211" s="108"/>
      <c r="AJ211" s="250"/>
    </row>
    <row r="212" spans="2:36" ht="33" x14ac:dyDescent="0.3">
      <c r="B212" s="68"/>
      <c r="C212" s="60" t="s">
        <v>1515</v>
      </c>
      <c r="D212" s="61"/>
      <c r="E212" s="14" t="s">
        <v>81</v>
      </c>
      <c r="F212" s="13"/>
      <c r="G212" s="13"/>
      <c r="H212" s="127"/>
      <c r="I212" s="127"/>
      <c r="J212" s="127"/>
      <c r="K212" s="127"/>
      <c r="L212" s="127"/>
      <c r="M212" s="127"/>
      <c r="N212" s="127"/>
      <c r="O212" s="127"/>
      <c r="P212" s="127"/>
      <c r="Q212" s="127"/>
      <c r="R212" s="127"/>
      <c r="S212" s="127"/>
      <c r="T212" s="13"/>
      <c r="U212" s="125"/>
      <c r="V212" s="13"/>
      <c r="W212" s="13"/>
      <c r="X212" s="108"/>
      <c r="Y212" s="108"/>
      <c r="Z212" s="108"/>
      <c r="AA212" s="108"/>
      <c r="AB212" s="108"/>
      <c r="AC212" s="108"/>
      <c r="AD212" s="108"/>
      <c r="AE212" s="108"/>
      <c r="AF212" s="108"/>
      <c r="AG212" s="108"/>
      <c r="AH212" s="108"/>
      <c r="AI212" s="108"/>
      <c r="AJ212" s="63"/>
    </row>
    <row r="213" spans="2:36" ht="33" x14ac:dyDescent="0.3">
      <c r="B213" s="68"/>
      <c r="C213" s="60"/>
      <c r="D213" s="61"/>
      <c r="E213" s="14" t="s">
        <v>72</v>
      </c>
      <c r="F213" s="13"/>
      <c r="G213" s="13"/>
      <c r="H213" s="124"/>
      <c r="I213" s="124"/>
      <c r="J213" s="124"/>
      <c r="K213" s="124"/>
      <c r="L213" s="124"/>
      <c r="M213" s="124"/>
      <c r="N213" s="124"/>
      <c r="O213" s="124"/>
      <c r="P213" s="124"/>
      <c r="Q213" s="124"/>
      <c r="R213" s="124"/>
      <c r="S213" s="124"/>
      <c r="T213" s="13"/>
      <c r="U213" s="125"/>
      <c r="V213" s="13"/>
      <c r="W213" s="13"/>
      <c r="X213" s="108"/>
      <c r="Y213" s="108"/>
      <c r="Z213" s="108"/>
      <c r="AA213" s="108"/>
      <c r="AB213" s="108"/>
      <c r="AC213" s="108"/>
      <c r="AD213" s="108"/>
      <c r="AE213" s="108"/>
      <c r="AF213" s="108"/>
      <c r="AG213" s="108"/>
      <c r="AH213" s="108"/>
      <c r="AI213" s="108"/>
      <c r="AJ213" s="63"/>
    </row>
    <row r="214" spans="2:36" ht="33" x14ac:dyDescent="0.3">
      <c r="B214" s="68"/>
      <c r="C214" s="60"/>
      <c r="D214" s="61"/>
      <c r="E214" s="14" t="s">
        <v>99</v>
      </c>
      <c r="F214" s="34"/>
      <c r="G214" s="13"/>
      <c r="H214" s="124"/>
      <c r="I214" s="124"/>
      <c r="J214" s="124"/>
      <c r="K214" s="124"/>
      <c r="L214" s="124"/>
      <c r="M214" s="124"/>
      <c r="N214" s="124"/>
      <c r="O214" s="124"/>
      <c r="P214" s="124"/>
      <c r="Q214" s="124"/>
      <c r="R214" s="124"/>
      <c r="S214" s="124"/>
      <c r="T214" s="13"/>
      <c r="U214" s="125"/>
      <c r="V214" s="13"/>
      <c r="W214" s="13"/>
      <c r="X214" s="108"/>
      <c r="Y214" s="108"/>
      <c r="Z214" s="108"/>
      <c r="AA214" s="108"/>
      <c r="AB214" s="108"/>
      <c r="AC214" s="108"/>
      <c r="AD214" s="108"/>
      <c r="AE214" s="108"/>
      <c r="AF214" s="108"/>
      <c r="AG214" s="108"/>
      <c r="AH214" s="108"/>
      <c r="AI214" s="108"/>
      <c r="AJ214" s="63"/>
    </row>
    <row r="215" spans="2:36" ht="49.5" x14ac:dyDescent="0.3">
      <c r="B215" s="68"/>
      <c r="C215" s="16" t="s">
        <v>1110</v>
      </c>
      <c r="D215" s="61"/>
      <c r="E215" s="32" t="s">
        <v>292</v>
      </c>
      <c r="F215" s="34"/>
      <c r="G215" s="13"/>
      <c r="H215" s="124"/>
      <c r="I215" s="124"/>
      <c r="J215" s="124"/>
      <c r="K215" s="124"/>
      <c r="L215" s="124"/>
      <c r="M215" s="124"/>
      <c r="N215" s="124"/>
      <c r="O215" s="124"/>
      <c r="P215" s="124"/>
      <c r="Q215" s="124"/>
      <c r="R215" s="124"/>
      <c r="S215" s="124"/>
      <c r="T215" s="13"/>
      <c r="U215" s="125"/>
      <c r="V215" s="13"/>
      <c r="W215" s="13"/>
      <c r="X215" s="108"/>
      <c r="Y215" s="108"/>
      <c r="Z215" s="108"/>
      <c r="AA215" s="108"/>
      <c r="AB215" s="108"/>
      <c r="AC215" s="108"/>
      <c r="AD215" s="108"/>
      <c r="AE215" s="108"/>
      <c r="AF215" s="108"/>
      <c r="AG215" s="108"/>
      <c r="AH215" s="108"/>
      <c r="AI215" s="108"/>
      <c r="AJ215" s="63"/>
    </row>
    <row r="216" spans="2:36" ht="33" x14ac:dyDescent="0.3">
      <c r="B216" s="68" t="s">
        <v>1153</v>
      </c>
      <c r="C216" s="60" t="s">
        <v>1509</v>
      </c>
      <c r="D216" s="61"/>
      <c r="E216" s="14" t="s">
        <v>20</v>
      </c>
      <c r="F216" s="35"/>
      <c r="G216" s="13"/>
      <c r="H216" s="124"/>
      <c r="I216" s="124"/>
      <c r="J216" s="124"/>
      <c r="K216" s="124"/>
      <c r="L216" s="124"/>
      <c r="M216" s="124"/>
      <c r="N216" s="124"/>
      <c r="O216" s="124"/>
      <c r="P216" s="124"/>
      <c r="Q216" s="124"/>
      <c r="R216" s="124"/>
      <c r="S216" s="124"/>
      <c r="T216" s="13"/>
      <c r="U216" s="125"/>
      <c r="V216" s="13"/>
      <c r="W216" s="13"/>
      <c r="X216" s="108"/>
      <c r="Y216" s="108"/>
      <c r="Z216" s="108"/>
      <c r="AA216" s="108"/>
      <c r="AB216" s="108"/>
      <c r="AC216" s="108"/>
      <c r="AD216" s="108"/>
      <c r="AE216" s="108"/>
      <c r="AF216" s="108"/>
      <c r="AG216" s="108"/>
      <c r="AH216" s="108"/>
      <c r="AI216" s="108"/>
      <c r="AJ216" s="63"/>
    </row>
    <row r="217" spans="2:36" x14ac:dyDescent="0.3">
      <c r="B217" s="68"/>
      <c r="C217" s="60"/>
      <c r="D217" s="61"/>
      <c r="E217" s="14" t="s">
        <v>365</v>
      </c>
      <c r="F217" s="13"/>
      <c r="G217" s="13"/>
      <c r="H217" s="124"/>
      <c r="I217" s="124"/>
      <c r="J217" s="124"/>
      <c r="K217" s="124"/>
      <c r="L217" s="124"/>
      <c r="M217" s="124"/>
      <c r="N217" s="124"/>
      <c r="O217" s="124"/>
      <c r="P217" s="124"/>
      <c r="Q217" s="124"/>
      <c r="R217" s="124"/>
      <c r="S217" s="124"/>
      <c r="T217" s="13"/>
      <c r="U217" s="125"/>
      <c r="V217" s="13"/>
      <c r="W217" s="13"/>
      <c r="X217" s="108"/>
      <c r="Y217" s="108"/>
      <c r="Z217" s="108"/>
      <c r="AA217" s="108"/>
      <c r="AB217" s="108"/>
      <c r="AC217" s="108"/>
      <c r="AD217" s="108"/>
      <c r="AE217" s="108"/>
      <c r="AF217" s="108"/>
      <c r="AG217" s="108"/>
      <c r="AH217" s="108"/>
      <c r="AI217" s="108"/>
      <c r="AJ217" s="63"/>
    </row>
    <row r="218" spans="2:36" ht="33" x14ac:dyDescent="0.3">
      <c r="B218" s="68"/>
      <c r="C218" s="60"/>
      <c r="D218" s="61"/>
      <c r="E218" s="32" t="s">
        <v>366</v>
      </c>
      <c r="F218" s="33"/>
      <c r="G218" s="13"/>
      <c r="H218" s="124"/>
      <c r="I218" s="124"/>
      <c r="J218" s="124"/>
      <c r="K218" s="124"/>
      <c r="L218" s="124"/>
      <c r="M218" s="124"/>
      <c r="N218" s="124"/>
      <c r="O218" s="124"/>
      <c r="P218" s="124"/>
      <c r="Q218" s="124"/>
      <c r="R218" s="124"/>
      <c r="S218" s="124"/>
      <c r="T218" s="13"/>
      <c r="U218" s="125"/>
      <c r="V218" s="13"/>
      <c r="W218" s="13"/>
      <c r="X218" s="108"/>
      <c r="Y218" s="108"/>
      <c r="Z218" s="108"/>
      <c r="AA218" s="108"/>
      <c r="AB218" s="108"/>
      <c r="AC218" s="108"/>
      <c r="AD218" s="108"/>
      <c r="AE218" s="108"/>
      <c r="AF218" s="108"/>
      <c r="AG218" s="108"/>
      <c r="AH218" s="108"/>
      <c r="AI218" s="108"/>
      <c r="AJ218" s="63"/>
    </row>
    <row r="219" spans="2:36" x14ac:dyDescent="0.3">
      <c r="B219" s="68"/>
      <c r="C219" s="60"/>
      <c r="D219" s="61"/>
      <c r="E219" s="32" t="s">
        <v>367</v>
      </c>
      <c r="F219" s="33"/>
      <c r="G219" s="13"/>
      <c r="H219" s="124"/>
      <c r="I219" s="124"/>
      <c r="J219" s="124"/>
      <c r="K219" s="124"/>
      <c r="L219" s="124"/>
      <c r="M219" s="124"/>
      <c r="N219" s="124"/>
      <c r="O219" s="124"/>
      <c r="P219" s="124"/>
      <c r="Q219" s="124"/>
      <c r="R219" s="124"/>
      <c r="S219" s="124"/>
      <c r="T219" s="13"/>
      <c r="U219" s="125"/>
      <c r="V219" s="13"/>
      <c r="W219" s="13"/>
      <c r="X219" s="108"/>
      <c r="Y219" s="108"/>
      <c r="Z219" s="108"/>
      <c r="AA219" s="108"/>
      <c r="AB219" s="108"/>
      <c r="AC219" s="108"/>
      <c r="AD219" s="108"/>
      <c r="AE219" s="108"/>
      <c r="AF219" s="108"/>
      <c r="AG219" s="108"/>
      <c r="AH219" s="108"/>
      <c r="AI219" s="108"/>
      <c r="AJ219" s="63"/>
    </row>
    <row r="220" spans="2:36" ht="33" x14ac:dyDescent="0.3">
      <c r="B220" s="68"/>
      <c r="C220" s="60" t="s">
        <v>1154</v>
      </c>
      <c r="D220" s="61"/>
      <c r="E220" s="14" t="s">
        <v>81</v>
      </c>
      <c r="F220" s="33"/>
      <c r="G220" s="13"/>
      <c r="H220" s="124"/>
      <c r="I220" s="124"/>
      <c r="J220" s="124"/>
      <c r="K220" s="124"/>
      <c r="L220" s="124"/>
      <c r="M220" s="124"/>
      <c r="N220" s="124"/>
      <c r="O220" s="124"/>
      <c r="P220" s="124"/>
      <c r="Q220" s="124"/>
      <c r="R220" s="124"/>
      <c r="S220" s="124"/>
      <c r="T220" s="13"/>
      <c r="U220" s="125"/>
      <c r="V220" s="13"/>
      <c r="W220" s="13"/>
      <c r="X220" s="108"/>
      <c r="Y220" s="108"/>
      <c r="Z220" s="108"/>
      <c r="AA220" s="108"/>
      <c r="AB220" s="108"/>
      <c r="AC220" s="108"/>
      <c r="AD220" s="108"/>
      <c r="AE220" s="108"/>
      <c r="AF220" s="108"/>
      <c r="AG220" s="108"/>
      <c r="AH220" s="108"/>
      <c r="AI220" s="108"/>
      <c r="AJ220" s="63"/>
    </row>
    <row r="221" spans="2:36" ht="33" x14ac:dyDescent="0.3">
      <c r="B221" s="68"/>
      <c r="C221" s="60"/>
      <c r="D221" s="78" t="s">
        <v>368</v>
      </c>
      <c r="E221" s="78" t="s">
        <v>369</v>
      </c>
      <c r="F221" s="43" t="s">
        <v>370</v>
      </c>
      <c r="G221" s="43" t="s">
        <v>371</v>
      </c>
      <c r="H221" s="124"/>
      <c r="I221" s="127"/>
      <c r="J221" s="127"/>
      <c r="K221" s="127"/>
      <c r="L221" s="127"/>
      <c r="M221" s="127"/>
      <c r="N221" s="127"/>
      <c r="O221" s="127"/>
      <c r="P221" s="127"/>
      <c r="Q221" s="127"/>
      <c r="R221" s="127"/>
      <c r="S221" s="127"/>
      <c r="T221" s="15" t="s">
        <v>372</v>
      </c>
      <c r="U221" s="47">
        <v>0.5</v>
      </c>
      <c r="V221" s="38" t="s">
        <v>86</v>
      </c>
      <c r="W221" s="38" t="s">
        <v>88</v>
      </c>
      <c r="X221" s="47"/>
      <c r="Y221" s="47"/>
      <c r="Z221" s="47">
        <v>0.5</v>
      </c>
      <c r="AA221" s="47">
        <v>0.5</v>
      </c>
      <c r="AB221" s="47"/>
      <c r="AC221" s="47"/>
      <c r="AD221" s="47"/>
      <c r="AE221" s="47"/>
      <c r="AF221" s="47"/>
      <c r="AG221" s="108"/>
      <c r="AH221" s="108"/>
      <c r="AI221" s="108"/>
      <c r="AJ221" s="250" t="s">
        <v>327</v>
      </c>
    </row>
    <row r="222" spans="2:36" ht="33" x14ac:dyDescent="0.3">
      <c r="B222" s="68"/>
      <c r="C222" s="60"/>
      <c r="D222" s="78"/>
      <c r="E222" s="78"/>
      <c r="F222" s="43"/>
      <c r="G222" s="43"/>
      <c r="H222" s="124"/>
      <c r="I222" s="127"/>
      <c r="J222" s="127"/>
      <c r="K222" s="127"/>
      <c r="L222" s="127"/>
      <c r="M222" s="127"/>
      <c r="N222" s="127"/>
      <c r="O222" s="127"/>
      <c r="P222" s="127"/>
      <c r="Q222" s="127"/>
      <c r="R222" s="127"/>
      <c r="S222" s="127"/>
      <c r="T222" s="15" t="s">
        <v>373</v>
      </c>
      <c r="U222" s="47">
        <v>0.5</v>
      </c>
      <c r="V222" s="38" t="s">
        <v>76</v>
      </c>
      <c r="W222" s="38" t="s">
        <v>290</v>
      </c>
      <c r="X222" s="47"/>
      <c r="Y222" s="47"/>
      <c r="Z222" s="47"/>
      <c r="AA222" s="47"/>
      <c r="AB222" s="47">
        <v>0.5</v>
      </c>
      <c r="AC222" s="47"/>
      <c r="AD222" s="47">
        <v>0.5</v>
      </c>
      <c r="AE222" s="47"/>
      <c r="AF222" s="47"/>
      <c r="AG222" s="108"/>
      <c r="AH222" s="108"/>
      <c r="AI222" s="108"/>
      <c r="AJ222" s="250"/>
    </row>
    <row r="223" spans="2:36" ht="33" x14ac:dyDescent="0.3">
      <c r="B223" s="68"/>
      <c r="C223" s="60"/>
      <c r="D223" s="61"/>
      <c r="E223" s="14" t="s">
        <v>72</v>
      </c>
      <c r="F223" s="13"/>
      <c r="G223" s="13"/>
      <c r="H223" s="124"/>
      <c r="I223" s="124"/>
      <c r="J223" s="124"/>
      <c r="K223" s="124"/>
      <c r="L223" s="124"/>
      <c r="M223" s="124"/>
      <c r="N223" s="124"/>
      <c r="O223" s="124"/>
      <c r="P223" s="124"/>
      <c r="Q223" s="124"/>
      <c r="R223" s="124"/>
      <c r="S223" s="124"/>
      <c r="T223" s="13"/>
      <c r="U223" s="125"/>
      <c r="V223" s="13"/>
      <c r="W223" s="13"/>
      <c r="X223" s="108"/>
      <c r="Y223" s="108"/>
      <c r="Z223" s="108"/>
      <c r="AA223" s="108"/>
      <c r="AB223" s="108"/>
      <c r="AC223" s="108"/>
      <c r="AD223" s="108"/>
      <c r="AE223" s="108"/>
      <c r="AF223" s="108"/>
      <c r="AG223" s="108"/>
      <c r="AH223" s="108"/>
      <c r="AI223" s="108"/>
      <c r="AJ223" s="63"/>
    </row>
    <row r="224" spans="2:36" ht="33" x14ac:dyDescent="0.3">
      <c r="B224" s="68"/>
      <c r="C224" s="60"/>
      <c r="D224" s="61"/>
      <c r="E224" s="32" t="s">
        <v>99</v>
      </c>
      <c r="F224" s="33"/>
      <c r="G224" s="13"/>
      <c r="H224" s="124"/>
      <c r="I224" s="124"/>
      <c r="J224" s="124"/>
      <c r="K224" s="124"/>
      <c r="L224" s="124"/>
      <c r="M224" s="124"/>
      <c r="N224" s="124"/>
      <c r="O224" s="124"/>
      <c r="P224" s="124"/>
      <c r="Q224" s="124"/>
      <c r="R224" s="124"/>
      <c r="S224" s="124"/>
      <c r="T224" s="13"/>
      <c r="U224" s="125"/>
      <c r="V224" s="13"/>
      <c r="W224" s="13"/>
      <c r="X224" s="108"/>
      <c r="Y224" s="108"/>
      <c r="Z224" s="108"/>
      <c r="AA224" s="108"/>
      <c r="AB224" s="108"/>
      <c r="AC224" s="108"/>
      <c r="AD224" s="108"/>
      <c r="AE224" s="108"/>
      <c r="AF224" s="108"/>
      <c r="AG224" s="108"/>
      <c r="AH224" s="108"/>
      <c r="AI224" s="108"/>
      <c r="AJ224" s="63"/>
    </row>
    <row r="225" spans="2:36" ht="49.5" x14ac:dyDescent="0.3">
      <c r="B225" s="68"/>
      <c r="C225" s="60"/>
      <c r="D225" s="78" t="s">
        <v>374</v>
      </c>
      <c r="E225" s="78" t="s">
        <v>375</v>
      </c>
      <c r="F225" s="78" t="s">
        <v>376</v>
      </c>
      <c r="G225" s="43" t="s">
        <v>377</v>
      </c>
      <c r="H225" s="207">
        <f>10*28</f>
        <v>280</v>
      </c>
      <c r="I225" s="207">
        <f t="shared" ref="I225:S225" si="4">10*28</f>
        <v>280</v>
      </c>
      <c r="J225" s="207">
        <f t="shared" si="4"/>
        <v>280</v>
      </c>
      <c r="K225" s="207">
        <f t="shared" si="4"/>
        <v>280</v>
      </c>
      <c r="L225" s="207">
        <f t="shared" si="4"/>
        <v>280</v>
      </c>
      <c r="M225" s="207">
        <f t="shared" si="4"/>
        <v>280</v>
      </c>
      <c r="N225" s="207">
        <f t="shared" si="4"/>
        <v>280</v>
      </c>
      <c r="O225" s="207">
        <f t="shared" si="4"/>
        <v>280</v>
      </c>
      <c r="P225" s="207">
        <f t="shared" si="4"/>
        <v>280</v>
      </c>
      <c r="Q225" s="207">
        <f t="shared" si="4"/>
        <v>280</v>
      </c>
      <c r="R225" s="207">
        <f t="shared" si="4"/>
        <v>280</v>
      </c>
      <c r="S225" s="207">
        <f t="shared" si="4"/>
        <v>280</v>
      </c>
      <c r="T225" s="38" t="s">
        <v>378</v>
      </c>
      <c r="U225" s="47">
        <v>0.5</v>
      </c>
      <c r="V225" s="38" t="s">
        <v>246</v>
      </c>
      <c r="W225" s="38" t="s">
        <v>91</v>
      </c>
      <c r="X225" s="47">
        <v>0.05</v>
      </c>
      <c r="Y225" s="47">
        <v>0.05</v>
      </c>
      <c r="Z225" s="47">
        <v>0.09</v>
      </c>
      <c r="AA225" s="47">
        <v>0.09</v>
      </c>
      <c r="AB225" s="47">
        <v>0.09</v>
      </c>
      <c r="AC225" s="47">
        <v>0.09</v>
      </c>
      <c r="AD225" s="47">
        <v>0.09</v>
      </c>
      <c r="AE225" s="47">
        <v>0.09</v>
      </c>
      <c r="AF225" s="47">
        <v>0.09</v>
      </c>
      <c r="AG225" s="47">
        <v>0.09</v>
      </c>
      <c r="AH225" s="47">
        <v>0.09</v>
      </c>
      <c r="AI225" s="47">
        <v>0.09</v>
      </c>
      <c r="AJ225" s="250" t="s">
        <v>327</v>
      </c>
    </row>
    <row r="226" spans="2:36" ht="33" x14ac:dyDescent="0.3">
      <c r="B226" s="68"/>
      <c r="C226" s="60"/>
      <c r="D226" s="78"/>
      <c r="E226" s="78"/>
      <c r="F226" s="78"/>
      <c r="G226" s="43"/>
      <c r="H226" s="207"/>
      <c r="I226" s="207"/>
      <c r="J226" s="207"/>
      <c r="K226" s="207"/>
      <c r="L226" s="207"/>
      <c r="M226" s="207"/>
      <c r="N226" s="207"/>
      <c r="O226" s="207"/>
      <c r="P226" s="207"/>
      <c r="Q226" s="207"/>
      <c r="R226" s="207"/>
      <c r="S226" s="207"/>
      <c r="T226" s="38" t="s">
        <v>379</v>
      </c>
      <c r="U226" s="47">
        <v>0.5</v>
      </c>
      <c r="V226" s="38" t="s">
        <v>246</v>
      </c>
      <c r="W226" s="38" t="s">
        <v>91</v>
      </c>
      <c r="X226" s="47">
        <v>0.05</v>
      </c>
      <c r="Y226" s="47">
        <v>0.05</v>
      </c>
      <c r="Z226" s="47">
        <v>0.09</v>
      </c>
      <c r="AA226" s="47">
        <v>0.09</v>
      </c>
      <c r="AB226" s="47">
        <v>0.09</v>
      </c>
      <c r="AC226" s="47">
        <v>0.09</v>
      </c>
      <c r="AD226" s="47">
        <v>0.09</v>
      </c>
      <c r="AE226" s="47">
        <v>0.09</v>
      </c>
      <c r="AF226" s="47">
        <v>0.09</v>
      </c>
      <c r="AG226" s="47">
        <v>0.09</v>
      </c>
      <c r="AH226" s="47">
        <v>0.09</v>
      </c>
      <c r="AI226" s="47">
        <v>0.09</v>
      </c>
      <c r="AJ226" s="250"/>
    </row>
    <row r="227" spans="2:36" ht="49.5" x14ac:dyDescent="0.3">
      <c r="B227" s="68"/>
      <c r="C227" s="60"/>
      <c r="D227" s="61"/>
      <c r="E227" s="14" t="s">
        <v>380</v>
      </c>
      <c r="F227" s="33"/>
      <c r="G227" s="13"/>
      <c r="H227" s="128"/>
      <c r="I227" s="128"/>
      <c r="J227" s="128"/>
      <c r="K227" s="128"/>
      <c r="L227" s="128"/>
      <c r="M227" s="128"/>
      <c r="N227" s="128"/>
      <c r="O227" s="128"/>
      <c r="P227" s="128"/>
      <c r="Q227" s="128"/>
      <c r="R227" s="128"/>
      <c r="S227" s="128"/>
      <c r="T227" s="13"/>
      <c r="U227" s="125"/>
      <c r="V227" s="13"/>
      <c r="W227" s="13"/>
      <c r="X227" s="108"/>
      <c r="Y227" s="108"/>
      <c r="Z227" s="108"/>
      <c r="AA227" s="108"/>
      <c r="AB227" s="108"/>
      <c r="AC227" s="108"/>
      <c r="AD227" s="108"/>
      <c r="AE227" s="108"/>
      <c r="AF227" s="108"/>
      <c r="AG227" s="108"/>
      <c r="AH227" s="108"/>
      <c r="AI227" s="108"/>
      <c r="AJ227" s="63"/>
    </row>
    <row r="228" spans="2:36" x14ac:dyDescent="0.3">
      <c r="B228" s="68"/>
      <c r="C228" s="60"/>
      <c r="D228" s="78" t="s">
        <v>381</v>
      </c>
      <c r="E228" s="78" t="s">
        <v>292</v>
      </c>
      <c r="F228" s="78" t="s">
        <v>382</v>
      </c>
      <c r="G228" s="43" t="s">
        <v>383</v>
      </c>
      <c r="H228" s="126"/>
      <c r="I228" s="126"/>
      <c r="J228" s="207">
        <v>20</v>
      </c>
      <c r="K228" s="207">
        <v>20</v>
      </c>
      <c r="L228" s="207">
        <v>20</v>
      </c>
      <c r="M228" s="207">
        <v>20</v>
      </c>
      <c r="N228" s="207">
        <v>20</v>
      </c>
      <c r="O228" s="207">
        <v>20</v>
      </c>
      <c r="P228" s="207">
        <v>20</v>
      </c>
      <c r="Q228" s="207">
        <v>20</v>
      </c>
      <c r="R228" s="207">
        <v>20</v>
      </c>
      <c r="S228" s="207">
        <v>20</v>
      </c>
      <c r="T228" s="38" t="s">
        <v>384</v>
      </c>
      <c r="U228" s="47">
        <v>0.2</v>
      </c>
      <c r="V228" s="38" t="s">
        <v>246</v>
      </c>
      <c r="W228" s="38" t="s">
        <v>85</v>
      </c>
      <c r="X228" s="47">
        <v>0.5</v>
      </c>
      <c r="Y228" s="47">
        <v>0.5</v>
      </c>
      <c r="Z228" s="47"/>
      <c r="AA228" s="47"/>
      <c r="AB228" s="47"/>
      <c r="AC228" s="47"/>
      <c r="AD228" s="47"/>
      <c r="AE228" s="47"/>
      <c r="AF228" s="47"/>
      <c r="AG228" s="47"/>
      <c r="AH228" s="47"/>
      <c r="AI228" s="47"/>
      <c r="AJ228" s="250" t="s">
        <v>327</v>
      </c>
    </row>
    <row r="229" spans="2:36" x14ac:dyDescent="0.3">
      <c r="B229" s="68"/>
      <c r="C229" s="60"/>
      <c r="D229" s="78"/>
      <c r="E229" s="78"/>
      <c r="F229" s="78"/>
      <c r="G229" s="43"/>
      <c r="H229" s="126"/>
      <c r="I229" s="126"/>
      <c r="J229" s="207"/>
      <c r="K229" s="207"/>
      <c r="L229" s="207"/>
      <c r="M229" s="207"/>
      <c r="N229" s="207"/>
      <c r="O229" s="207"/>
      <c r="P229" s="207"/>
      <c r="Q229" s="207"/>
      <c r="R229" s="207"/>
      <c r="S229" s="207"/>
      <c r="T229" s="38" t="s">
        <v>385</v>
      </c>
      <c r="U229" s="47">
        <v>0.8</v>
      </c>
      <c r="V229" s="38" t="s">
        <v>103</v>
      </c>
      <c r="W229" s="38" t="s">
        <v>91</v>
      </c>
      <c r="X229" s="47"/>
      <c r="Y229" s="47"/>
      <c r="Z229" s="47">
        <v>0.1</v>
      </c>
      <c r="AA229" s="47">
        <v>0.1</v>
      </c>
      <c r="AB229" s="47">
        <v>0.1</v>
      </c>
      <c r="AC229" s="47">
        <v>0.1</v>
      </c>
      <c r="AD229" s="47">
        <v>0.1</v>
      </c>
      <c r="AE229" s="47">
        <v>0.1</v>
      </c>
      <c r="AF229" s="47">
        <v>0.1</v>
      </c>
      <c r="AG229" s="47">
        <v>0.1</v>
      </c>
      <c r="AH229" s="47">
        <v>0.1</v>
      </c>
      <c r="AI229" s="47">
        <v>0.1</v>
      </c>
      <c r="AJ229" s="250"/>
    </row>
    <row r="230" spans="2:36" ht="33" x14ac:dyDescent="0.3">
      <c r="B230" s="68"/>
      <c r="C230" s="60"/>
      <c r="D230" s="61"/>
      <c r="E230" s="14" t="s">
        <v>366</v>
      </c>
      <c r="F230" s="3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63"/>
    </row>
    <row r="231" spans="2:36" ht="33" x14ac:dyDescent="0.3">
      <c r="B231" s="68"/>
      <c r="C231" s="60"/>
      <c r="D231" s="61"/>
      <c r="E231" s="14" t="s">
        <v>386</v>
      </c>
      <c r="F231" s="3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63"/>
    </row>
    <row r="232" spans="2:36" x14ac:dyDescent="0.3">
      <c r="B232" s="68"/>
      <c r="C232" s="60"/>
      <c r="D232" s="61"/>
      <c r="E232" s="14" t="s">
        <v>367</v>
      </c>
      <c r="F232" s="3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63"/>
    </row>
    <row r="233" spans="2:36" ht="33" x14ac:dyDescent="0.3">
      <c r="B233" s="68"/>
      <c r="C233" s="60"/>
      <c r="D233" s="61"/>
      <c r="E233" s="14" t="s">
        <v>387</v>
      </c>
      <c r="F233" s="3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63"/>
    </row>
    <row r="234" spans="2:36" x14ac:dyDescent="0.3">
      <c r="B234" s="68"/>
      <c r="C234" s="60"/>
      <c r="D234" s="61"/>
      <c r="E234" s="14" t="s">
        <v>365</v>
      </c>
      <c r="F234" s="3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63"/>
    </row>
    <row r="235" spans="2:36" x14ac:dyDescent="0.3">
      <c r="B235" s="68"/>
      <c r="C235" s="60"/>
      <c r="D235" s="61"/>
      <c r="E235" s="14" t="s">
        <v>388</v>
      </c>
      <c r="F235" s="3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63"/>
    </row>
    <row r="236" spans="2:36" x14ac:dyDescent="0.3">
      <c r="B236" s="68"/>
      <c r="C236" s="60"/>
      <c r="D236" s="61"/>
      <c r="E236" s="14" t="s">
        <v>389</v>
      </c>
      <c r="F236" s="3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63"/>
    </row>
    <row r="237" spans="2:36" ht="33" x14ac:dyDescent="0.3">
      <c r="B237" s="68"/>
      <c r="C237" s="60"/>
      <c r="D237" s="61"/>
      <c r="E237" s="14" t="s">
        <v>390</v>
      </c>
      <c r="F237" s="3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63"/>
    </row>
    <row r="238" spans="2:36" ht="33" x14ac:dyDescent="0.3">
      <c r="B238" s="68"/>
      <c r="C238" s="60"/>
      <c r="D238" s="61"/>
      <c r="E238" s="14" t="s">
        <v>391</v>
      </c>
      <c r="F238" s="3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63"/>
    </row>
    <row r="239" spans="2:36" x14ac:dyDescent="0.3">
      <c r="B239" s="68"/>
      <c r="C239" s="60"/>
      <c r="D239" s="61"/>
      <c r="E239" s="14" t="s">
        <v>392</v>
      </c>
      <c r="F239" s="34"/>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63"/>
    </row>
    <row r="240" spans="2:36" x14ac:dyDescent="0.3">
      <c r="B240" s="68"/>
      <c r="C240" s="60"/>
      <c r="D240" s="61"/>
      <c r="E240" s="208" t="s">
        <v>20</v>
      </c>
      <c r="F240" s="34"/>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63"/>
    </row>
    <row r="241" spans="2:36" x14ac:dyDescent="0.3">
      <c r="B241" s="191"/>
      <c r="C241" s="191"/>
      <c r="D241" s="191"/>
      <c r="E241" s="191"/>
      <c r="F241" s="191"/>
      <c r="G241" s="191"/>
      <c r="H241" s="191"/>
      <c r="I241" s="191"/>
      <c r="J241" s="191"/>
      <c r="K241" s="191"/>
      <c r="L241" s="191"/>
      <c r="M241" s="191"/>
      <c r="N241" s="191"/>
      <c r="O241" s="191"/>
      <c r="P241" s="191"/>
      <c r="Q241" s="191"/>
      <c r="R241" s="191"/>
      <c r="S241" s="191"/>
      <c r="T241" s="191"/>
      <c r="U241" s="191"/>
      <c r="V241" s="191"/>
      <c r="W241" s="191"/>
      <c r="X241" s="191"/>
      <c r="Y241" s="191"/>
      <c r="Z241" s="191"/>
      <c r="AA241" s="191"/>
      <c r="AB241" s="191"/>
      <c r="AC241" s="191"/>
      <c r="AD241" s="191"/>
      <c r="AE241" s="191"/>
      <c r="AF241" s="191"/>
      <c r="AG241" s="191"/>
      <c r="AH241" s="191"/>
      <c r="AI241" s="191"/>
      <c r="AJ241" s="191"/>
    </row>
    <row r="242" spans="2:36" ht="49.5" x14ac:dyDescent="0.3">
      <c r="B242" s="68" t="s">
        <v>1109</v>
      </c>
      <c r="C242" s="16" t="s">
        <v>1512</v>
      </c>
      <c r="D242" s="61"/>
      <c r="E242" s="14" t="s">
        <v>81</v>
      </c>
      <c r="F242" s="32"/>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63"/>
    </row>
    <row r="243" spans="2:36" ht="33" x14ac:dyDescent="0.3">
      <c r="B243" s="68"/>
      <c r="C243" s="60" t="s">
        <v>1513</v>
      </c>
      <c r="D243" s="61"/>
      <c r="E243" s="32" t="s">
        <v>72</v>
      </c>
      <c r="F243" s="3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63"/>
    </row>
    <row r="244" spans="2:36" ht="33" x14ac:dyDescent="0.3">
      <c r="B244" s="68"/>
      <c r="C244" s="60"/>
      <c r="D244" s="61"/>
      <c r="E244" s="32" t="s">
        <v>99</v>
      </c>
      <c r="F244" s="32"/>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63"/>
    </row>
    <row r="245" spans="2:36" ht="33" x14ac:dyDescent="0.3">
      <c r="B245" s="68"/>
      <c r="C245" s="60"/>
      <c r="D245" s="61"/>
      <c r="E245" s="62" t="s">
        <v>122</v>
      </c>
      <c r="F245" s="32"/>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63"/>
    </row>
    <row r="246" spans="2:36" ht="66" x14ac:dyDescent="0.3">
      <c r="B246" s="68"/>
      <c r="C246" s="60" t="s">
        <v>1514</v>
      </c>
      <c r="D246" s="110" t="s">
        <v>393</v>
      </c>
      <c r="E246" s="88" t="s">
        <v>81</v>
      </c>
      <c r="F246" s="32" t="s">
        <v>394</v>
      </c>
      <c r="G246" s="13" t="s">
        <v>395</v>
      </c>
      <c r="H246" s="13">
        <v>0</v>
      </c>
      <c r="I246" s="13">
        <v>3</v>
      </c>
      <c r="J246" s="13">
        <v>3</v>
      </c>
      <c r="K246" s="13">
        <v>3</v>
      </c>
      <c r="L246" s="13">
        <v>3</v>
      </c>
      <c r="M246" s="13">
        <v>3</v>
      </c>
      <c r="N246" s="13">
        <v>3</v>
      </c>
      <c r="O246" s="13">
        <v>3</v>
      </c>
      <c r="P246" s="13">
        <v>3</v>
      </c>
      <c r="Q246" s="13">
        <v>3</v>
      </c>
      <c r="R246" s="13">
        <v>3</v>
      </c>
      <c r="S246" s="13">
        <v>0</v>
      </c>
      <c r="T246" s="13" t="s">
        <v>396</v>
      </c>
      <c r="U246" s="40">
        <v>1</v>
      </c>
      <c r="V246" s="120">
        <v>43862</v>
      </c>
      <c r="W246" s="13" t="s">
        <v>397</v>
      </c>
      <c r="X246" s="40">
        <v>0</v>
      </c>
      <c r="Y246" s="40">
        <v>0.1</v>
      </c>
      <c r="Z246" s="40">
        <v>0.1</v>
      </c>
      <c r="AA246" s="40">
        <v>0.1</v>
      </c>
      <c r="AB246" s="40">
        <v>0.1</v>
      </c>
      <c r="AC246" s="40">
        <v>0.1</v>
      </c>
      <c r="AD246" s="40">
        <v>0.1</v>
      </c>
      <c r="AE246" s="40">
        <v>0.1</v>
      </c>
      <c r="AF246" s="40">
        <v>0.1</v>
      </c>
      <c r="AG246" s="40">
        <v>0.1</v>
      </c>
      <c r="AH246" s="40">
        <v>0.1</v>
      </c>
      <c r="AI246" s="40">
        <v>0</v>
      </c>
      <c r="AJ246" s="63" t="s">
        <v>398</v>
      </c>
    </row>
    <row r="247" spans="2:36" ht="132" x14ac:dyDescent="0.3">
      <c r="B247" s="68"/>
      <c r="C247" s="60"/>
      <c r="D247" s="110" t="s">
        <v>399</v>
      </c>
      <c r="E247" s="88"/>
      <c r="F247" s="32" t="s">
        <v>400</v>
      </c>
      <c r="G247" s="13" t="s">
        <v>401</v>
      </c>
      <c r="H247" s="13">
        <v>1</v>
      </c>
      <c r="I247" s="13">
        <v>0</v>
      </c>
      <c r="J247" s="13">
        <v>0</v>
      </c>
      <c r="K247" s="13">
        <v>0</v>
      </c>
      <c r="L247" s="13">
        <v>0</v>
      </c>
      <c r="M247" s="13">
        <v>0</v>
      </c>
      <c r="N247" s="13">
        <v>1</v>
      </c>
      <c r="O247" s="13">
        <v>0</v>
      </c>
      <c r="P247" s="13">
        <v>0</v>
      </c>
      <c r="Q247" s="13">
        <v>0</v>
      </c>
      <c r="R247" s="13">
        <v>0</v>
      </c>
      <c r="S247" s="13">
        <v>0</v>
      </c>
      <c r="T247" s="13" t="s">
        <v>402</v>
      </c>
      <c r="U247" s="40">
        <v>1</v>
      </c>
      <c r="V247" s="120">
        <v>43891</v>
      </c>
      <c r="W247" s="129">
        <v>43891</v>
      </c>
      <c r="X247" s="40">
        <v>0</v>
      </c>
      <c r="Y247" s="40">
        <v>0</v>
      </c>
      <c r="Z247" s="40">
        <v>0.1</v>
      </c>
      <c r="AA247" s="40">
        <v>0.1</v>
      </c>
      <c r="AB247" s="40">
        <v>0.1</v>
      </c>
      <c r="AC247" s="40">
        <v>0.1</v>
      </c>
      <c r="AD247" s="40">
        <v>0.1</v>
      </c>
      <c r="AE247" s="40">
        <v>0.1</v>
      </c>
      <c r="AF247" s="40">
        <v>0.1</v>
      </c>
      <c r="AG247" s="40">
        <v>0.1</v>
      </c>
      <c r="AH247" s="40">
        <v>0.1</v>
      </c>
      <c r="AI247" s="40">
        <v>0.1</v>
      </c>
      <c r="AJ247" s="63" t="s">
        <v>398</v>
      </c>
    </row>
    <row r="248" spans="2:36" ht="49.5" x14ac:dyDescent="0.3">
      <c r="B248" s="68"/>
      <c r="C248" s="60"/>
      <c r="D248" s="88" t="s">
        <v>403</v>
      </c>
      <c r="E248" s="88" t="s">
        <v>72</v>
      </c>
      <c r="F248" s="88" t="s">
        <v>404</v>
      </c>
      <c r="G248" s="15" t="s">
        <v>405</v>
      </c>
      <c r="H248" s="13">
        <v>0</v>
      </c>
      <c r="I248" s="13">
        <v>0</v>
      </c>
      <c r="J248" s="13">
        <v>74</v>
      </c>
      <c r="K248" s="13">
        <v>74</v>
      </c>
      <c r="L248" s="13">
        <v>74</v>
      </c>
      <c r="M248" s="13">
        <v>74</v>
      </c>
      <c r="N248" s="13">
        <v>74</v>
      </c>
      <c r="O248" s="13">
        <v>74</v>
      </c>
      <c r="P248" s="13">
        <v>74</v>
      </c>
      <c r="Q248" s="13">
        <v>74</v>
      </c>
      <c r="R248" s="13">
        <v>74</v>
      </c>
      <c r="S248" s="13">
        <v>0</v>
      </c>
      <c r="T248" s="32" t="s">
        <v>406</v>
      </c>
      <c r="U248" s="40">
        <v>0.5</v>
      </c>
      <c r="V248" s="120">
        <v>43891</v>
      </c>
      <c r="W248" s="120">
        <v>44165</v>
      </c>
      <c r="X248" s="40">
        <v>0</v>
      </c>
      <c r="Y248" s="40">
        <v>0</v>
      </c>
      <c r="Z248" s="40">
        <v>0.1</v>
      </c>
      <c r="AA248" s="40">
        <v>0.1</v>
      </c>
      <c r="AB248" s="40">
        <v>0.1</v>
      </c>
      <c r="AC248" s="40">
        <v>0.1</v>
      </c>
      <c r="AD248" s="40">
        <v>0.1</v>
      </c>
      <c r="AE248" s="40">
        <v>0.1</v>
      </c>
      <c r="AF248" s="40">
        <v>0.1</v>
      </c>
      <c r="AG248" s="40">
        <v>0.1</v>
      </c>
      <c r="AH248" s="40">
        <v>0.2</v>
      </c>
      <c r="AI248" s="40">
        <v>0</v>
      </c>
      <c r="AJ248" s="63" t="s">
        <v>398</v>
      </c>
    </row>
    <row r="249" spans="2:36" ht="49.5" x14ac:dyDescent="0.3">
      <c r="B249" s="68"/>
      <c r="C249" s="60"/>
      <c r="D249" s="88"/>
      <c r="E249" s="88"/>
      <c r="F249" s="88"/>
      <c r="G249" s="15" t="s">
        <v>407</v>
      </c>
      <c r="H249" s="13">
        <v>0</v>
      </c>
      <c r="I249" s="13">
        <v>0</v>
      </c>
      <c r="J249" s="13">
        <v>3</v>
      </c>
      <c r="K249" s="13">
        <v>3</v>
      </c>
      <c r="L249" s="13">
        <v>3</v>
      </c>
      <c r="M249" s="13">
        <v>3</v>
      </c>
      <c r="N249" s="13">
        <v>3</v>
      </c>
      <c r="O249" s="13">
        <v>3</v>
      </c>
      <c r="P249" s="13">
        <v>3</v>
      </c>
      <c r="Q249" s="13">
        <v>3</v>
      </c>
      <c r="R249" s="13">
        <v>3</v>
      </c>
      <c r="S249" s="13">
        <v>0</v>
      </c>
      <c r="T249" s="32" t="s">
        <v>408</v>
      </c>
      <c r="U249" s="40">
        <v>0.5</v>
      </c>
      <c r="V249" s="120">
        <v>43891</v>
      </c>
      <c r="W249" s="120">
        <v>44165</v>
      </c>
      <c r="X249" s="40">
        <v>0</v>
      </c>
      <c r="Y249" s="40">
        <v>0</v>
      </c>
      <c r="Z249" s="40">
        <v>0.1</v>
      </c>
      <c r="AA249" s="40">
        <v>0.1</v>
      </c>
      <c r="AB249" s="40">
        <v>0.1</v>
      </c>
      <c r="AC249" s="40">
        <v>0.1</v>
      </c>
      <c r="AD249" s="40">
        <v>0.1</v>
      </c>
      <c r="AE249" s="40">
        <v>0.1</v>
      </c>
      <c r="AF249" s="40">
        <v>0.1</v>
      </c>
      <c r="AG249" s="40">
        <v>0.1</v>
      </c>
      <c r="AH249" s="40">
        <v>0.2</v>
      </c>
      <c r="AI249" s="40">
        <v>0</v>
      </c>
      <c r="AJ249" s="63" t="s">
        <v>398</v>
      </c>
    </row>
    <row r="250" spans="2:36" ht="66" x14ac:dyDescent="0.3">
      <c r="B250" s="68"/>
      <c r="C250" s="60"/>
      <c r="D250" s="88"/>
      <c r="E250" s="88"/>
      <c r="F250" s="64" t="s">
        <v>409</v>
      </c>
      <c r="G250" s="33" t="s">
        <v>410</v>
      </c>
      <c r="H250" s="13">
        <v>0</v>
      </c>
      <c r="I250" s="13">
        <v>0</v>
      </c>
      <c r="J250" s="13">
        <v>74</v>
      </c>
      <c r="K250" s="13">
        <v>74</v>
      </c>
      <c r="L250" s="13">
        <v>74</v>
      </c>
      <c r="M250" s="13">
        <v>74</v>
      </c>
      <c r="N250" s="13">
        <v>74</v>
      </c>
      <c r="O250" s="13">
        <v>111</v>
      </c>
      <c r="P250" s="13">
        <v>111</v>
      </c>
      <c r="Q250" s="13">
        <v>74</v>
      </c>
      <c r="R250" s="13">
        <v>74</v>
      </c>
      <c r="S250" s="13">
        <v>74</v>
      </c>
      <c r="T250" s="32" t="s">
        <v>406</v>
      </c>
      <c r="U250" s="40">
        <v>1</v>
      </c>
      <c r="V250" s="120">
        <v>43891</v>
      </c>
      <c r="W250" s="120">
        <v>44180</v>
      </c>
      <c r="X250" s="40">
        <v>0</v>
      </c>
      <c r="Y250" s="40">
        <v>0</v>
      </c>
      <c r="Z250" s="40">
        <v>0.08</v>
      </c>
      <c r="AA250" s="40">
        <v>0.08</v>
      </c>
      <c r="AB250" s="40">
        <v>0.08</v>
      </c>
      <c r="AC250" s="40">
        <v>0.08</v>
      </c>
      <c r="AD250" s="40">
        <v>0.08</v>
      </c>
      <c r="AE250" s="40">
        <v>0.18</v>
      </c>
      <c r="AF250" s="40">
        <v>0.18</v>
      </c>
      <c r="AG250" s="40">
        <v>0.08</v>
      </c>
      <c r="AH250" s="40">
        <v>0.08</v>
      </c>
      <c r="AI250" s="40">
        <v>0.08</v>
      </c>
      <c r="AJ250" s="63" t="s">
        <v>398</v>
      </c>
    </row>
    <row r="251" spans="2:36" ht="66" x14ac:dyDescent="0.3">
      <c r="B251" s="68"/>
      <c r="C251" s="60"/>
      <c r="D251" s="64" t="s">
        <v>411</v>
      </c>
      <c r="E251" s="88"/>
      <c r="F251" s="32" t="s">
        <v>412</v>
      </c>
      <c r="G251" s="33" t="s">
        <v>413</v>
      </c>
      <c r="H251" s="13">
        <v>0</v>
      </c>
      <c r="I251" s="13">
        <v>0</v>
      </c>
      <c r="J251" s="13">
        <v>0</v>
      </c>
      <c r="K251" s="13">
        <v>20</v>
      </c>
      <c r="L251" s="13">
        <v>0</v>
      </c>
      <c r="M251" s="13">
        <v>0</v>
      </c>
      <c r="N251" s="13">
        <v>20</v>
      </c>
      <c r="O251" s="13">
        <v>0</v>
      </c>
      <c r="P251" s="13">
        <v>0</v>
      </c>
      <c r="Q251" s="13">
        <v>20</v>
      </c>
      <c r="R251" s="13">
        <v>0</v>
      </c>
      <c r="S251" s="13">
        <v>0</v>
      </c>
      <c r="T251" s="13" t="s">
        <v>414</v>
      </c>
      <c r="U251" s="40">
        <v>1</v>
      </c>
      <c r="V251" s="120">
        <v>43922</v>
      </c>
      <c r="W251" s="120">
        <v>44135</v>
      </c>
      <c r="X251" s="40">
        <v>0</v>
      </c>
      <c r="Y251" s="40">
        <v>0</v>
      </c>
      <c r="Z251" s="40">
        <v>0</v>
      </c>
      <c r="AA251" s="40">
        <v>0.33</v>
      </c>
      <c r="AB251" s="40">
        <v>0</v>
      </c>
      <c r="AC251" s="40">
        <v>0</v>
      </c>
      <c r="AD251" s="40">
        <v>0.33</v>
      </c>
      <c r="AE251" s="40">
        <v>0</v>
      </c>
      <c r="AF251" s="40">
        <v>0</v>
      </c>
      <c r="AG251" s="40">
        <v>0.34</v>
      </c>
      <c r="AH251" s="40">
        <v>0</v>
      </c>
      <c r="AI251" s="40">
        <v>0</v>
      </c>
      <c r="AJ251" s="63" t="s">
        <v>398</v>
      </c>
    </row>
    <row r="252" spans="2:36" ht="33" x14ac:dyDescent="0.3">
      <c r="B252" s="68"/>
      <c r="C252" s="60"/>
      <c r="D252" s="61"/>
      <c r="E252" s="14" t="s">
        <v>99</v>
      </c>
      <c r="F252" s="32"/>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63"/>
    </row>
    <row r="253" spans="2:36" ht="33" x14ac:dyDescent="0.3">
      <c r="B253" s="68"/>
      <c r="C253" s="60"/>
      <c r="D253" s="61"/>
      <c r="E253" s="62" t="s">
        <v>122</v>
      </c>
      <c r="F253" s="32"/>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63"/>
    </row>
    <row r="254" spans="2:36" ht="33" x14ac:dyDescent="0.3">
      <c r="B254" s="68"/>
      <c r="C254" s="60" t="s">
        <v>1515</v>
      </c>
      <c r="D254" s="61"/>
      <c r="E254" s="14" t="s">
        <v>81</v>
      </c>
      <c r="F254" s="32"/>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63"/>
    </row>
    <row r="255" spans="2:36" ht="33" x14ac:dyDescent="0.3">
      <c r="B255" s="68"/>
      <c r="C255" s="60"/>
      <c r="D255" s="61"/>
      <c r="E255" s="14" t="s">
        <v>72</v>
      </c>
      <c r="F255" s="32"/>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63"/>
    </row>
    <row r="256" spans="2:36" ht="33" x14ac:dyDescent="0.3">
      <c r="B256" s="68"/>
      <c r="C256" s="60"/>
      <c r="D256" s="61"/>
      <c r="E256" s="14" t="s">
        <v>99</v>
      </c>
      <c r="F256" s="34"/>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63"/>
    </row>
    <row r="257" spans="2:36" ht="49.5" x14ac:dyDescent="0.3">
      <c r="B257" s="68"/>
      <c r="C257" s="16" t="s">
        <v>1110</v>
      </c>
      <c r="D257" s="23" t="s">
        <v>415</v>
      </c>
      <c r="E257" s="32" t="s">
        <v>292</v>
      </c>
      <c r="F257" s="59" t="s">
        <v>416</v>
      </c>
      <c r="G257" s="59" t="s">
        <v>417</v>
      </c>
      <c r="H257" s="38">
        <v>0</v>
      </c>
      <c r="I257" s="38">
        <v>0</v>
      </c>
      <c r="J257" s="38">
        <v>0</v>
      </c>
      <c r="K257" s="38">
        <v>0</v>
      </c>
      <c r="L257" s="38">
        <v>0</v>
      </c>
      <c r="M257" s="38">
        <v>0</v>
      </c>
      <c r="N257" s="38">
        <v>1</v>
      </c>
      <c r="O257" s="38">
        <v>0</v>
      </c>
      <c r="P257" s="38">
        <v>0</v>
      </c>
      <c r="Q257" s="38">
        <v>0</v>
      </c>
      <c r="R257" s="38">
        <v>0</v>
      </c>
      <c r="S257" s="38">
        <v>1</v>
      </c>
      <c r="T257" s="3" t="s">
        <v>418</v>
      </c>
      <c r="U257" s="40">
        <v>1</v>
      </c>
      <c r="V257" s="130" t="s">
        <v>86</v>
      </c>
      <c r="W257" s="130" t="s">
        <v>91</v>
      </c>
      <c r="X257" s="5">
        <v>0</v>
      </c>
      <c r="Y257" s="5">
        <v>0</v>
      </c>
      <c r="Z257" s="5">
        <v>0</v>
      </c>
      <c r="AA257" s="5">
        <v>0.25</v>
      </c>
      <c r="AB257" s="5">
        <v>0</v>
      </c>
      <c r="AC257" s="5">
        <v>0</v>
      </c>
      <c r="AD257" s="5">
        <v>0.25</v>
      </c>
      <c r="AE257" s="5">
        <v>0</v>
      </c>
      <c r="AF257" s="5">
        <v>0.25</v>
      </c>
      <c r="AG257" s="5">
        <v>0</v>
      </c>
      <c r="AH257" s="5">
        <v>0</v>
      </c>
      <c r="AI257" s="5">
        <v>0.25</v>
      </c>
      <c r="AJ257" s="63" t="s">
        <v>398</v>
      </c>
    </row>
    <row r="258" spans="2:36" ht="33" x14ac:dyDescent="0.3">
      <c r="B258" s="68" t="s">
        <v>1153</v>
      </c>
      <c r="C258" s="60" t="s">
        <v>1509</v>
      </c>
      <c r="D258" s="61"/>
      <c r="E258" s="14" t="s">
        <v>20</v>
      </c>
      <c r="F258" s="35"/>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63"/>
    </row>
    <row r="259" spans="2:36" x14ac:dyDescent="0.3">
      <c r="B259" s="68"/>
      <c r="C259" s="60"/>
      <c r="D259" s="61"/>
      <c r="E259" s="14" t="s">
        <v>365</v>
      </c>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63"/>
    </row>
    <row r="260" spans="2:36" ht="33" x14ac:dyDescent="0.3">
      <c r="B260" s="68"/>
      <c r="C260" s="60"/>
      <c r="D260" s="61"/>
      <c r="E260" s="32" t="s">
        <v>366</v>
      </c>
      <c r="F260" s="3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63"/>
    </row>
    <row r="261" spans="2:36" x14ac:dyDescent="0.3">
      <c r="B261" s="68"/>
      <c r="C261" s="60"/>
      <c r="D261" s="61"/>
      <c r="E261" s="32" t="s">
        <v>367</v>
      </c>
      <c r="F261" s="3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63"/>
    </row>
    <row r="262" spans="2:36" ht="33" x14ac:dyDescent="0.3">
      <c r="B262" s="68"/>
      <c r="C262" s="60" t="s">
        <v>1154</v>
      </c>
      <c r="D262" s="61"/>
      <c r="E262" s="14" t="s">
        <v>81</v>
      </c>
      <c r="F262" s="3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63"/>
    </row>
    <row r="263" spans="2:36" ht="33" x14ac:dyDescent="0.3">
      <c r="B263" s="68"/>
      <c r="C263" s="60"/>
      <c r="D263" s="88" t="s">
        <v>419</v>
      </c>
      <c r="E263" s="88" t="s">
        <v>369</v>
      </c>
      <c r="F263" s="45" t="s">
        <v>420</v>
      </c>
      <c r="G263" s="43" t="s">
        <v>421</v>
      </c>
      <c r="H263" s="131">
        <v>0</v>
      </c>
      <c r="I263" s="131">
        <v>0</v>
      </c>
      <c r="J263" s="131">
        <v>0</v>
      </c>
      <c r="K263" s="131">
        <v>0</v>
      </c>
      <c r="L263" s="131">
        <v>0</v>
      </c>
      <c r="M263" s="131">
        <v>0</v>
      </c>
      <c r="N263" s="131">
        <v>0</v>
      </c>
      <c r="O263" s="131">
        <v>0</v>
      </c>
      <c r="P263" s="131">
        <v>0</v>
      </c>
      <c r="Q263" s="131">
        <v>100</v>
      </c>
      <c r="R263" s="131">
        <v>0</v>
      </c>
      <c r="S263" s="131">
        <v>0</v>
      </c>
      <c r="T263" s="13" t="s">
        <v>422</v>
      </c>
      <c r="U263" s="40">
        <v>1</v>
      </c>
      <c r="V263" s="120">
        <v>43831</v>
      </c>
      <c r="W263" s="120">
        <v>43889</v>
      </c>
      <c r="X263" s="40">
        <v>0.5</v>
      </c>
      <c r="Y263" s="40">
        <v>0.5</v>
      </c>
      <c r="Z263" s="40">
        <v>0</v>
      </c>
      <c r="AA263" s="40">
        <v>0</v>
      </c>
      <c r="AB263" s="40">
        <v>0</v>
      </c>
      <c r="AC263" s="40">
        <v>0</v>
      </c>
      <c r="AD263" s="40">
        <v>0</v>
      </c>
      <c r="AE263" s="40">
        <v>0</v>
      </c>
      <c r="AF263" s="40">
        <v>0</v>
      </c>
      <c r="AG263" s="40">
        <v>0</v>
      </c>
      <c r="AH263" s="40">
        <v>0</v>
      </c>
      <c r="AI263" s="40">
        <v>0</v>
      </c>
      <c r="AJ263" s="63" t="s">
        <v>398</v>
      </c>
    </row>
    <row r="264" spans="2:36" ht="49.5" x14ac:dyDescent="0.3">
      <c r="B264" s="68"/>
      <c r="C264" s="60"/>
      <c r="D264" s="88"/>
      <c r="E264" s="88"/>
      <c r="F264" s="45"/>
      <c r="G264" s="43"/>
      <c r="H264" s="131"/>
      <c r="I264" s="131"/>
      <c r="J264" s="131"/>
      <c r="K264" s="131"/>
      <c r="L264" s="131"/>
      <c r="M264" s="131"/>
      <c r="N264" s="131"/>
      <c r="O264" s="131"/>
      <c r="P264" s="131"/>
      <c r="Q264" s="131"/>
      <c r="R264" s="131"/>
      <c r="S264" s="131"/>
      <c r="T264" s="13" t="s">
        <v>423</v>
      </c>
      <c r="U264" s="40">
        <v>1</v>
      </c>
      <c r="V264" s="120">
        <v>43891</v>
      </c>
      <c r="W264" s="120">
        <v>43951</v>
      </c>
      <c r="X264" s="40">
        <v>0</v>
      </c>
      <c r="Y264" s="40">
        <v>0</v>
      </c>
      <c r="Z264" s="40">
        <v>0.5</v>
      </c>
      <c r="AA264" s="40">
        <v>0.5</v>
      </c>
      <c r="AB264" s="40">
        <v>0</v>
      </c>
      <c r="AC264" s="40">
        <v>0</v>
      </c>
      <c r="AD264" s="40">
        <v>0</v>
      </c>
      <c r="AE264" s="40">
        <v>0</v>
      </c>
      <c r="AF264" s="40">
        <v>0</v>
      </c>
      <c r="AG264" s="40">
        <v>0</v>
      </c>
      <c r="AH264" s="40">
        <v>0</v>
      </c>
      <c r="AI264" s="40">
        <v>0</v>
      </c>
      <c r="AJ264" s="63" t="s">
        <v>398</v>
      </c>
    </row>
    <row r="265" spans="2:36" ht="33" x14ac:dyDescent="0.3">
      <c r="B265" s="68"/>
      <c r="C265" s="60"/>
      <c r="D265" s="88"/>
      <c r="E265" s="88"/>
      <c r="F265" s="45"/>
      <c r="G265" s="43"/>
      <c r="H265" s="131"/>
      <c r="I265" s="131"/>
      <c r="J265" s="131"/>
      <c r="K265" s="131"/>
      <c r="L265" s="131"/>
      <c r="M265" s="131"/>
      <c r="N265" s="131"/>
      <c r="O265" s="131"/>
      <c r="P265" s="131"/>
      <c r="Q265" s="131"/>
      <c r="R265" s="131"/>
      <c r="S265" s="131"/>
      <c r="T265" s="13" t="s">
        <v>424</v>
      </c>
      <c r="U265" s="40">
        <v>1</v>
      </c>
      <c r="V265" s="120">
        <v>43952</v>
      </c>
      <c r="W265" s="120">
        <v>44074</v>
      </c>
      <c r="X265" s="40">
        <v>0</v>
      </c>
      <c r="Y265" s="40">
        <v>0</v>
      </c>
      <c r="Z265" s="40">
        <v>0</v>
      </c>
      <c r="AA265" s="40">
        <v>0</v>
      </c>
      <c r="AB265" s="40">
        <v>0.25</v>
      </c>
      <c r="AC265" s="40">
        <v>0.25</v>
      </c>
      <c r="AD265" s="40">
        <v>0.25</v>
      </c>
      <c r="AE265" s="40">
        <v>0.25</v>
      </c>
      <c r="AF265" s="40">
        <v>0</v>
      </c>
      <c r="AG265" s="40">
        <v>0</v>
      </c>
      <c r="AH265" s="40">
        <v>0</v>
      </c>
      <c r="AI265" s="40">
        <v>0</v>
      </c>
      <c r="AJ265" s="63" t="s">
        <v>398</v>
      </c>
    </row>
    <row r="266" spans="2:36" ht="33" x14ac:dyDescent="0.3">
      <c r="B266" s="68"/>
      <c r="C266" s="60"/>
      <c r="D266" s="88"/>
      <c r="E266" s="88"/>
      <c r="F266" s="45"/>
      <c r="G266" s="43"/>
      <c r="H266" s="131"/>
      <c r="I266" s="131"/>
      <c r="J266" s="131"/>
      <c r="K266" s="131"/>
      <c r="L266" s="131"/>
      <c r="M266" s="131"/>
      <c r="N266" s="131"/>
      <c r="O266" s="131"/>
      <c r="P266" s="131"/>
      <c r="Q266" s="131"/>
      <c r="R266" s="131"/>
      <c r="S266" s="131"/>
      <c r="T266" s="13" t="s">
        <v>425</v>
      </c>
      <c r="U266" s="40">
        <v>1</v>
      </c>
      <c r="V266" s="120">
        <v>44075</v>
      </c>
      <c r="W266" s="120">
        <v>44135</v>
      </c>
      <c r="X266" s="40">
        <v>0</v>
      </c>
      <c r="Y266" s="40">
        <v>0</v>
      </c>
      <c r="Z266" s="40">
        <v>0</v>
      </c>
      <c r="AA266" s="40">
        <v>0</v>
      </c>
      <c r="AB266" s="40">
        <v>0</v>
      </c>
      <c r="AC266" s="40">
        <v>0</v>
      </c>
      <c r="AD266" s="40">
        <v>0</v>
      </c>
      <c r="AE266" s="40">
        <v>0</v>
      </c>
      <c r="AF266" s="40">
        <v>0.5</v>
      </c>
      <c r="AG266" s="40">
        <v>0.5</v>
      </c>
      <c r="AH266" s="40">
        <v>0</v>
      </c>
      <c r="AI266" s="40">
        <v>0</v>
      </c>
      <c r="AJ266" s="63" t="s">
        <v>398</v>
      </c>
    </row>
    <row r="267" spans="2:36" ht="33" x14ac:dyDescent="0.3">
      <c r="B267" s="68"/>
      <c r="C267" s="60"/>
      <c r="D267" s="61"/>
      <c r="E267" s="14" t="s">
        <v>72</v>
      </c>
      <c r="F267" s="3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63"/>
    </row>
    <row r="268" spans="2:36" ht="33" x14ac:dyDescent="0.3">
      <c r="B268" s="68"/>
      <c r="C268" s="60"/>
      <c r="D268" s="61"/>
      <c r="E268" s="32" t="s">
        <v>99</v>
      </c>
      <c r="F268" s="3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63"/>
    </row>
    <row r="269" spans="2:36" ht="66" x14ac:dyDescent="0.3">
      <c r="B269" s="68"/>
      <c r="C269" s="60"/>
      <c r="D269" s="3" t="s">
        <v>426</v>
      </c>
      <c r="E269" s="14" t="s">
        <v>375</v>
      </c>
      <c r="F269" s="3" t="s">
        <v>427</v>
      </c>
      <c r="G269" s="3" t="s">
        <v>428</v>
      </c>
      <c r="H269" s="3">
        <v>10</v>
      </c>
      <c r="I269" s="3">
        <v>10</v>
      </c>
      <c r="J269" s="3">
        <v>10</v>
      </c>
      <c r="K269" s="3">
        <v>10</v>
      </c>
      <c r="L269" s="3">
        <v>10</v>
      </c>
      <c r="M269" s="3">
        <v>10</v>
      </c>
      <c r="N269" s="3">
        <v>10</v>
      </c>
      <c r="O269" s="3">
        <v>10</v>
      </c>
      <c r="P269" s="3">
        <v>10</v>
      </c>
      <c r="Q269" s="3">
        <v>10</v>
      </c>
      <c r="R269" s="3">
        <v>10</v>
      </c>
      <c r="S269" s="3">
        <v>10</v>
      </c>
      <c r="T269" s="3" t="s">
        <v>429</v>
      </c>
      <c r="U269" s="40">
        <v>1</v>
      </c>
      <c r="V269" s="13" t="s">
        <v>95</v>
      </c>
      <c r="W269" s="13" t="s">
        <v>91</v>
      </c>
      <c r="X269" s="40">
        <v>0.08</v>
      </c>
      <c r="Y269" s="40">
        <v>0.08</v>
      </c>
      <c r="Z269" s="40">
        <v>0.08</v>
      </c>
      <c r="AA269" s="40">
        <v>0.08</v>
      </c>
      <c r="AB269" s="40">
        <v>0.08</v>
      </c>
      <c r="AC269" s="40">
        <v>0.08</v>
      </c>
      <c r="AD269" s="40">
        <v>0.08</v>
      </c>
      <c r="AE269" s="40">
        <v>0.08</v>
      </c>
      <c r="AF269" s="40">
        <v>0.09</v>
      </c>
      <c r="AG269" s="40">
        <v>0.09</v>
      </c>
      <c r="AH269" s="40">
        <v>0.09</v>
      </c>
      <c r="AI269" s="40">
        <v>0.09</v>
      </c>
      <c r="AJ269" s="63" t="s">
        <v>398</v>
      </c>
    </row>
    <row r="270" spans="2:36" ht="49.5" x14ac:dyDescent="0.3">
      <c r="B270" s="68"/>
      <c r="C270" s="60"/>
      <c r="D270" s="65"/>
      <c r="E270" s="14" t="s">
        <v>380</v>
      </c>
      <c r="F270" s="65"/>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63"/>
    </row>
    <row r="271" spans="2:36" ht="33" x14ac:dyDescent="0.3">
      <c r="B271" s="68"/>
      <c r="C271" s="60"/>
      <c r="D271" s="65"/>
      <c r="E271" s="14" t="s">
        <v>292</v>
      </c>
      <c r="F271" s="65"/>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63"/>
    </row>
    <row r="272" spans="2:36" ht="33" x14ac:dyDescent="0.3">
      <c r="B272" s="68"/>
      <c r="C272" s="60"/>
      <c r="D272" s="61"/>
      <c r="E272" s="14" t="s">
        <v>366</v>
      </c>
      <c r="F272" s="3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63"/>
    </row>
    <row r="273" spans="2:36" ht="33" x14ac:dyDescent="0.3">
      <c r="B273" s="68"/>
      <c r="C273" s="60"/>
      <c r="D273" s="61"/>
      <c r="E273" s="14" t="s">
        <v>386</v>
      </c>
      <c r="F273" s="3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63"/>
    </row>
    <row r="274" spans="2:36" x14ac:dyDescent="0.3">
      <c r="B274" s="68"/>
      <c r="C274" s="60"/>
      <c r="D274" s="61"/>
      <c r="E274" s="14" t="s">
        <v>367</v>
      </c>
      <c r="F274" s="3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63"/>
    </row>
    <row r="275" spans="2:36" ht="33" x14ac:dyDescent="0.3">
      <c r="B275" s="68"/>
      <c r="C275" s="60"/>
      <c r="D275" s="61"/>
      <c r="E275" s="14" t="s">
        <v>387</v>
      </c>
      <c r="F275" s="3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63"/>
    </row>
    <row r="276" spans="2:36" x14ac:dyDescent="0.3">
      <c r="B276" s="68"/>
      <c r="C276" s="60"/>
      <c r="D276" s="61"/>
      <c r="E276" s="14" t="s">
        <v>365</v>
      </c>
      <c r="F276" s="3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63"/>
    </row>
    <row r="277" spans="2:36" x14ac:dyDescent="0.3">
      <c r="B277" s="68"/>
      <c r="C277" s="60"/>
      <c r="D277" s="61"/>
      <c r="E277" s="14" t="s">
        <v>388</v>
      </c>
      <c r="F277" s="3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63"/>
    </row>
    <row r="278" spans="2:36" x14ac:dyDescent="0.3">
      <c r="B278" s="68"/>
      <c r="C278" s="60"/>
      <c r="D278" s="61"/>
      <c r="E278" s="14" t="s">
        <v>389</v>
      </c>
      <c r="F278" s="3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63"/>
    </row>
    <row r="279" spans="2:36" ht="33" x14ac:dyDescent="0.3">
      <c r="B279" s="68"/>
      <c r="C279" s="60"/>
      <c r="D279" s="61"/>
      <c r="E279" s="14" t="s">
        <v>390</v>
      </c>
      <c r="F279" s="3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63"/>
    </row>
    <row r="280" spans="2:36" ht="33" x14ac:dyDescent="0.3">
      <c r="B280" s="68"/>
      <c r="C280" s="60"/>
      <c r="D280" s="61"/>
      <c r="E280" s="14" t="s">
        <v>391</v>
      </c>
      <c r="F280" s="3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63"/>
    </row>
    <row r="281" spans="2:36" x14ac:dyDescent="0.3">
      <c r="B281" s="68"/>
      <c r="C281" s="60"/>
      <c r="D281" s="61"/>
      <c r="E281" s="14" t="s">
        <v>392</v>
      </c>
      <c r="F281" s="34"/>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63"/>
    </row>
    <row r="282" spans="2:36" x14ac:dyDescent="0.3">
      <c r="B282" s="68"/>
      <c r="C282" s="60"/>
      <c r="D282" s="61"/>
      <c r="E282" s="208" t="s">
        <v>20</v>
      </c>
      <c r="F282" s="34"/>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63"/>
    </row>
    <row r="283" spans="2:36" x14ac:dyDescent="0.3">
      <c r="B283" s="191"/>
      <c r="C283" s="191"/>
      <c r="D283" s="191"/>
      <c r="E283" s="191"/>
      <c r="F283" s="191"/>
      <c r="G283" s="191"/>
      <c r="H283" s="191"/>
      <c r="I283" s="191"/>
      <c r="J283" s="191"/>
      <c r="K283" s="191"/>
      <c r="L283" s="191"/>
      <c r="M283" s="191"/>
      <c r="N283" s="191"/>
      <c r="O283" s="191"/>
      <c r="P283" s="191"/>
      <c r="Q283" s="191"/>
      <c r="R283" s="191"/>
      <c r="S283" s="191"/>
      <c r="T283" s="191"/>
      <c r="U283" s="191"/>
      <c r="V283" s="191"/>
      <c r="W283" s="191"/>
      <c r="X283" s="191"/>
      <c r="Y283" s="191"/>
      <c r="Z283" s="191"/>
      <c r="AA283" s="191"/>
      <c r="AB283" s="191"/>
      <c r="AC283" s="191"/>
      <c r="AD283" s="191"/>
      <c r="AE283" s="191"/>
      <c r="AF283" s="191"/>
      <c r="AG283" s="191"/>
      <c r="AH283" s="191"/>
      <c r="AI283" s="191"/>
      <c r="AJ283" s="191"/>
    </row>
    <row r="284" spans="2:36" ht="33" x14ac:dyDescent="0.3">
      <c r="B284" s="66" t="s">
        <v>1102</v>
      </c>
      <c r="C284" s="66" t="s">
        <v>1103</v>
      </c>
      <c r="D284" s="67"/>
      <c r="E284" s="32" t="s">
        <v>81</v>
      </c>
      <c r="F284" s="32"/>
      <c r="G284" s="13"/>
      <c r="H284" s="13"/>
      <c r="I284" s="13"/>
      <c r="J284" s="13"/>
      <c r="K284" s="13"/>
      <c r="L284" s="13"/>
      <c r="M284" s="13"/>
      <c r="N284" s="13"/>
      <c r="O284" s="13"/>
      <c r="P284" s="13"/>
      <c r="Q284" s="13"/>
      <c r="R284" s="13"/>
      <c r="S284" s="13"/>
      <c r="T284" s="1"/>
      <c r="U284" s="13"/>
      <c r="V284" s="13"/>
      <c r="W284" s="13"/>
      <c r="X284" s="13"/>
      <c r="Y284" s="13"/>
      <c r="Z284" s="13"/>
      <c r="AA284" s="13"/>
      <c r="AB284" s="13"/>
      <c r="AC284" s="13"/>
      <c r="AD284" s="13"/>
      <c r="AE284" s="13"/>
      <c r="AF284" s="13"/>
      <c r="AG284" s="13"/>
      <c r="AH284" s="13"/>
      <c r="AI284" s="13"/>
      <c r="AJ284" s="63"/>
    </row>
    <row r="285" spans="2:36" ht="33" x14ac:dyDescent="0.3">
      <c r="B285" s="66"/>
      <c r="C285" s="66"/>
      <c r="D285" s="67"/>
      <c r="E285" s="32" t="s">
        <v>149</v>
      </c>
      <c r="F285" s="32"/>
      <c r="G285" s="13"/>
      <c r="H285" s="13"/>
      <c r="I285" s="13"/>
      <c r="J285" s="13"/>
      <c r="K285" s="13"/>
      <c r="L285" s="13"/>
      <c r="M285" s="13"/>
      <c r="N285" s="13"/>
      <c r="O285" s="13"/>
      <c r="P285" s="13"/>
      <c r="Q285" s="13"/>
      <c r="R285" s="13"/>
      <c r="S285" s="13"/>
      <c r="T285" s="1"/>
      <c r="U285" s="13"/>
      <c r="V285" s="13"/>
      <c r="W285" s="13"/>
      <c r="X285" s="13"/>
      <c r="Y285" s="13"/>
      <c r="Z285" s="13"/>
      <c r="AA285" s="13"/>
      <c r="AB285" s="13"/>
      <c r="AC285" s="13"/>
      <c r="AD285" s="13"/>
      <c r="AE285" s="13"/>
      <c r="AF285" s="13"/>
      <c r="AG285" s="13"/>
      <c r="AH285" s="13"/>
      <c r="AI285" s="13"/>
      <c r="AJ285" s="63"/>
    </row>
    <row r="286" spans="2:36" ht="33" x14ac:dyDescent="0.3">
      <c r="B286" s="66"/>
      <c r="C286" s="66"/>
      <c r="D286" s="67"/>
      <c r="E286" s="32" t="s">
        <v>99</v>
      </c>
      <c r="F286" s="32"/>
      <c r="G286" s="13"/>
      <c r="H286" s="13"/>
      <c r="I286" s="13"/>
      <c r="J286" s="13"/>
      <c r="K286" s="13"/>
      <c r="L286" s="13"/>
      <c r="M286" s="13"/>
      <c r="N286" s="13"/>
      <c r="O286" s="13"/>
      <c r="P286" s="13"/>
      <c r="Q286" s="13"/>
      <c r="R286" s="13"/>
      <c r="S286" s="13"/>
      <c r="T286" s="1"/>
      <c r="U286" s="13"/>
      <c r="V286" s="13"/>
      <c r="W286" s="13"/>
      <c r="X286" s="13"/>
      <c r="Y286" s="13"/>
      <c r="Z286" s="13"/>
      <c r="AA286" s="13"/>
      <c r="AB286" s="13"/>
      <c r="AC286" s="13"/>
      <c r="AD286" s="13"/>
      <c r="AE286" s="13"/>
      <c r="AF286" s="13"/>
      <c r="AG286" s="13"/>
      <c r="AH286" s="13"/>
      <c r="AI286" s="13"/>
      <c r="AJ286" s="63"/>
    </row>
    <row r="287" spans="2:36" ht="33" x14ac:dyDescent="0.3">
      <c r="B287" s="66"/>
      <c r="C287" s="66"/>
      <c r="D287" s="67"/>
      <c r="E287" s="32" t="s">
        <v>292</v>
      </c>
      <c r="F287" s="32"/>
      <c r="G287" s="13"/>
      <c r="H287" s="13"/>
      <c r="I287" s="13"/>
      <c r="J287" s="13"/>
      <c r="K287" s="13"/>
      <c r="L287" s="13"/>
      <c r="M287" s="13"/>
      <c r="N287" s="13"/>
      <c r="O287" s="13"/>
      <c r="P287" s="13"/>
      <c r="Q287" s="13"/>
      <c r="R287" s="13"/>
      <c r="S287" s="13"/>
      <c r="T287" s="1"/>
      <c r="U287" s="13"/>
      <c r="V287" s="13"/>
      <c r="W287" s="13"/>
      <c r="X287" s="13"/>
      <c r="Y287" s="13"/>
      <c r="Z287" s="13"/>
      <c r="AA287" s="13"/>
      <c r="AB287" s="13"/>
      <c r="AC287" s="13"/>
      <c r="AD287" s="13"/>
      <c r="AE287" s="13"/>
      <c r="AF287" s="13"/>
      <c r="AG287" s="13"/>
      <c r="AH287" s="13"/>
      <c r="AI287" s="13"/>
      <c r="AJ287" s="63"/>
    </row>
    <row r="288" spans="2:36" x14ac:dyDescent="0.3">
      <c r="B288" s="66"/>
      <c r="C288" s="68" t="s">
        <v>1516</v>
      </c>
      <c r="D288" s="69" t="s">
        <v>430</v>
      </c>
      <c r="E288" s="66" t="s">
        <v>72</v>
      </c>
      <c r="F288" s="66" t="s">
        <v>431</v>
      </c>
      <c r="G288" s="70" t="s">
        <v>432</v>
      </c>
      <c r="H288" s="71">
        <v>0</v>
      </c>
      <c r="I288" s="71">
        <v>0</v>
      </c>
      <c r="J288" s="71">
        <v>0</v>
      </c>
      <c r="K288" s="71">
        <v>0</v>
      </c>
      <c r="L288" s="71">
        <v>0</v>
      </c>
      <c r="M288" s="71">
        <v>0</v>
      </c>
      <c r="N288" s="71">
        <v>0</v>
      </c>
      <c r="O288" s="71">
        <v>0</v>
      </c>
      <c r="P288" s="71">
        <v>0</v>
      </c>
      <c r="Q288" s="71">
        <v>150</v>
      </c>
      <c r="R288" s="71">
        <v>0</v>
      </c>
      <c r="S288" s="71">
        <v>0</v>
      </c>
      <c r="T288" s="3" t="s">
        <v>433</v>
      </c>
      <c r="U288" s="22">
        <v>35</v>
      </c>
      <c r="V288" s="22" t="s">
        <v>363</v>
      </c>
      <c r="W288" s="22" t="s">
        <v>363</v>
      </c>
      <c r="X288" s="12"/>
      <c r="Y288" s="12"/>
      <c r="Z288" s="12"/>
      <c r="AA288" s="12"/>
      <c r="AB288" s="12"/>
      <c r="AC288" s="12"/>
      <c r="AD288" s="12"/>
      <c r="AE288" s="12"/>
      <c r="AF288" s="12">
        <v>1</v>
      </c>
      <c r="AG288" s="12"/>
      <c r="AH288" s="12"/>
      <c r="AI288" s="12"/>
      <c r="AJ288" s="132" t="s">
        <v>434</v>
      </c>
    </row>
    <row r="289" spans="2:36" x14ac:dyDescent="0.3">
      <c r="B289" s="66"/>
      <c r="C289" s="68"/>
      <c r="D289" s="69"/>
      <c r="E289" s="66"/>
      <c r="F289" s="66"/>
      <c r="G289" s="70"/>
      <c r="H289" s="71"/>
      <c r="I289" s="71"/>
      <c r="J289" s="71"/>
      <c r="K289" s="71"/>
      <c r="L289" s="71"/>
      <c r="M289" s="71"/>
      <c r="N289" s="71"/>
      <c r="O289" s="71"/>
      <c r="P289" s="71"/>
      <c r="Q289" s="71"/>
      <c r="R289" s="71"/>
      <c r="S289" s="71"/>
      <c r="T289" s="3" t="s">
        <v>435</v>
      </c>
      <c r="U289" s="22">
        <v>65</v>
      </c>
      <c r="V289" s="22" t="s">
        <v>93</v>
      </c>
      <c r="W289" s="22" t="s">
        <v>93</v>
      </c>
      <c r="X289" s="12"/>
      <c r="Y289" s="12"/>
      <c r="Z289" s="12"/>
      <c r="AA289" s="12"/>
      <c r="AB289" s="12"/>
      <c r="AC289" s="12"/>
      <c r="AD289" s="12"/>
      <c r="AE289" s="12"/>
      <c r="AF289" s="12"/>
      <c r="AG289" s="12">
        <v>1</v>
      </c>
      <c r="AH289" s="12"/>
      <c r="AI289" s="12"/>
      <c r="AJ289" s="132"/>
    </row>
    <row r="290" spans="2:36" x14ac:dyDescent="0.3">
      <c r="B290" s="66"/>
      <c r="C290" s="68"/>
      <c r="D290" s="69" t="s">
        <v>436</v>
      </c>
      <c r="E290" s="66"/>
      <c r="F290" s="66" t="s">
        <v>437</v>
      </c>
      <c r="G290" s="70" t="s">
        <v>438</v>
      </c>
      <c r="H290" s="71">
        <v>0</v>
      </c>
      <c r="I290" s="71">
        <v>64</v>
      </c>
      <c r="J290" s="71">
        <v>80</v>
      </c>
      <c r="K290" s="71">
        <v>64</v>
      </c>
      <c r="L290" s="71">
        <v>64</v>
      </c>
      <c r="M290" s="71">
        <v>64</v>
      </c>
      <c r="N290" s="71">
        <v>64</v>
      </c>
      <c r="O290" s="71">
        <v>0</v>
      </c>
      <c r="P290" s="71">
        <v>0</v>
      </c>
      <c r="Q290" s="71">
        <v>0</v>
      </c>
      <c r="R290" s="71">
        <v>0</v>
      </c>
      <c r="S290" s="71">
        <v>0</v>
      </c>
      <c r="T290" s="3" t="s">
        <v>439</v>
      </c>
      <c r="U290" s="22">
        <v>40</v>
      </c>
      <c r="V290" s="22" t="s">
        <v>86</v>
      </c>
      <c r="W290" s="22" t="s">
        <v>86</v>
      </c>
      <c r="X290" s="12"/>
      <c r="Y290" s="12"/>
      <c r="Z290" s="12">
        <v>1</v>
      </c>
      <c r="AA290" s="12"/>
      <c r="AB290" s="12"/>
      <c r="AC290" s="12"/>
      <c r="AD290" s="12"/>
      <c r="AE290" s="12"/>
      <c r="AF290" s="12"/>
      <c r="AG290" s="12"/>
      <c r="AH290" s="12"/>
      <c r="AI290" s="12"/>
      <c r="AJ290" s="132"/>
    </row>
    <row r="291" spans="2:36" x14ac:dyDescent="0.3">
      <c r="B291" s="66"/>
      <c r="C291" s="68"/>
      <c r="D291" s="69"/>
      <c r="E291" s="66"/>
      <c r="F291" s="66"/>
      <c r="G291" s="70"/>
      <c r="H291" s="71"/>
      <c r="I291" s="71"/>
      <c r="J291" s="71"/>
      <c r="K291" s="71"/>
      <c r="L291" s="71"/>
      <c r="M291" s="71"/>
      <c r="N291" s="71"/>
      <c r="O291" s="71"/>
      <c r="P291" s="71"/>
      <c r="Q291" s="71"/>
      <c r="R291" s="71"/>
      <c r="S291" s="71"/>
      <c r="T291" s="3" t="s">
        <v>440</v>
      </c>
      <c r="U291" s="22">
        <v>60</v>
      </c>
      <c r="V291" s="22" t="s">
        <v>85</v>
      </c>
      <c r="W291" s="22" t="s">
        <v>290</v>
      </c>
      <c r="X291" s="12"/>
      <c r="Y291" s="12">
        <v>0.16</v>
      </c>
      <c r="Z291" s="12">
        <v>0.2</v>
      </c>
      <c r="AA291" s="12">
        <v>0.16</v>
      </c>
      <c r="AB291" s="12">
        <v>0.16</v>
      </c>
      <c r="AC291" s="12">
        <v>0.16</v>
      </c>
      <c r="AD291" s="12">
        <v>0.16</v>
      </c>
      <c r="AE291" s="12"/>
      <c r="AF291" s="12"/>
      <c r="AG291" s="12"/>
      <c r="AH291" s="12"/>
      <c r="AI291" s="12"/>
      <c r="AJ291" s="132"/>
    </row>
    <row r="292" spans="2:36" ht="33" x14ac:dyDescent="0.3">
      <c r="B292" s="66"/>
      <c r="C292" s="68"/>
      <c r="D292" s="67" t="s">
        <v>441</v>
      </c>
      <c r="E292" s="66"/>
      <c r="F292" s="33" t="s">
        <v>442</v>
      </c>
      <c r="G292" s="33" t="s">
        <v>443</v>
      </c>
      <c r="H292" s="73">
        <v>0</v>
      </c>
      <c r="I292" s="73">
        <v>0</v>
      </c>
      <c r="J292" s="73">
        <v>0</v>
      </c>
      <c r="K292" s="73">
        <v>0</v>
      </c>
      <c r="L292" s="73">
        <v>0</v>
      </c>
      <c r="M292" s="73">
        <v>0</v>
      </c>
      <c r="N292" s="73">
        <v>0</v>
      </c>
      <c r="O292" s="73">
        <v>1</v>
      </c>
      <c r="P292" s="73">
        <v>0</v>
      </c>
      <c r="Q292" s="73">
        <v>0</v>
      </c>
      <c r="R292" s="73">
        <v>0</v>
      </c>
      <c r="S292" s="73">
        <v>0</v>
      </c>
      <c r="T292" s="3" t="s">
        <v>444</v>
      </c>
      <c r="U292" s="22">
        <v>100</v>
      </c>
      <c r="V292" s="22" t="s">
        <v>355</v>
      </c>
      <c r="W292" s="22" t="s">
        <v>355</v>
      </c>
      <c r="X292" s="12"/>
      <c r="Y292" s="12"/>
      <c r="Z292" s="12"/>
      <c r="AA292" s="12"/>
      <c r="AB292" s="12"/>
      <c r="AC292" s="12"/>
      <c r="AD292" s="12"/>
      <c r="AE292" s="12">
        <v>1</v>
      </c>
      <c r="AF292" s="12"/>
      <c r="AG292" s="12"/>
      <c r="AH292" s="12"/>
      <c r="AI292" s="12"/>
      <c r="AJ292" s="132"/>
    </row>
    <row r="293" spans="2:36" ht="33" x14ac:dyDescent="0.3">
      <c r="B293" s="66"/>
      <c r="C293" s="68" t="s">
        <v>1511</v>
      </c>
      <c r="D293" s="67"/>
      <c r="E293" s="32" t="s">
        <v>81</v>
      </c>
      <c r="F293" s="32"/>
      <c r="G293" s="13"/>
      <c r="H293" s="13"/>
      <c r="I293" s="13"/>
      <c r="J293" s="13"/>
      <c r="K293" s="13"/>
      <c r="L293" s="13"/>
      <c r="M293" s="13"/>
      <c r="N293" s="13"/>
      <c r="O293" s="13"/>
      <c r="P293" s="13"/>
      <c r="Q293" s="13"/>
      <c r="R293" s="13"/>
      <c r="S293" s="13"/>
      <c r="T293" s="3"/>
      <c r="U293" s="22"/>
      <c r="V293" s="22"/>
      <c r="W293" s="22"/>
      <c r="X293" s="12"/>
      <c r="Y293" s="12"/>
      <c r="Z293" s="12"/>
      <c r="AA293" s="12"/>
      <c r="AB293" s="12"/>
      <c r="AC293" s="12"/>
      <c r="AD293" s="12"/>
      <c r="AE293" s="12"/>
      <c r="AF293" s="12"/>
      <c r="AG293" s="12"/>
      <c r="AH293" s="12"/>
      <c r="AI293" s="12"/>
      <c r="AJ293" s="65"/>
    </row>
    <row r="294" spans="2:36" ht="33" x14ac:dyDescent="0.3">
      <c r="B294" s="66"/>
      <c r="C294" s="68"/>
      <c r="D294" s="67"/>
      <c r="E294" s="32" t="s">
        <v>149</v>
      </c>
      <c r="F294" s="32"/>
      <c r="G294" s="13"/>
      <c r="H294" s="13"/>
      <c r="I294" s="13"/>
      <c r="J294" s="13"/>
      <c r="K294" s="13"/>
      <c r="L294" s="13"/>
      <c r="M294" s="13"/>
      <c r="N294" s="13"/>
      <c r="O294" s="13"/>
      <c r="P294" s="13"/>
      <c r="Q294" s="13"/>
      <c r="R294" s="13"/>
      <c r="S294" s="13"/>
      <c r="T294" s="3"/>
      <c r="U294" s="22"/>
      <c r="V294" s="22"/>
      <c r="W294" s="22"/>
      <c r="X294" s="12"/>
      <c r="Y294" s="12"/>
      <c r="Z294" s="12"/>
      <c r="AA294" s="12"/>
      <c r="AB294" s="12"/>
      <c r="AC294" s="12"/>
      <c r="AD294" s="12"/>
      <c r="AE294" s="12"/>
      <c r="AF294" s="12"/>
      <c r="AG294" s="12"/>
      <c r="AH294" s="12"/>
      <c r="AI294" s="12"/>
      <c r="AJ294" s="65"/>
    </row>
    <row r="295" spans="2:36" ht="33" x14ac:dyDescent="0.3">
      <c r="B295" s="32"/>
      <c r="C295" s="68" t="s">
        <v>1512</v>
      </c>
      <c r="D295" s="69" t="s">
        <v>445</v>
      </c>
      <c r="E295" s="66" t="s">
        <v>81</v>
      </c>
      <c r="F295" s="66" t="s">
        <v>446</v>
      </c>
      <c r="G295" s="70" t="s">
        <v>447</v>
      </c>
      <c r="H295" s="71">
        <v>0</v>
      </c>
      <c r="I295" s="71">
        <v>0</v>
      </c>
      <c r="J295" s="71">
        <v>0</v>
      </c>
      <c r="K295" s="71">
        <v>0</v>
      </c>
      <c r="L295" s="71">
        <v>0</v>
      </c>
      <c r="M295" s="71">
        <v>1</v>
      </c>
      <c r="N295" s="71">
        <v>0</v>
      </c>
      <c r="O295" s="71">
        <v>0</v>
      </c>
      <c r="P295" s="71">
        <v>0</v>
      </c>
      <c r="Q295" s="71">
        <v>0</v>
      </c>
      <c r="R295" s="71">
        <v>1</v>
      </c>
      <c r="S295" s="71">
        <v>0</v>
      </c>
      <c r="T295" s="3" t="s">
        <v>448</v>
      </c>
      <c r="U295" s="22">
        <v>50</v>
      </c>
      <c r="V295" s="22" t="s">
        <v>290</v>
      </c>
      <c r="W295" s="22" t="s">
        <v>290</v>
      </c>
      <c r="X295" s="12"/>
      <c r="Y295" s="12"/>
      <c r="Z295" s="12"/>
      <c r="AA295" s="12"/>
      <c r="AB295" s="12"/>
      <c r="AC295" s="12"/>
      <c r="AD295" s="12">
        <v>1</v>
      </c>
      <c r="AE295" s="12"/>
      <c r="AF295" s="12"/>
      <c r="AG295" s="12"/>
      <c r="AH295" s="12"/>
      <c r="AI295" s="12"/>
      <c r="AJ295" s="132" t="s">
        <v>434</v>
      </c>
    </row>
    <row r="296" spans="2:36" x14ac:dyDescent="0.3">
      <c r="B296" s="32"/>
      <c r="C296" s="68"/>
      <c r="D296" s="69"/>
      <c r="E296" s="66"/>
      <c r="F296" s="66"/>
      <c r="G296" s="70"/>
      <c r="H296" s="71"/>
      <c r="I296" s="71"/>
      <c r="J296" s="71"/>
      <c r="K296" s="71"/>
      <c r="L296" s="71"/>
      <c r="M296" s="71"/>
      <c r="N296" s="71"/>
      <c r="O296" s="71"/>
      <c r="P296" s="71"/>
      <c r="Q296" s="71"/>
      <c r="R296" s="71"/>
      <c r="S296" s="71"/>
      <c r="T296" s="3" t="s">
        <v>449</v>
      </c>
      <c r="U296" s="22">
        <v>50</v>
      </c>
      <c r="V296" s="22" t="s">
        <v>355</v>
      </c>
      <c r="W296" s="22" t="s">
        <v>355</v>
      </c>
      <c r="X296" s="12"/>
      <c r="Y296" s="12"/>
      <c r="Z296" s="12"/>
      <c r="AA296" s="12"/>
      <c r="AB296" s="12"/>
      <c r="AC296" s="12"/>
      <c r="AD296" s="12"/>
      <c r="AE296" s="12">
        <v>1</v>
      </c>
      <c r="AF296" s="12"/>
      <c r="AG296" s="12"/>
      <c r="AH296" s="12"/>
      <c r="AI296" s="12"/>
      <c r="AJ296" s="132"/>
    </row>
    <row r="297" spans="2:36" ht="33" x14ac:dyDescent="0.3">
      <c r="B297" s="32"/>
      <c r="C297" s="68"/>
      <c r="D297" s="69"/>
      <c r="E297" s="66"/>
      <c r="F297" s="66" t="s">
        <v>450</v>
      </c>
      <c r="G297" s="70" t="s">
        <v>451</v>
      </c>
      <c r="H297" s="43"/>
      <c r="I297" s="43"/>
      <c r="J297" s="43"/>
      <c r="K297" s="43"/>
      <c r="L297" s="43"/>
      <c r="M297" s="43">
        <v>1</v>
      </c>
      <c r="N297" s="43"/>
      <c r="O297" s="43"/>
      <c r="P297" s="43"/>
      <c r="Q297" s="43"/>
      <c r="R297" s="43">
        <v>1</v>
      </c>
      <c r="S297" s="43"/>
      <c r="T297" s="3" t="s">
        <v>452</v>
      </c>
      <c r="U297" s="22">
        <v>50</v>
      </c>
      <c r="V297" s="22" t="s">
        <v>86</v>
      </c>
      <c r="W297" s="22" t="s">
        <v>93</v>
      </c>
      <c r="X297" s="12"/>
      <c r="Y297" s="12"/>
      <c r="Z297" s="12">
        <v>0.25</v>
      </c>
      <c r="AA297" s="12"/>
      <c r="AB297" s="12">
        <v>0.25</v>
      </c>
      <c r="AC297" s="12"/>
      <c r="AD297" s="12"/>
      <c r="AE297" s="12">
        <v>0.25</v>
      </c>
      <c r="AF297" s="12"/>
      <c r="AG297" s="12">
        <v>0.25</v>
      </c>
      <c r="AH297" s="12"/>
      <c r="AI297" s="12"/>
      <c r="AJ297" s="132"/>
    </row>
    <row r="298" spans="2:36" x14ac:dyDescent="0.3">
      <c r="B298" s="68" t="s">
        <v>1109</v>
      </c>
      <c r="C298" s="68"/>
      <c r="D298" s="69"/>
      <c r="E298" s="66"/>
      <c r="F298" s="66"/>
      <c r="G298" s="70"/>
      <c r="H298" s="43"/>
      <c r="I298" s="43"/>
      <c r="J298" s="43"/>
      <c r="K298" s="43"/>
      <c r="L298" s="43"/>
      <c r="M298" s="43"/>
      <c r="N298" s="43"/>
      <c r="O298" s="43"/>
      <c r="P298" s="43"/>
      <c r="Q298" s="43"/>
      <c r="R298" s="43"/>
      <c r="S298" s="43"/>
      <c r="T298" s="3" t="s">
        <v>453</v>
      </c>
      <c r="U298" s="22">
        <v>50</v>
      </c>
      <c r="V298" s="22" t="s">
        <v>89</v>
      </c>
      <c r="W298" s="22" t="s">
        <v>110</v>
      </c>
      <c r="X298" s="12"/>
      <c r="Y298" s="12"/>
      <c r="Z298" s="12"/>
      <c r="AA298" s="12"/>
      <c r="AB298" s="12"/>
      <c r="AC298" s="12">
        <v>0.5</v>
      </c>
      <c r="AD298" s="12"/>
      <c r="AE298" s="12"/>
      <c r="AF298" s="12"/>
      <c r="AG298" s="12"/>
      <c r="AH298" s="12">
        <v>0.5</v>
      </c>
      <c r="AI298" s="12"/>
      <c r="AJ298" s="132"/>
    </row>
    <row r="299" spans="2:36" ht="33" x14ac:dyDescent="0.3">
      <c r="B299" s="68"/>
      <c r="C299" s="68" t="s">
        <v>1513</v>
      </c>
      <c r="D299" s="67"/>
      <c r="E299" s="32" t="s">
        <v>72</v>
      </c>
      <c r="F299" s="33"/>
      <c r="G299" s="13"/>
      <c r="H299" s="13"/>
      <c r="I299" s="13"/>
      <c r="J299" s="13"/>
      <c r="K299" s="13"/>
      <c r="L299" s="13"/>
      <c r="M299" s="13"/>
      <c r="N299" s="13"/>
      <c r="O299" s="13"/>
      <c r="P299" s="13"/>
      <c r="Q299" s="13"/>
      <c r="R299" s="13"/>
      <c r="S299" s="13"/>
      <c r="T299" s="1"/>
      <c r="U299" s="13"/>
      <c r="V299" s="13"/>
      <c r="W299" s="13"/>
      <c r="X299" s="13"/>
      <c r="Y299" s="13"/>
      <c r="Z299" s="13"/>
      <c r="AA299" s="13"/>
      <c r="AB299" s="13"/>
      <c r="AC299" s="13"/>
      <c r="AD299" s="13"/>
      <c r="AE299" s="13"/>
      <c r="AF299" s="13"/>
      <c r="AG299" s="13"/>
      <c r="AH299" s="13"/>
      <c r="AI299" s="13"/>
      <c r="AJ299" s="63"/>
    </row>
    <row r="300" spans="2:36" ht="33" x14ac:dyDescent="0.3">
      <c r="B300" s="68"/>
      <c r="C300" s="68"/>
      <c r="D300" s="67"/>
      <c r="E300" s="32" t="s">
        <v>99</v>
      </c>
      <c r="F300" s="32"/>
      <c r="G300" s="13"/>
      <c r="H300" s="13"/>
      <c r="I300" s="13"/>
      <c r="J300" s="13"/>
      <c r="K300" s="13"/>
      <c r="L300" s="13"/>
      <c r="M300" s="13"/>
      <c r="N300" s="13"/>
      <c r="O300" s="13"/>
      <c r="P300" s="13"/>
      <c r="Q300" s="13"/>
      <c r="R300" s="13"/>
      <c r="S300" s="13"/>
      <c r="T300" s="1"/>
      <c r="U300" s="13"/>
      <c r="V300" s="13"/>
      <c r="W300" s="13"/>
      <c r="X300" s="13"/>
      <c r="Y300" s="13"/>
      <c r="Z300" s="13"/>
      <c r="AA300" s="13"/>
      <c r="AB300" s="13"/>
      <c r="AC300" s="13"/>
      <c r="AD300" s="13"/>
      <c r="AE300" s="13"/>
      <c r="AF300" s="13"/>
      <c r="AG300" s="13"/>
      <c r="AH300" s="13"/>
      <c r="AI300" s="13"/>
      <c r="AJ300" s="63"/>
    </row>
    <row r="301" spans="2:36" ht="33" x14ac:dyDescent="0.3">
      <c r="B301" s="68"/>
      <c r="C301" s="68"/>
      <c r="D301" s="67"/>
      <c r="E301" s="62" t="s">
        <v>122</v>
      </c>
      <c r="F301" s="32"/>
      <c r="G301" s="13"/>
      <c r="H301" s="13"/>
      <c r="I301" s="13"/>
      <c r="J301" s="13"/>
      <c r="K301" s="13"/>
      <c r="L301" s="13"/>
      <c r="M301" s="13"/>
      <c r="N301" s="13"/>
      <c r="O301" s="13"/>
      <c r="P301" s="13"/>
      <c r="Q301" s="13"/>
      <c r="R301" s="13"/>
      <c r="S301" s="13"/>
      <c r="T301" s="1"/>
      <c r="U301" s="13"/>
      <c r="V301" s="13"/>
      <c r="W301" s="13"/>
      <c r="X301" s="13"/>
      <c r="Y301" s="13"/>
      <c r="Z301" s="13"/>
      <c r="AA301" s="13"/>
      <c r="AB301" s="13"/>
      <c r="AC301" s="13"/>
      <c r="AD301" s="13"/>
      <c r="AE301" s="13"/>
      <c r="AF301" s="13"/>
      <c r="AG301" s="13"/>
      <c r="AH301" s="13"/>
      <c r="AI301" s="13"/>
      <c r="AJ301" s="63"/>
    </row>
    <row r="302" spans="2:36" x14ac:dyDescent="0.3">
      <c r="B302" s="68"/>
      <c r="C302" s="68" t="s">
        <v>1514</v>
      </c>
      <c r="D302" s="67"/>
      <c r="E302" s="66" t="s">
        <v>81</v>
      </c>
      <c r="F302" s="32"/>
      <c r="G302" s="13"/>
      <c r="H302" s="13"/>
      <c r="I302" s="13"/>
      <c r="J302" s="13"/>
      <c r="K302" s="13"/>
      <c r="L302" s="13"/>
      <c r="M302" s="13"/>
      <c r="N302" s="13"/>
      <c r="O302" s="13"/>
      <c r="P302" s="13"/>
      <c r="Q302" s="13"/>
      <c r="R302" s="13"/>
      <c r="S302" s="13"/>
      <c r="T302" s="1"/>
      <c r="U302" s="13"/>
      <c r="V302" s="13"/>
      <c r="W302" s="13"/>
      <c r="X302" s="13"/>
      <c r="Y302" s="13"/>
      <c r="Z302" s="13"/>
      <c r="AA302" s="13"/>
      <c r="AB302" s="13"/>
      <c r="AC302" s="13"/>
      <c r="AD302" s="13"/>
      <c r="AE302" s="13"/>
      <c r="AF302" s="13"/>
      <c r="AG302" s="13"/>
      <c r="AH302" s="13"/>
      <c r="AI302" s="13"/>
      <c r="AJ302" s="63"/>
    </row>
    <row r="303" spans="2:36" ht="33" x14ac:dyDescent="0.3">
      <c r="B303" s="68"/>
      <c r="C303" s="68"/>
      <c r="D303" s="69" t="s">
        <v>454</v>
      </c>
      <c r="E303" s="66"/>
      <c r="F303" s="66" t="s">
        <v>455</v>
      </c>
      <c r="G303" s="70" t="s">
        <v>456</v>
      </c>
      <c r="H303" s="71">
        <v>0</v>
      </c>
      <c r="I303" s="71">
        <v>0</v>
      </c>
      <c r="J303" s="71">
        <v>0</v>
      </c>
      <c r="K303" s="71">
        <v>0</v>
      </c>
      <c r="L303" s="71">
        <v>0</v>
      </c>
      <c r="M303" s="71">
        <v>50</v>
      </c>
      <c r="N303" s="71">
        <v>0</v>
      </c>
      <c r="O303" s="71">
        <v>0</v>
      </c>
      <c r="P303" s="71">
        <v>0</v>
      </c>
      <c r="Q303" s="71">
        <v>0</v>
      </c>
      <c r="R303" s="71">
        <v>0</v>
      </c>
      <c r="S303" s="71">
        <v>50</v>
      </c>
      <c r="T303" s="3" t="s">
        <v>457</v>
      </c>
      <c r="U303" s="22">
        <v>50</v>
      </c>
      <c r="V303" s="22" t="s">
        <v>86</v>
      </c>
      <c r="W303" s="22" t="s">
        <v>91</v>
      </c>
      <c r="X303" s="12"/>
      <c r="Y303" s="12"/>
      <c r="Z303" s="12">
        <v>0.25</v>
      </c>
      <c r="AA303" s="12"/>
      <c r="AB303" s="12"/>
      <c r="AC303" s="12">
        <v>0.25</v>
      </c>
      <c r="AD303" s="12"/>
      <c r="AE303" s="12"/>
      <c r="AF303" s="12">
        <v>0.25</v>
      </c>
      <c r="AG303" s="12"/>
      <c r="AH303" s="12"/>
      <c r="AI303" s="12">
        <v>0.25</v>
      </c>
      <c r="AJ303" s="250" t="s">
        <v>434</v>
      </c>
    </row>
    <row r="304" spans="2:36" ht="33" x14ac:dyDescent="0.3">
      <c r="B304" s="68"/>
      <c r="C304" s="68"/>
      <c r="D304" s="69"/>
      <c r="E304" s="66"/>
      <c r="F304" s="66"/>
      <c r="G304" s="70"/>
      <c r="H304" s="71"/>
      <c r="I304" s="71"/>
      <c r="J304" s="71"/>
      <c r="K304" s="71"/>
      <c r="L304" s="71"/>
      <c r="M304" s="71"/>
      <c r="N304" s="71"/>
      <c r="O304" s="71"/>
      <c r="P304" s="71"/>
      <c r="Q304" s="71"/>
      <c r="R304" s="71"/>
      <c r="S304" s="71"/>
      <c r="T304" s="3" t="s">
        <v>458</v>
      </c>
      <c r="U304" s="22">
        <v>50</v>
      </c>
      <c r="V304" s="22" t="s">
        <v>89</v>
      </c>
      <c r="W304" s="22" t="s">
        <v>91</v>
      </c>
      <c r="X304" s="12"/>
      <c r="Y304" s="12"/>
      <c r="Z304" s="12"/>
      <c r="AA304" s="12"/>
      <c r="AB304" s="12"/>
      <c r="AC304" s="12">
        <v>0.5</v>
      </c>
      <c r="AD304" s="12"/>
      <c r="AE304" s="12"/>
      <c r="AF304" s="12"/>
      <c r="AG304" s="12"/>
      <c r="AH304" s="12"/>
      <c r="AI304" s="12">
        <v>0.5</v>
      </c>
      <c r="AJ304" s="250"/>
    </row>
    <row r="305" spans="2:36" ht="33" x14ac:dyDescent="0.3">
      <c r="B305" s="68"/>
      <c r="C305" s="68"/>
      <c r="D305" s="67"/>
      <c r="E305" s="32" t="s">
        <v>99</v>
      </c>
      <c r="F305" s="32"/>
      <c r="G305" s="13"/>
      <c r="H305" s="13"/>
      <c r="I305" s="13"/>
      <c r="J305" s="13"/>
      <c r="K305" s="13"/>
      <c r="L305" s="13"/>
      <c r="M305" s="13"/>
      <c r="N305" s="13"/>
      <c r="O305" s="13"/>
      <c r="P305" s="13"/>
      <c r="Q305" s="13"/>
      <c r="R305" s="13"/>
      <c r="S305" s="13"/>
      <c r="T305" s="1"/>
      <c r="U305" s="13"/>
      <c r="V305" s="13"/>
      <c r="W305" s="13"/>
      <c r="X305" s="13"/>
      <c r="Y305" s="13"/>
      <c r="Z305" s="13"/>
      <c r="AA305" s="13"/>
      <c r="AB305" s="13"/>
      <c r="AC305" s="13"/>
      <c r="AD305" s="13"/>
      <c r="AE305" s="13"/>
      <c r="AF305" s="13"/>
      <c r="AG305" s="13"/>
      <c r="AH305" s="13"/>
      <c r="AI305" s="13"/>
      <c r="AJ305" s="63"/>
    </row>
    <row r="306" spans="2:36" ht="49.5" x14ac:dyDescent="0.3">
      <c r="B306" s="68"/>
      <c r="C306" s="68"/>
      <c r="D306" s="67" t="s">
        <v>320</v>
      </c>
      <c r="E306" s="74" t="s">
        <v>122</v>
      </c>
      <c r="F306" s="66" t="s">
        <v>459</v>
      </c>
      <c r="G306" s="70" t="s">
        <v>460</v>
      </c>
      <c r="H306" s="71">
        <v>0</v>
      </c>
      <c r="I306" s="71">
        <v>0</v>
      </c>
      <c r="J306" s="71">
        <v>7</v>
      </c>
      <c r="K306" s="71">
        <v>7</v>
      </c>
      <c r="L306" s="71">
        <v>7</v>
      </c>
      <c r="M306" s="71">
        <v>7</v>
      </c>
      <c r="N306" s="71">
        <v>7</v>
      </c>
      <c r="O306" s="71">
        <v>7</v>
      </c>
      <c r="P306" s="71">
        <v>7</v>
      </c>
      <c r="Q306" s="71">
        <v>7</v>
      </c>
      <c r="R306" s="71">
        <v>7</v>
      </c>
      <c r="S306" s="71">
        <v>7</v>
      </c>
      <c r="T306" s="3" t="s">
        <v>461</v>
      </c>
      <c r="U306" s="22">
        <v>20</v>
      </c>
      <c r="V306" s="22" t="s">
        <v>85</v>
      </c>
      <c r="W306" s="22" t="s">
        <v>85</v>
      </c>
      <c r="X306" s="12"/>
      <c r="Y306" s="12">
        <v>1</v>
      </c>
      <c r="Z306" s="12"/>
      <c r="AA306" s="12"/>
      <c r="AB306" s="12"/>
      <c r="AC306" s="12"/>
      <c r="AD306" s="12"/>
      <c r="AE306" s="12"/>
      <c r="AF306" s="12"/>
      <c r="AG306" s="12"/>
      <c r="AH306" s="12"/>
      <c r="AI306" s="12"/>
      <c r="AJ306" s="250" t="s">
        <v>434</v>
      </c>
    </row>
    <row r="307" spans="2:36" ht="49.5" x14ac:dyDescent="0.3">
      <c r="B307" s="68"/>
      <c r="C307" s="68"/>
      <c r="D307" s="67"/>
      <c r="E307" s="74"/>
      <c r="F307" s="66"/>
      <c r="G307" s="70"/>
      <c r="H307" s="71"/>
      <c r="I307" s="71"/>
      <c r="J307" s="71"/>
      <c r="K307" s="71"/>
      <c r="L307" s="71"/>
      <c r="M307" s="71"/>
      <c r="N307" s="71"/>
      <c r="O307" s="71"/>
      <c r="P307" s="71"/>
      <c r="Q307" s="71"/>
      <c r="R307" s="71"/>
      <c r="S307" s="71"/>
      <c r="T307" s="3" t="s">
        <v>462</v>
      </c>
      <c r="U307" s="22">
        <v>80</v>
      </c>
      <c r="V307" s="22" t="s">
        <v>86</v>
      </c>
      <c r="W307" s="22" t="s">
        <v>91</v>
      </c>
      <c r="X307" s="12"/>
      <c r="Y307" s="12"/>
      <c r="Z307" s="12">
        <v>0.1</v>
      </c>
      <c r="AA307" s="12">
        <v>0.1</v>
      </c>
      <c r="AB307" s="12">
        <v>0.1</v>
      </c>
      <c r="AC307" s="12">
        <v>0.1</v>
      </c>
      <c r="AD307" s="12">
        <v>0.1</v>
      </c>
      <c r="AE307" s="12">
        <v>0.1</v>
      </c>
      <c r="AF307" s="12">
        <v>0.1</v>
      </c>
      <c r="AG307" s="12">
        <v>0.1</v>
      </c>
      <c r="AH307" s="12">
        <v>0.1</v>
      </c>
      <c r="AI307" s="12">
        <v>0.1</v>
      </c>
      <c r="AJ307" s="250"/>
    </row>
    <row r="308" spans="2:36" ht="66" x14ac:dyDescent="0.3">
      <c r="B308" s="68"/>
      <c r="C308" s="68"/>
      <c r="D308" s="67"/>
      <c r="E308" s="74"/>
      <c r="F308" s="32" t="s">
        <v>463</v>
      </c>
      <c r="G308" s="33" t="s">
        <v>464</v>
      </c>
      <c r="H308" s="73">
        <v>0</v>
      </c>
      <c r="I308" s="73">
        <v>4050</v>
      </c>
      <c r="J308" s="73">
        <v>4050</v>
      </c>
      <c r="K308" s="73">
        <v>4500</v>
      </c>
      <c r="L308" s="73">
        <v>4050</v>
      </c>
      <c r="M308" s="73">
        <v>4050</v>
      </c>
      <c r="N308" s="73">
        <v>4050</v>
      </c>
      <c r="O308" s="73">
        <v>4050</v>
      </c>
      <c r="P308" s="73">
        <v>4050</v>
      </c>
      <c r="Q308" s="73">
        <v>4050</v>
      </c>
      <c r="R308" s="73">
        <v>4050</v>
      </c>
      <c r="S308" s="73">
        <v>4050</v>
      </c>
      <c r="T308" s="3" t="s">
        <v>465</v>
      </c>
      <c r="U308" s="22">
        <v>100</v>
      </c>
      <c r="V308" s="22" t="s">
        <v>85</v>
      </c>
      <c r="W308" s="22" t="s">
        <v>91</v>
      </c>
      <c r="X308" s="12"/>
      <c r="Y308" s="12">
        <v>0.09</v>
      </c>
      <c r="Z308" s="12">
        <v>0.09</v>
      </c>
      <c r="AA308" s="12">
        <v>0.1</v>
      </c>
      <c r="AB308" s="12">
        <v>0.09</v>
      </c>
      <c r="AC308" s="12">
        <v>0.09</v>
      </c>
      <c r="AD308" s="12">
        <v>0.09</v>
      </c>
      <c r="AE308" s="12">
        <v>0.09</v>
      </c>
      <c r="AF308" s="12">
        <v>0.09</v>
      </c>
      <c r="AG308" s="12">
        <v>0.09</v>
      </c>
      <c r="AH308" s="12">
        <v>0.09</v>
      </c>
      <c r="AI308" s="12">
        <v>0.09</v>
      </c>
      <c r="AJ308" s="250"/>
    </row>
    <row r="309" spans="2:36" ht="49.5" x14ac:dyDescent="0.3">
      <c r="B309" s="68"/>
      <c r="C309" s="68"/>
      <c r="D309" s="67"/>
      <c r="E309" s="74"/>
      <c r="F309" s="32" t="s">
        <v>466</v>
      </c>
      <c r="G309" s="33" t="s">
        <v>467</v>
      </c>
      <c r="H309" s="73">
        <v>0</v>
      </c>
      <c r="I309" s="73">
        <v>990</v>
      </c>
      <c r="J309" s="73">
        <v>990</v>
      </c>
      <c r="K309" s="73">
        <v>1100</v>
      </c>
      <c r="L309" s="73">
        <v>990</v>
      </c>
      <c r="M309" s="73">
        <v>990</v>
      </c>
      <c r="N309" s="73">
        <v>990</v>
      </c>
      <c r="O309" s="73">
        <v>990</v>
      </c>
      <c r="P309" s="73">
        <v>990</v>
      </c>
      <c r="Q309" s="73">
        <v>990</v>
      </c>
      <c r="R309" s="73">
        <v>990</v>
      </c>
      <c r="S309" s="73">
        <v>990</v>
      </c>
      <c r="T309" s="3" t="s">
        <v>468</v>
      </c>
      <c r="U309" s="22">
        <v>100</v>
      </c>
      <c r="V309" s="22" t="s">
        <v>85</v>
      </c>
      <c r="W309" s="22" t="s">
        <v>91</v>
      </c>
      <c r="X309" s="12"/>
      <c r="Y309" s="12">
        <v>0.09</v>
      </c>
      <c r="Z309" s="12">
        <v>0.09</v>
      </c>
      <c r="AA309" s="12">
        <v>0.1</v>
      </c>
      <c r="AB309" s="12">
        <v>0.09</v>
      </c>
      <c r="AC309" s="12">
        <v>0.09</v>
      </c>
      <c r="AD309" s="12">
        <v>0.09</v>
      </c>
      <c r="AE309" s="12">
        <v>0.09</v>
      </c>
      <c r="AF309" s="12">
        <v>0.09</v>
      </c>
      <c r="AG309" s="12">
        <v>0.09</v>
      </c>
      <c r="AH309" s="12">
        <v>0.09</v>
      </c>
      <c r="AI309" s="12">
        <v>0.09</v>
      </c>
      <c r="AJ309" s="250"/>
    </row>
    <row r="310" spans="2:36" ht="33" x14ac:dyDescent="0.3">
      <c r="B310" s="68"/>
      <c r="C310" s="68"/>
      <c r="D310" s="67"/>
      <c r="E310" s="74"/>
      <c r="F310" s="32" t="s">
        <v>469</v>
      </c>
      <c r="G310" s="33" t="s">
        <v>470</v>
      </c>
      <c r="H310" s="73">
        <v>0</v>
      </c>
      <c r="I310" s="73">
        <v>0</v>
      </c>
      <c r="J310" s="73">
        <v>0</v>
      </c>
      <c r="K310" s="73">
        <v>9.9</v>
      </c>
      <c r="L310" s="73">
        <v>0</v>
      </c>
      <c r="M310" s="73">
        <v>0</v>
      </c>
      <c r="N310" s="73">
        <v>0</v>
      </c>
      <c r="O310" s="73">
        <v>10.200000000000001</v>
      </c>
      <c r="P310" s="73">
        <v>0</v>
      </c>
      <c r="Q310" s="73">
        <v>0</v>
      </c>
      <c r="R310" s="73">
        <v>0</v>
      </c>
      <c r="S310" s="73">
        <v>9.9</v>
      </c>
      <c r="T310" s="3" t="s">
        <v>471</v>
      </c>
      <c r="U310" s="22">
        <v>100</v>
      </c>
      <c r="V310" s="22" t="s">
        <v>88</v>
      </c>
      <c r="W310" s="22" t="s">
        <v>91</v>
      </c>
      <c r="X310" s="12"/>
      <c r="Y310" s="12"/>
      <c r="Z310" s="12"/>
      <c r="AA310" s="12">
        <v>0.33</v>
      </c>
      <c r="AB310" s="12"/>
      <c r="AC310" s="12"/>
      <c r="AD310" s="12"/>
      <c r="AE310" s="12">
        <v>0.34</v>
      </c>
      <c r="AF310" s="12"/>
      <c r="AG310" s="12"/>
      <c r="AH310" s="12"/>
      <c r="AI310" s="12">
        <v>0.33</v>
      </c>
      <c r="AJ310" s="250"/>
    </row>
    <row r="311" spans="2:36" ht="66" x14ac:dyDescent="0.3">
      <c r="B311" s="68"/>
      <c r="C311" s="68"/>
      <c r="D311" s="67"/>
      <c r="E311" s="74"/>
      <c r="F311" s="32" t="s">
        <v>472</v>
      </c>
      <c r="G311" s="33" t="s">
        <v>473</v>
      </c>
      <c r="H311" s="73">
        <v>0</v>
      </c>
      <c r="I311" s="73">
        <v>0</v>
      </c>
      <c r="J311" s="73">
        <v>0</v>
      </c>
      <c r="K311" s="73">
        <v>0</v>
      </c>
      <c r="L311" s="73">
        <v>0</v>
      </c>
      <c r="M311" s="73">
        <v>200</v>
      </c>
      <c r="N311" s="73">
        <v>0</v>
      </c>
      <c r="O311" s="73">
        <v>0</v>
      </c>
      <c r="P311" s="73">
        <v>0</v>
      </c>
      <c r="Q311" s="73">
        <v>0</v>
      </c>
      <c r="R311" s="73">
        <v>0</v>
      </c>
      <c r="S311" s="73">
        <v>200</v>
      </c>
      <c r="T311" s="3" t="s">
        <v>474</v>
      </c>
      <c r="U311" s="22">
        <v>100</v>
      </c>
      <c r="V311" s="22" t="s">
        <v>89</v>
      </c>
      <c r="W311" s="22" t="s">
        <v>91</v>
      </c>
      <c r="X311" s="12"/>
      <c r="Y311" s="12"/>
      <c r="Z311" s="12"/>
      <c r="AA311" s="12"/>
      <c r="AB311" s="12"/>
      <c r="AC311" s="12">
        <v>0.5</v>
      </c>
      <c r="AD311" s="12"/>
      <c r="AE311" s="12"/>
      <c r="AF311" s="12"/>
      <c r="AG311" s="12"/>
      <c r="AH311" s="12"/>
      <c r="AI311" s="12">
        <v>0.5</v>
      </c>
      <c r="AJ311" s="250"/>
    </row>
    <row r="312" spans="2:36" x14ac:dyDescent="0.3">
      <c r="B312" s="68"/>
      <c r="C312" s="68"/>
      <c r="D312" s="69" t="s">
        <v>475</v>
      </c>
      <c r="E312" s="74"/>
      <c r="F312" s="19" t="s">
        <v>476</v>
      </c>
      <c r="G312" s="70" t="s">
        <v>477</v>
      </c>
      <c r="H312" s="71">
        <v>0</v>
      </c>
      <c r="I312" s="71">
        <v>990</v>
      </c>
      <c r="J312" s="71">
        <v>990</v>
      </c>
      <c r="K312" s="71">
        <v>1100</v>
      </c>
      <c r="L312" s="71">
        <v>990</v>
      </c>
      <c r="M312" s="71">
        <v>990</v>
      </c>
      <c r="N312" s="71">
        <v>990</v>
      </c>
      <c r="O312" s="71">
        <v>990</v>
      </c>
      <c r="P312" s="71">
        <v>990</v>
      </c>
      <c r="Q312" s="71">
        <v>990</v>
      </c>
      <c r="R312" s="71">
        <v>990</v>
      </c>
      <c r="S312" s="71">
        <v>990</v>
      </c>
      <c r="T312" s="3" t="s">
        <v>478</v>
      </c>
      <c r="U312" s="22">
        <v>50</v>
      </c>
      <c r="V312" s="22" t="s">
        <v>85</v>
      </c>
      <c r="W312" s="22" t="s">
        <v>91</v>
      </c>
      <c r="X312" s="12"/>
      <c r="Y312" s="12">
        <v>0.09</v>
      </c>
      <c r="Z312" s="12">
        <v>0.09</v>
      </c>
      <c r="AA312" s="12">
        <v>0.1</v>
      </c>
      <c r="AB312" s="12">
        <v>0.09</v>
      </c>
      <c r="AC312" s="12">
        <v>0.09</v>
      </c>
      <c r="AD312" s="12">
        <v>0.09</v>
      </c>
      <c r="AE312" s="12">
        <v>0.09</v>
      </c>
      <c r="AF312" s="12">
        <v>0.09</v>
      </c>
      <c r="AG312" s="12">
        <v>0.09</v>
      </c>
      <c r="AH312" s="12">
        <v>0.09</v>
      </c>
      <c r="AI312" s="12">
        <v>0.09</v>
      </c>
      <c r="AJ312" s="250"/>
    </row>
    <row r="313" spans="2:36" ht="49.5" x14ac:dyDescent="0.3">
      <c r="B313" s="68"/>
      <c r="C313" s="68"/>
      <c r="D313" s="69"/>
      <c r="E313" s="74"/>
      <c r="F313" s="19"/>
      <c r="G313" s="70"/>
      <c r="H313" s="71"/>
      <c r="I313" s="71"/>
      <c r="J313" s="71"/>
      <c r="K313" s="71"/>
      <c r="L313" s="71"/>
      <c r="M313" s="71"/>
      <c r="N313" s="71"/>
      <c r="O313" s="71"/>
      <c r="P313" s="71"/>
      <c r="Q313" s="71"/>
      <c r="R313" s="71"/>
      <c r="S313" s="71"/>
      <c r="T313" s="3" t="s">
        <v>479</v>
      </c>
      <c r="U313" s="22">
        <v>50</v>
      </c>
      <c r="V313" s="22" t="s">
        <v>85</v>
      </c>
      <c r="W313" s="22" t="s">
        <v>91</v>
      </c>
      <c r="X313" s="12"/>
      <c r="Y313" s="12">
        <v>0.09</v>
      </c>
      <c r="Z313" s="12">
        <v>0.09</v>
      </c>
      <c r="AA313" s="12">
        <v>0.1</v>
      </c>
      <c r="AB313" s="12">
        <v>0.09</v>
      </c>
      <c r="AC313" s="12">
        <v>0.09</v>
      </c>
      <c r="AD313" s="12">
        <v>0.09</v>
      </c>
      <c r="AE313" s="12">
        <v>0.09</v>
      </c>
      <c r="AF313" s="12">
        <v>0.09</v>
      </c>
      <c r="AG313" s="12">
        <v>0.09</v>
      </c>
      <c r="AH313" s="12">
        <v>0.09</v>
      </c>
      <c r="AI313" s="12">
        <v>0.09</v>
      </c>
      <c r="AJ313" s="250"/>
    </row>
    <row r="314" spans="2:36" ht="49.5" x14ac:dyDescent="0.3">
      <c r="B314" s="68"/>
      <c r="C314" s="68"/>
      <c r="D314" s="69" t="s">
        <v>480</v>
      </c>
      <c r="E314" s="74"/>
      <c r="F314" s="3" t="s">
        <v>481</v>
      </c>
      <c r="G314" s="33" t="s">
        <v>482</v>
      </c>
      <c r="H314" s="73">
        <v>0</v>
      </c>
      <c r="I314" s="73">
        <v>0</v>
      </c>
      <c r="J314" s="73">
        <v>112.5</v>
      </c>
      <c r="K314" s="73">
        <v>0</v>
      </c>
      <c r="L314" s="73">
        <v>0</v>
      </c>
      <c r="M314" s="73">
        <v>112.5</v>
      </c>
      <c r="N314" s="73">
        <v>0</v>
      </c>
      <c r="O314" s="73">
        <v>0</v>
      </c>
      <c r="P314" s="73">
        <v>112.5</v>
      </c>
      <c r="Q314" s="73">
        <v>0</v>
      </c>
      <c r="R314" s="73">
        <v>0</v>
      </c>
      <c r="S314" s="73">
        <v>112.5</v>
      </c>
      <c r="T314" s="3" t="s">
        <v>483</v>
      </c>
      <c r="U314" s="22">
        <v>100</v>
      </c>
      <c r="V314" s="22" t="s">
        <v>86</v>
      </c>
      <c r="W314" s="22" t="s">
        <v>91</v>
      </c>
      <c r="X314" s="12"/>
      <c r="Y314" s="12"/>
      <c r="Z314" s="12">
        <v>0.25</v>
      </c>
      <c r="AA314" s="12"/>
      <c r="AB314" s="12"/>
      <c r="AC314" s="12">
        <v>0.25</v>
      </c>
      <c r="AD314" s="12"/>
      <c r="AE314" s="12"/>
      <c r="AF314" s="12">
        <v>0.25</v>
      </c>
      <c r="AG314" s="12"/>
      <c r="AH314" s="12"/>
      <c r="AI314" s="12">
        <v>0.25</v>
      </c>
      <c r="AJ314" s="250"/>
    </row>
    <row r="315" spans="2:36" ht="49.5" x14ac:dyDescent="0.3">
      <c r="B315" s="68"/>
      <c r="C315" s="68"/>
      <c r="D315" s="69"/>
      <c r="E315" s="74"/>
      <c r="F315" s="3" t="s">
        <v>484</v>
      </c>
      <c r="G315" s="33" t="s">
        <v>485</v>
      </c>
      <c r="H315" s="73">
        <v>0</v>
      </c>
      <c r="I315" s="73">
        <v>0</v>
      </c>
      <c r="J315" s="73">
        <v>0</v>
      </c>
      <c r="K315" s="73">
        <v>0</v>
      </c>
      <c r="L315" s="73">
        <v>0</v>
      </c>
      <c r="M315" s="73">
        <v>0</v>
      </c>
      <c r="N315" s="73">
        <v>0</v>
      </c>
      <c r="O315" s="73">
        <v>0</v>
      </c>
      <c r="P315" s="73">
        <v>0.99</v>
      </c>
      <c r="Q315" s="73">
        <v>1.02</v>
      </c>
      <c r="R315" s="73">
        <v>0.99</v>
      </c>
      <c r="S315" s="73">
        <v>0</v>
      </c>
      <c r="T315" s="3" t="s">
        <v>486</v>
      </c>
      <c r="U315" s="22">
        <v>100</v>
      </c>
      <c r="V315" s="22" t="s">
        <v>363</v>
      </c>
      <c r="W315" s="22" t="s">
        <v>110</v>
      </c>
      <c r="X315" s="12"/>
      <c r="Y315" s="12"/>
      <c r="Z315" s="12"/>
      <c r="AA315" s="12"/>
      <c r="AB315" s="12"/>
      <c r="AC315" s="12"/>
      <c r="AD315" s="12"/>
      <c r="AE315" s="12"/>
      <c r="AF315" s="12">
        <v>0.33</v>
      </c>
      <c r="AG315" s="12">
        <v>0.34</v>
      </c>
      <c r="AH315" s="12">
        <v>0.33</v>
      </c>
      <c r="AI315" s="12"/>
      <c r="AJ315" s="250"/>
    </row>
    <row r="316" spans="2:36" ht="66" x14ac:dyDescent="0.3">
      <c r="B316" s="68"/>
      <c r="C316" s="68"/>
      <c r="D316" s="67" t="s">
        <v>487</v>
      </c>
      <c r="E316" s="74"/>
      <c r="F316" s="3" t="s">
        <v>488</v>
      </c>
      <c r="G316" s="33" t="s">
        <v>489</v>
      </c>
      <c r="H316" s="73">
        <v>0</v>
      </c>
      <c r="I316" s="73">
        <v>585</v>
      </c>
      <c r="J316" s="73">
        <v>585</v>
      </c>
      <c r="K316" s="73">
        <v>650</v>
      </c>
      <c r="L316" s="73">
        <v>585</v>
      </c>
      <c r="M316" s="73">
        <v>585</v>
      </c>
      <c r="N316" s="73">
        <v>585</v>
      </c>
      <c r="O316" s="73">
        <v>585</v>
      </c>
      <c r="P316" s="73">
        <v>585</v>
      </c>
      <c r="Q316" s="73">
        <v>585</v>
      </c>
      <c r="R316" s="73">
        <v>585</v>
      </c>
      <c r="S316" s="73">
        <v>585</v>
      </c>
      <c r="T316" s="3" t="s">
        <v>490</v>
      </c>
      <c r="U316" s="22">
        <v>100</v>
      </c>
      <c r="V316" s="22" t="s">
        <v>85</v>
      </c>
      <c r="W316" s="22" t="s">
        <v>91</v>
      </c>
      <c r="X316" s="12"/>
      <c r="Y316" s="12">
        <v>0.09</v>
      </c>
      <c r="Z316" s="12">
        <v>0.09</v>
      </c>
      <c r="AA316" s="12">
        <v>0.1</v>
      </c>
      <c r="AB316" s="12">
        <v>0.09</v>
      </c>
      <c r="AC316" s="12">
        <v>0.09</v>
      </c>
      <c r="AD316" s="12">
        <v>0.09</v>
      </c>
      <c r="AE316" s="12">
        <v>0.09</v>
      </c>
      <c r="AF316" s="12">
        <v>0.09</v>
      </c>
      <c r="AG316" s="12">
        <v>0.09</v>
      </c>
      <c r="AH316" s="12">
        <v>0.09</v>
      </c>
      <c r="AI316" s="12">
        <v>0.09</v>
      </c>
      <c r="AJ316" s="250"/>
    </row>
    <row r="317" spans="2:36" x14ac:dyDescent="0.3">
      <c r="B317" s="68"/>
      <c r="C317" s="68"/>
      <c r="D317" s="69" t="s">
        <v>491</v>
      </c>
      <c r="E317" s="74"/>
      <c r="F317" s="19" t="s">
        <v>492</v>
      </c>
      <c r="G317" s="19" t="s">
        <v>493</v>
      </c>
      <c r="H317" s="71"/>
      <c r="I317" s="71"/>
      <c r="J317" s="71"/>
      <c r="K317" s="71">
        <v>113</v>
      </c>
      <c r="L317" s="71">
        <v>113</v>
      </c>
      <c r="M317" s="71">
        <v>113</v>
      </c>
      <c r="N317" s="71">
        <v>113</v>
      </c>
      <c r="O317" s="71">
        <v>113</v>
      </c>
      <c r="P317" s="71">
        <v>113</v>
      </c>
      <c r="Q317" s="71">
        <v>112</v>
      </c>
      <c r="R317" s="71">
        <v>110</v>
      </c>
      <c r="S317" s="71"/>
      <c r="T317" s="3" t="s">
        <v>494</v>
      </c>
      <c r="U317" s="22">
        <v>25</v>
      </c>
      <c r="V317" s="22" t="s">
        <v>89</v>
      </c>
      <c r="W317" s="22" t="s">
        <v>89</v>
      </c>
      <c r="X317" s="12"/>
      <c r="Y317" s="12"/>
      <c r="Z317" s="12"/>
      <c r="AA317" s="12"/>
      <c r="AB317" s="12"/>
      <c r="AC317" s="12">
        <v>1</v>
      </c>
      <c r="AD317" s="12"/>
      <c r="AE317" s="12"/>
      <c r="AF317" s="12"/>
      <c r="AG317" s="12"/>
      <c r="AH317" s="12"/>
      <c r="AI317" s="12"/>
      <c r="AJ317" s="250"/>
    </row>
    <row r="318" spans="2:36" x14ac:dyDescent="0.3">
      <c r="B318" s="68"/>
      <c r="C318" s="68"/>
      <c r="D318" s="69"/>
      <c r="E318" s="74"/>
      <c r="F318" s="19"/>
      <c r="G318" s="19"/>
      <c r="H318" s="71"/>
      <c r="I318" s="71"/>
      <c r="J318" s="71"/>
      <c r="K318" s="71"/>
      <c r="L318" s="71"/>
      <c r="M318" s="71"/>
      <c r="N318" s="71"/>
      <c r="O318" s="71"/>
      <c r="P318" s="71"/>
      <c r="Q318" s="71"/>
      <c r="R318" s="71"/>
      <c r="S318" s="71"/>
      <c r="T318" s="3" t="s">
        <v>495</v>
      </c>
      <c r="U318" s="22">
        <v>25</v>
      </c>
      <c r="V318" s="22" t="s">
        <v>355</v>
      </c>
      <c r="W318" s="22" t="s">
        <v>355</v>
      </c>
      <c r="X318" s="12"/>
      <c r="Y318" s="12"/>
      <c r="Z318" s="12"/>
      <c r="AA318" s="12"/>
      <c r="AB318" s="12"/>
      <c r="AC318" s="12"/>
      <c r="AD318" s="12"/>
      <c r="AE318" s="12">
        <v>1</v>
      </c>
      <c r="AF318" s="12"/>
      <c r="AG318" s="12"/>
      <c r="AH318" s="12"/>
      <c r="AI318" s="12"/>
      <c r="AJ318" s="250"/>
    </row>
    <row r="319" spans="2:36" x14ac:dyDescent="0.3">
      <c r="B319" s="68"/>
      <c r="C319" s="68"/>
      <c r="D319" s="69"/>
      <c r="E319" s="74"/>
      <c r="F319" s="19"/>
      <c r="G319" s="19"/>
      <c r="H319" s="71"/>
      <c r="I319" s="71"/>
      <c r="J319" s="71"/>
      <c r="K319" s="71"/>
      <c r="L319" s="71"/>
      <c r="M319" s="71"/>
      <c r="N319" s="71"/>
      <c r="O319" s="71"/>
      <c r="P319" s="71"/>
      <c r="Q319" s="71"/>
      <c r="R319" s="71"/>
      <c r="S319" s="71"/>
      <c r="T319" s="3" t="s">
        <v>496</v>
      </c>
      <c r="U319" s="22">
        <v>25</v>
      </c>
      <c r="V319" s="22" t="s">
        <v>93</v>
      </c>
      <c r="W319" s="22" t="s">
        <v>93</v>
      </c>
      <c r="X319" s="12"/>
      <c r="Y319" s="12"/>
      <c r="Z319" s="12"/>
      <c r="AA319" s="12"/>
      <c r="AB319" s="12"/>
      <c r="AC319" s="12"/>
      <c r="AD319" s="12"/>
      <c r="AE319" s="12"/>
      <c r="AF319" s="12">
        <v>1</v>
      </c>
      <c r="AG319" s="12"/>
      <c r="AH319" s="12"/>
      <c r="AI319" s="12"/>
      <c r="AJ319" s="250"/>
    </row>
    <row r="320" spans="2:36" x14ac:dyDescent="0.3">
      <c r="B320" s="68"/>
      <c r="C320" s="68"/>
      <c r="D320" s="69"/>
      <c r="E320" s="74"/>
      <c r="F320" s="19"/>
      <c r="G320" s="19"/>
      <c r="H320" s="71"/>
      <c r="I320" s="71"/>
      <c r="J320" s="71"/>
      <c r="K320" s="71"/>
      <c r="L320" s="71"/>
      <c r="M320" s="71"/>
      <c r="N320" s="71"/>
      <c r="O320" s="71"/>
      <c r="P320" s="71"/>
      <c r="Q320" s="71"/>
      <c r="R320" s="71"/>
      <c r="S320" s="71"/>
      <c r="T320" s="3" t="s">
        <v>497</v>
      </c>
      <c r="U320" s="22">
        <v>25</v>
      </c>
      <c r="V320" s="22" t="s">
        <v>91</v>
      </c>
      <c r="W320" s="22" t="s">
        <v>91</v>
      </c>
      <c r="X320" s="12"/>
      <c r="Y320" s="12"/>
      <c r="Z320" s="12"/>
      <c r="AA320" s="12"/>
      <c r="AB320" s="12"/>
      <c r="AC320" s="12"/>
      <c r="AD320" s="12"/>
      <c r="AE320" s="12"/>
      <c r="AF320" s="12"/>
      <c r="AG320" s="12">
        <v>1</v>
      </c>
      <c r="AH320" s="12"/>
      <c r="AI320" s="12"/>
      <c r="AJ320" s="250"/>
    </row>
    <row r="321" spans="2:36" ht="33" x14ac:dyDescent="0.3">
      <c r="B321" s="68"/>
      <c r="C321" s="68" t="s">
        <v>1515</v>
      </c>
      <c r="D321" s="67"/>
      <c r="E321" s="32" t="s">
        <v>81</v>
      </c>
      <c r="F321" s="32"/>
      <c r="G321" s="13"/>
      <c r="H321" s="13"/>
      <c r="I321" s="13"/>
      <c r="J321" s="13"/>
      <c r="K321" s="13"/>
      <c r="L321" s="13"/>
      <c r="M321" s="13"/>
      <c r="N321" s="13"/>
      <c r="O321" s="13"/>
      <c r="P321" s="13"/>
      <c r="Q321" s="13"/>
      <c r="R321" s="13"/>
      <c r="S321" s="13"/>
      <c r="T321" s="1"/>
      <c r="U321" s="13"/>
      <c r="V321" s="13"/>
      <c r="W321" s="13"/>
      <c r="X321" s="13"/>
      <c r="Y321" s="13"/>
      <c r="Z321" s="13"/>
      <c r="AA321" s="13"/>
      <c r="AB321" s="13"/>
      <c r="AC321" s="13"/>
      <c r="AD321" s="13"/>
      <c r="AE321" s="13"/>
      <c r="AF321" s="13"/>
      <c r="AG321" s="13"/>
      <c r="AH321" s="13"/>
      <c r="AI321" s="13"/>
      <c r="AJ321" s="63"/>
    </row>
    <row r="322" spans="2:36" ht="33" x14ac:dyDescent="0.3">
      <c r="B322" s="68"/>
      <c r="C322" s="68"/>
      <c r="D322" s="67"/>
      <c r="E322" s="32" t="s">
        <v>72</v>
      </c>
      <c r="F322" s="32"/>
      <c r="G322" s="13"/>
      <c r="H322" s="13"/>
      <c r="I322" s="13"/>
      <c r="J322" s="13"/>
      <c r="K322" s="13"/>
      <c r="L322" s="13"/>
      <c r="M322" s="13"/>
      <c r="N322" s="13"/>
      <c r="O322" s="13"/>
      <c r="P322" s="13"/>
      <c r="Q322" s="13"/>
      <c r="R322" s="13"/>
      <c r="S322" s="13"/>
      <c r="T322" s="1"/>
      <c r="U322" s="13"/>
      <c r="V322" s="13"/>
      <c r="W322" s="13"/>
      <c r="X322" s="13"/>
      <c r="Y322" s="13"/>
      <c r="Z322" s="13"/>
      <c r="AA322" s="13"/>
      <c r="AB322" s="13"/>
      <c r="AC322" s="13"/>
      <c r="AD322" s="13"/>
      <c r="AE322" s="13"/>
      <c r="AF322" s="13"/>
      <c r="AG322" s="13"/>
      <c r="AH322" s="13"/>
      <c r="AI322" s="13"/>
      <c r="AJ322" s="63"/>
    </row>
    <row r="323" spans="2:36" ht="33" x14ac:dyDescent="0.3">
      <c r="B323" s="68"/>
      <c r="C323" s="68"/>
      <c r="D323" s="67"/>
      <c r="E323" s="32" t="s">
        <v>99</v>
      </c>
      <c r="F323" s="32"/>
      <c r="G323" s="13"/>
      <c r="H323" s="13"/>
      <c r="I323" s="13"/>
      <c r="J323" s="13"/>
      <c r="K323" s="13"/>
      <c r="L323" s="13"/>
      <c r="M323" s="13"/>
      <c r="N323" s="13"/>
      <c r="O323" s="13"/>
      <c r="P323" s="13"/>
      <c r="Q323" s="13"/>
      <c r="R323" s="13"/>
      <c r="S323" s="13"/>
      <c r="T323" s="1"/>
      <c r="U323" s="13"/>
      <c r="V323" s="13"/>
      <c r="W323" s="13"/>
      <c r="X323" s="13"/>
      <c r="Y323" s="13"/>
      <c r="Z323" s="13"/>
      <c r="AA323" s="13"/>
      <c r="AB323" s="13"/>
      <c r="AC323" s="13"/>
      <c r="AD323" s="13"/>
      <c r="AE323" s="13"/>
      <c r="AF323" s="13"/>
      <c r="AG323" s="13"/>
      <c r="AH323" s="13"/>
      <c r="AI323" s="13"/>
      <c r="AJ323" s="63"/>
    </row>
    <row r="324" spans="2:36" ht="49.5" x14ac:dyDescent="0.3">
      <c r="B324" s="68"/>
      <c r="C324" s="34" t="s">
        <v>1110</v>
      </c>
      <c r="D324" s="67"/>
      <c r="E324" s="32" t="s">
        <v>292</v>
      </c>
      <c r="F324" s="32"/>
      <c r="G324" s="13"/>
      <c r="H324" s="13"/>
      <c r="I324" s="13"/>
      <c r="J324" s="13"/>
      <c r="K324" s="13"/>
      <c r="L324" s="13"/>
      <c r="M324" s="13"/>
      <c r="N324" s="13"/>
      <c r="O324" s="13"/>
      <c r="P324" s="13"/>
      <c r="Q324" s="13"/>
      <c r="R324" s="13"/>
      <c r="S324" s="13"/>
      <c r="T324" s="1"/>
      <c r="U324" s="13"/>
      <c r="V324" s="13"/>
      <c r="W324" s="13"/>
      <c r="X324" s="13"/>
      <c r="Y324" s="13"/>
      <c r="Z324" s="13"/>
      <c r="AA324" s="13"/>
      <c r="AB324" s="13"/>
      <c r="AC324" s="13"/>
      <c r="AD324" s="13"/>
      <c r="AE324" s="13"/>
      <c r="AF324" s="13"/>
      <c r="AG324" s="13"/>
      <c r="AH324" s="13"/>
      <c r="AI324" s="13"/>
      <c r="AJ324" s="63"/>
    </row>
    <row r="325" spans="2:36" x14ac:dyDescent="0.3">
      <c r="B325" s="191"/>
      <c r="C325" s="191"/>
      <c r="D325" s="191"/>
      <c r="E325" s="191"/>
      <c r="F325" s="191"/>
      <c r="G325" s="191"/>
      <c r="H325" s="191"/>
      <c r="I325" s="191"/>
      <c r="J325" s="191"/>
      <c r="K325" s="191"/>
      <c r="L325" s="191"/>
      <c r="M325" s="191"/>
      <c r="N325" s="191"/>
      <c r="O325" s="191"/>
      <c r="P325" s="191"/>
      <c r="Q325" s="191"/>
      <c r="R325" s="191"/>
      <c r="S325" s="191"/>
      <c r="T325" s="191"/>
      <c r="U325" s="191"/>
      <c r="V325" s="191"/>
      <c r="W325" s="191"/>
      <c r="X325" s="191"/>
      <c r="Y325" s="191"/>
      <c r="Z325" s="191"/>
      <c r="AA325" s="191"/>
      <c r="AB325" s="191"/>
      <c r="AC325" s="191"/>
      <c r="AD325" s="191"/>
      <c r="AE325" s="191"/>
      <c r="AF325" s="191"/>
      <c r="AG325" s="191"/>
      <c r="AH325" s="191"/>
      <c r="AI325" s="191"/>
      <c r="AJ325" s="191"/>
    </row>
    <row r="326" spans="2:36" x14ac:dyDescent="0.3">
      <c r="B326" s="86" t="s">
        <v>69</v>
      </c>
      <c r="C326" s="132" t="s">
        <v>498</v>
      </c>
      <c r="D326" s="72" t="s">
        <v>499</v>
      </c>
      <c r="E326" s="72" t="s">
        <v>81</v>
      </c>
      <c r="F326" s="72" t="s">
        <v>500</v>
      </c>
      <c r="G326" s="72" t="s">
        <v>501</v>
      </c>
      <c r="H326" s="72"/>
      <c r="I326" s="72"/>
      <c r="J326" s="72"/>
      <c r="K326" s="72"/>
      <c r="L326" s="72"/>
      <c r="M326" s="72"/>
      <c r="N326" s="72"/>
      <c r="O326" s="72">
        <v>1</v>
      </c>
      <c r="P326" s="72"/>
      <c r="Q326" s="72"/>
      <c r="R326" s="72"/>
      <c r="S326" s="72"/>
      <c r="T326" s="65" t="s">
        <v>502</v>
      </c>
      <c r="U326" s="2">
        <v>0.1</v>
      </c>
      <c r="V326" s="22" t="s">
        <v>95</v>
      </c>
      <c r="W326" s="22" t="s">
        <v>95</v>
      </c>
      <c r="X326" s="2">
        <v>1</v>
      </c>
      <c r="Y326" s="1"/>
      <c r="Z326" s="1"/>
      <c r="AA326" s="1"/>
      <c r="AB326" s="1"/>
      <c r="AC326" s="1"/>
      <c r="AD326" s="1"/>
      <c r="AE326" s="1"/>
      <c r="AF326" s="1"/>
      <c r="AG326" s="1"/>
      <c r="AH326" s="1"/>
      <c r="AI326" s="1"/>
      <c r="AJ326" s="132" t="s">
        <v>503</v>
      </c>
    </row>
    <row r="327" spans="2:36" ht="33" x14ac:dyDescent="0.3">
      <c r="B327" s="86"/>
      <c r="C327" s="132"/>
      <c r="D327" s="72"/>
      <c r="E327" s="72"/>
      <c r="F327" s="72"/>
      <c r="G327" s="72"/>
      <c r="H327" s="72"/>
      <c r="I327" s="72"/>
      <c r="J327" s="72"/>
      <c r="K327" s="72"/>
      <c r="L327" s="72"/>
      <c r="M327" s="72"/>
      <c r="N327" s="72"/>
      <c r="O327" s="72"/>
      <c r="P327" s="72"/>
      <c r="Q327" s="72"/>
      <c r="R327" s="72"/>
      <c r="S327" s="72"/>
      <c r="T327" s="65" t="s">
        <v>504</v>
      </c>
      <c r="U327" s="2">
        <v>0.2</v>
      </c>
      <c r="V327" s="22" t="s">
        <v>85</v>
      </c>
      <c r="W327" s="22" t="s">
        <v>85</v>
      </c>
      <c r="X327" s="1"/>
      <c r="Y327" s="2">
        <v>1</v>
      </c>
      <c r="Z327" s="1"/>
      <c r="AA327" s="1"/>
      <c r="AB327" s="1"/>
      <c r="AC327" s="1"/>
      <c r="AD327" s="1"/>
      <c r="AE327" s="1"/>
      <c r="AF327" s="1"/>
      <c r="AG327" s="1"/>
      <c r="AH327" s="1"/>
      <c r="AI327" s="1"/>
      <c r="AJ327" s="132"/>
    </row>
    <row r="328" spans="2:36" ht="33" x14ac:dyDescent="0.3">
      <c r="B328" s="86"/>
      <c r="C328" s="132"/>
      <c r="D328" s="72"/>
      <c r="E328" s="72"/>
      <c r="F328" s="72"/>
      <c r="G328" s="72"/>
      <c r="H328" s="72"/>
      <c r="I328" s="72"/>
      <c r="J328" s="72"/>
      <c r="K328" s="72"/>
      <c r="L328" s="72"/>
      <c r="M328" s="72"/>
      <c r="N328" s="72"/>
      <c r="O328" s="72"/>
      <c r="P328" s="72"/>
      <c r="Q328" s="72"/>
      <c r="R328" s="72"/>
      <c r="S328" s="72"/>
      <c r="T328" s="65" t="s">
        <v>505</v>
      </c>
      <c r="U328" s="2">
        <v>0.2</v>
      </c>
      <c r="V328" s="22" t="s">
        <v>85</v>
      </c>
      <c r="W328" s="22" t="s">
        <v>85</v>
      </c>
      <c r="X328" s="1"/>
      <c r="Y328" s="2">
        <v>1</v>
      </c>
      <c r="Z328" s="1"/>
      <c r="AA328" s="1"/>
      <c r="AB328" s="1"/>
      <c r="AC328" s="1"/>
      <c r="AD328" s="1"/>
      <c r="AE328" s="1"/>
      <c r="AF328" s="1"/>
      <c r="AG328" s="1"/>
      <c r="AH328" s="1"/>
      <c r="AI328" s="1"/>
      <c r="AJ328" s="132"/>
    </row>
    <row r="329" spans="2:36" ht="49.5" x14ac:dyDescent="0.3">
      <c r="B329" s="86"/>
      <c r="C329" s="132"/>
      <c r="D329" s="72"/>
      <c r="E329" s="72"/>
      <c r="F329" s="72"/>
      <c r="G329" s="72"/>
      <c r="H329" s="72"/>
      <c r="I329" s="72"/>
      <c r="J329" s="72"/>
      <c r="K329" s="72"/>
      <c r="L329" s="72"/>
      <c r="M329" s="72"/>
      <c r="N329" s="72"/>
      <c r="O329" s="72"/>
      <c r="P329" s="72"/>
      <c r="Q329" s="72"/>
      <c r="R329" s="72"/>
      <c r="S329" s="72"/>
      <c r="T329" s="65" t="s">
        <v>506</v>
      </c>
      <c r="U329" s="2">
        <v>0.2</v>
      </c>
      <c r="V329" s="22" t="s">
        <v>86</v>
      </c>
      <c r="W329" s="22" t="s">
        <v>86</v>
      </c>
      <c r="X329" s="1"/>
      <c r="Y329" s="1"/>
      <c r="Z329" s="2">
        <v>1</v>
      </c>
      <c r="AA329" s="1"/>
      <c r="AB329" s="1"/>
      <c r="AC329" s="1"/>
      <c r="AD329" s="1"/>
      <c r="AE329" s="1"/>
      <c r="AF329" s="1"/>
      <c r="AG329" s="1"/>
      <c r="AH329" s="1"/>
      <c r="AI329" s="1"/>
      <c r="AJ329" s="132"/>
    </row>
    <row r="330" spans="2:36" x14ac:dyDescent="0.3">
      <c r="B330" s="86"/>
      <c r="C330" s="132"/>
      <c r="D330" s="72"/>
      <c r="E330" s="72"/>
      <c r="F330" s="72"/>
      <c r="G330" s="72"/>
      <c r="H330" s="72"/>
      <c r="I330" s="72"/>
      <c r="J330" s="72"/>
      <c r="K330" s="72"/>
      <c r="L330" s="72"/>
      <c r="M330" s="72"/>
      <c r="N330" s="72"/>
      <c r="O330" s="72"/>
      <c r="P330" s="72"/>
      <c r="Q330" s="72"/>
      <c r="R330" s="72"/>
      <c r="S330" s="72"/>
      <c r="T330" s="65" t="s">
        <v>507</v>
      </c>
      <c r="U330" s="2">
        <v>0.2</v>
      </c>
      <c r="V330" s="22" t="s">
        <v>86</v>
      </c>
      <c r="W330" s="22" t="s">
        <v>290</v>
      </c>
      <c r="X330" s="1"/>
      <c r="Y330" s="1"/>
      <c r="Z330" s="2">
        <v>0.2</v>
      </c>
      <c r="AA330" s="2">
        <v>0.2</v>
      </c>
      <c r="AB330" s="2">
        <v>0.2</v>
      </c>
      <c r="AC330" s="2">
        <v>0.2</v>
      </c>
      <c r="AD330" s="2">
        <v>0.2</v>
      </c>
      <c r="AE330" s="1"/>
      <c r="AF330" s="1"/>
      <c r="AG330" s="1"/>
      <c r="AH330" s="1"/>
      <c r="AI330" s="1"/>
      <c r="AJ330" s="132"/>
    </row>
    <row r="331" spans="2:36" ht="82.5" x14ac:dyDescent="0.3">
      <c r="B331" s="86"/>
      <c r="C331" s="132"/>
      <c r="D331" s="72"/>
      <c r="E331" s="72"/>
      <c r="F331" s="72"/>
      <c r="G331" s="72"/>
      <c r="H331" s="72"/>
      <c r="I331" s="72"/>
      <c r="J331" s="72"/>
      <c r="K331" s="72"/>
      <c r="L331" s="72"/>
      <c r="M331" s="72"/>
      <c r="N331" s="72"/>
      <c r="O331" s="72"/>
      <c r="P331" s="72"/>
      <c r="Q331" s="72"/>
      <c r="R331" s="72"/>
      <c r="S331" s="72"/>
      <c r="T331" s="65" t="s">
        <v>508</v>
      </c>
      <c r="U331" s="2">
        <v>0.1</v>
      </c>
      <c r="V331" s="22" t="s">
        <v>355</v>
      </c>
      <c r="W331" s="22" t="s">
        <v>355</v>
      </c>
      <c r="X331" s="1"/>
      <c r="Y331" s="1"/>
      <c r="Z331" s="1"/>
      <c r="AA331" s="1"/>
      <c r="AB331" s="1"/>
      <c r="AC331" s="1"/>
      <c r="AD331" s="1"/>
      <c r="AE331" s="2">
        <v>1</v>
      </c>
      <c r="AF331" s="1"/>
      <c r="AG331" s="1"/>
      <c r="AH331" s="1"/>
      <c r="AI331" s="1"/>
      <c r="AJ331" s="132"/>
    </row>
    <row r="332" spans="2:36" x14ac:dyDescent="0.3">
      <c r="B332" s="86"/>
      <c r="C332" s="132" t="s">
        <v>70</v>
      </c>
      <c r="D332" s="72" t="s">
        <v>509</v>
      </c>
      <c r="E332" s="72" t="s">
        <v>72</v>
      </c>
      <c r="F332" s="72" t="s">
        <v>510</v>
      </c>
      <c r="G332" s="72" t="s">
        <v>511</v>
      </c>
      <c r="H332" s="72"/>
      <c r="I332" s="72"/>
      <c r="J332" s="72"/>
      <c r="K332" s="72"/>
      <c r="L332" s="72"/>
      <c r="M332" s="72"/>
      <c r="N332" s="72"/>
      <c r="O332" s="72">
        <v>1</v>
      </c>
      <c r="P332" s="72"/>
      <c r="Q332" s="72"/>
      <c r="R332" s="72"/>
      <c r="S332" s="72"/>
      <c r="T332" s="65" t="s">
        <v>502</v>
      </c>
      <c r="U332" s="2">
        <v>0.1</v>
      </c>
      <c r="V332" s="22" t="s">
        <v>95</v>
      </c>
      <c r="W332" s="22" t="s">
        <v>95</v>
      </c>
      <c r="X332" s="2">
        <v>1</v>
      </c>
      <c r="Y332" s="1"/>
      <c r="Z332" s="1"/>
      <c r="AA332" s="1"/>
      <c r="AB332" s="1"/>
      <c r="AC332" s="1"/>
      <c r="AD332" s="1"/>
      <c r="AE332" s="1"/>
      <c r="AF332" s="1"/>
      <c r="AG332" s="1"/>
      <c r="AH332" s="1"/>
      <c r="AI332" s="1"/>
      <c r="AJ332" s="132" t="s">
        <v>503</v>
      </c>
    </row>
    <row r="333" spans="2:36" ht="33" x14ac:dyDescent="0.3">
      <c r="B333" s="86"/>
      <c r="C333" s="132"/>
      <c r="D333" s="72"/>
      <c r="E333" s="72"/>
      <c r="F333" s="72"/>
      <c r="G333" s="72"/>
      <c r="H333" s="72"/>
      <c r="I333" s="72"/>
      <c r="J333" s="72"/>
      <c r="K333" s="72"/>
      <c r="L333" s="72"/>
      <c r="M333" s="72"/>
      <c r="N333" s="72"/>
      <c r="O333" s="72"/>
      <c r="P333" s="72"/>
      <c r="Q333" s="72"/>
      <c r="R333" s="72"/>
      <c r="S333" s="72"/>
      <c r="T333" s="65" t="s">
        <v>512</v>
      </c>
      <c r="U333" s="2">
        <v>0.2</v>
      </c>
      <c r="V333" s="22" t="s">
        <v>85</v>
      </c>
      <c r="W333" s="22" t="s">
        <v>85</v>
      </c>
      <c r="X333" s="1"/>
      <c r="Y333" s="2">
        <v>1</v>
      </c>
      <c r="Z333" s="1"/>
      <c r="AA333" s="1"/>
      <c r="AB333" s="1"/>
      <c r="AC333" s="1"/>
      <c r="AD333" s="1"/>
      <c r="AE333" s="1"/>
      <c r="AF333" s="1"/>
      <c r="AG333" s="1"/>
      <c r="AH333" s="1"/>
      <c r="AI333" s="1"/>
      <c r="AJ333" s="132"/>
    </row>
    <row r="334" spans="2:36" ht="49.5" x14ac:dyDescent="0.3">
      <c r="B334" s="86"/>
      <c r="C334" s="132"/>
      <c r="D334" s="72"/>
      <c r="E334" s="72"/>
      <c r="F334" s="72"/>
      <c r="G334" s="72"/>
      <c r="H334" s="72"/>
      <c r="I334" s="72"/>
      <c r="J334" s="72"/>
      <c r="K334" s="72"/>
      <c r="L334" s="72"/>
      <c r="M334" s="72"/>
      <c r="N334" s="72"/>
      <c r="O334" s="72"/>
      <c r="P334" s="72"/>
      <c r="Q334" s="72"/>
      <c r="R334" s="72"/>
      <c r="S334" s="72"/>
      <c r="T334" s="65" t="s">
        <v>513</v>
      </c>
      <c r="U334" s="2">
        <v>0.2</v>
      </c>
      <c r="V334" s="22" t="s">
        <v>85</v>
      </c>
      <c r="W334" s="22" t="s">
        <v>85</v>
      </c>
      <c r="X334" s="1"/>
      <c r="Y334" s="2">
        <v>1</v>
      </c>
      <c r="Z334" s="1"/>
      <c r="AA334" s="1"/>
      <c r="AB334" s="1"/>
      <c r="AC334" s="1"/>
      <c r="AD334" s="1"/>
      <c r="AE334" s="1"/>
      <c r="AF334" s="1"/>
      <c r="AG334" s="1"/>
      <c r="AH334" s="1"/>
      <c r="AI334" s="1"/>
      <c r="AJ334" s="132"/>
    </row>
    <row r="335" spans="2:36" ht="49.5" x14ac:dyDescent="0.3">
      <c r="B335" s="86"/>
      <c r="C335" s="132"/>
      <c r="D335" s="72"/>
      <c r="E335" s="72"/>
      <c r="F335" s="72"/>
      <c r="G335" s="72"/>
      <c r="H335" s="72"/>
      <c r="I335" s="72"/>
      <c r="J335" s="72"/>
      <c r="K335" s="72"/>
      <c r="L335" s="72"/>
      <c r="M335" s="72"/>
      <c r="N335" s="72"/>
      <c r="O335" s="72"/>
      <c r="P335" s="72"/>
      <c r="Q335" s="72"/>
      <c r="R335" s="72"/>
      <c r="S335" s="72"/>
      <c r="T335" s="65" t="s">
        <v>514</v>
      </c>
      <c r="U335" s="2">
        <v>0.2</v>
      </c>
      <c r="V335" s="22" t="s">
        <v>86</v>
      </c>
      <c r="W335" s="22" t="s">
        <v>86</v>
      </c>
      <c r="X335" s="1"/>
      <c r="Y335" s="1"/>
      <c r="Z335" s="2">
        <v>1</v>
      </c>
      <c r="AA335" s="1"/>
      <c r="AB335" s="1"/>
      <c r="AC335" s="1"/>
      <c r="AD335" s="1"/>
      <c r="AE335" s="1"/>
      <c r="AF335" s="1"/>
      <c r="AG335" s="1"/>
      <c r="AH335" s="1"/>
      <c r="AI335" s="1"/>
      <c r="AJ335" s="132"/>
    </row>
    <row r="336" spans="2:36" ht="49.5" x14ac:dyDescent="0.3">
      <c r="B336" s="86"/>
      <c r="C336" s="132"/>
      <c r="D336" s="72"/>
      <c r="E336" s="72"/>
      <c r="F336" s="72"/>
      <c r="G336" s="72"/>
      <c r="H336" s="72"/>
      <c r="I336" s="72"/>
      <c r="J336" s="72"/>
      <c r="K336" s="72"/>
      <c r="L336" s="72"/>
      <c r="M336" s="72"/>
      <c r="N336" s="72"/>
      <c r="O336" s="72"/>
      <c r="P336" s="72"/>
      <c r="Q336" s="72"/>
      <c r="R336" s="72"/>
      <c r="S336" s="72"/>
      <c r="T336" s="65" t="s">
        <v>515</v>
      </c>
      <c r="U336" s="2">
        <v>0.2</v>
      </c>
      <c r="V336" s="22" t="s">
        <v>86</v>
      </c>
      <c r="W336" s="22" t="s">
        <v>290</v>
      </c>
      <c r="X336" s="1"/>
      <c r="Y336" s="1"/>
      <c r="Z336" s="2">
        <v>0.2</v>
      </c>
      <c r="AA336" s="2">
        <v>0.2</v>
      </c>
      <c r="AB336" s="2">
        <v>0.2</v>
      </c>
      <c r="AC336" s="2">
        <v>0.2</v>
      </c>
      <c r="AD336" s="2">
        <v>0.2</v>
      </c>
      <c r="AE336" s="1"/>
      <c r="AF336" s="1"/>
      <c r="AG336" s="1"/>
      <c r="AH336" s="1"/>
      <c r="AI336" s="1"/>
      <c r="AJ336" s="132"/>
    </row>
    <row r="337" spans="2:36" ht="66" x14ac:dyDescent="0.3">
      <c r="B337" s="86"/>
      <c r="C337" s="132"/>
      <c r="D337" s="72"/>
      <c r="E337" s="72"/>
      <c r="F337" s="72"/>
      <c r="G337" s="72"/>
      <c r="H337" s="72"/>
      <c r="I337" s="72"/>
      <c r="J337" s="72"/>
      <c r="K337" s="72"/>
      <c r="L337" s="72"/>
      <c r="M337" s="72"/>
      <c r="N337" s="72"/>
      <c r="O337" s="72"/>
      <c r="P337" s="72"/>
      <c r="Q337" s="72"/>
      <c r="R337" s="72"/>
      <c r="S337" s="72"/>
      <c r="T337" s="65" t="s">
        <v>516</v>
      </c>
      <c r="U337" s="2">
        <v>0.1</v>
      </c>
      <c r="V337" s="22" t="s">
        <v>355</v>
      </c>
      <c r="W337" s="22" t="s">
        <v>355</v>
      </c>
      <c r="X337" s="1"/>
      <c r="Y337" s="1"/>
      <c r="Z337" s="1"/>
      <c r="AA337" s="1"/>
      <c r="AB337" s="1"/>
      <c r="AC337" s="1"/>
      <c r="AD337" s="1"/>
      <c r="AE337" s="2">
        <v>1</v>
      </c>
      <c r="AF337" s="1"/>
      <c r="AG337" s="1"/>
      <c r="AH337" s="1"/>
      <c r="AI337" s="1"/>
      <c r="AJ337" s="132"/>
    </row>
    <row r="338" spans="2:36" ht="33" x14ac:dyDescent="0.3">
      <c r="B338" s="75" t="s">
        <v>78</v>
      </c>
      <c r="C338" s="17" t="s">
        <v>79</v>
      </c>
      <c r="D338" s="72" t="s">
        <v>517</v>
      </c>
      <c r="E338" s="72" t="s">
        <v>72</v>
      </c>
      <c r="F338" s="72" t="s">
        <v>518</v>
      </c>
      <c r="G338" s="72" t="s">
        <v>519</v>
      </c>
      <c r="H338" s="72"/>
      <c r="I338" s="72"/>
      <c r="J338" s="72"/>
      <c r="K338" s="72">
        <v>1</v>
      </c>
      <c r="L338" s="72"/>
      <c r="M338" s="72"/>
      <c r="N338" s="72"/>
      <c r="O338" s="72"/>
      <c r="P338" s="72"/>
      <c r="Q338" s="72"/>
      <c r="R338" s="72"/>
      <c r="S338" s="72"/>
      <c r="T338" s="1" t="s">
        <v>520</v>
      </c>
      <c r="U338" s="83">
        <v>0.1</v>
      </c>
      <c r="V338" s="72" t="s">
        <v>521</v>
      </c>
      <c r="W338" s="72" t="s">
        <v>522</v>
      </c>
      <c r="X338" s="1"/>
      <c r="Y338" s="83">
        <v>1</v>
      </c>
      <c r="Z338" s="1"/>
      <c r="AA338" s="1"/>
      <c r="AB338" s="1"/>
      <c r="AC338" s="1"/>
      <c r="AD338" s="1"/>
      <c r="AE338" s="1"/>
      <c r="AF338" s="1"/>
      <c r="AG338" s="1"/>
      <c r="AH338" s="1"/>
      <c r="AI338" s="1"/>
      <c r="AJ338" s="132" t="s">
        <v>503</v>
      </c>
    </row>
    <row r="339" spans="2:36" ht="82.5" x14ac:dyDescent="0.3">
      <c r="B339" s="75"/>
      <c r="C339" s="17"/>
      <c r="D339" s="72"/>
      <c r="E339" s="72"/>
      <c r="F339" s="72"/>
      <c r="G339" s="72"/>
      <c r="H339" s="72"/>
      <c r="I339" s="72"/>
      <c r="J339" s="72"/>
      <c r="K339" s="72"/>
      <c r="L339" s="72"/>
      <c r="M339" s="72"/>
      <c r="N339" s="72"/>
      <c r="O339" s="72"/>
      <c r="P339" s="72"/>
      <c r="Q339" s="72"/>
      <c r="R339" s="72"/>
      <c r="S339" s="72"/>
      <c r="T339" s="1" t="s">
        <v>523</v>
      </c>
      <c r="U339" s="83">
        <v>0.15</v>
      </c>
      <c r="V339" s="72"/>
      <c r="W339" s="72"/>
      <c r="X339" s="1"/>
      <c r="Y339" s="83">
        <v>0.3</v>
      </c>
      <c r="Z339" s="83">
        <v>0.7</v>
      </c>
      <c r="AA339" s="1"/>
      <c r="AB339" s="1"/>
      <c r="AC339" s="1"/>
      <c r="AD339" s="1"/>
      <c r="AE339" s="1"/>
      <c r="AF339" s="1"/>
      <c r="AG339" s="1"/>
      <c r="AH339" s="1"/>
      <c r="AI339" s="1"/>
      <c r="AJ339" s="132"/>
    </row>
    <row r="340" spans="2:36" ht="33" x14ac:dyDescent="0.3">
      <c r="B340" s="75"/>
      <c r="C340" s="17"/>
      <c r="D340" s="72"/>
      <c r="E340" s="72"/>
      <c r="F340" s="72"/>
      <c r="G340" s="72"/>
      <c r="H340" s="72"/>
      <c r="I340" s="72"/>
      <c r="J340" s="72"/>
      <c r="K340" s="72"/>
      <c r="L340" s="72"/>
      <c r="M340" s="72"/>
      <c r="N340" s="72"/>
      <c r="O340" s="72"/>
      <c r="P340" s="72"/>
      <c r="Q340" s="72"/>
      <c r="R340" s="72"/>
      <c r="S340" s="72"/>
      <c r="T340" s="1" t="s">
        <v>524</v>
      </c>
      <c r="U340" s="83">
        <v>0.05</v>
      </c>
      <c r="V340" s="72"/>
      <c r="W340" s="72"/>
      <c r="X340" s="1"/>
      <c r="Y340" s="1"/>
      <c r="Z340" s="83">
        <v>1</v>
      </c>
      <c r="AA340" s="1"/>
      <c r="AB340" s="1"/>
      <c r="AC340" s="1"/>
      <c r="AD340" s="1"/>
      <c r="AE340" s="1"/>
      <c r="AF340" s="1"/>
      <c r="AG340" s="1"/>
      <c r="AH340" s="1"/>
      <c r="AI340" s="1"/>
      <c r="AJ340" s="132"/>
    </row>
    <row r="341" spans="2:36" x14ac:dyDescent="0.3">
      <c r="B341" s="75"/>
      <c r="C341" s="17"/>
      <c r="D341" s="72"/>
      <c r="E341" s="72"/>
      <c r="F341" s="72"/>
      <c r="G341" s="72"/>
      <c r="H341" s="72"/>
      <c r="I341" s="72"/>
      <c r="J341" s="72"/>
      <c r="K341" s="72"/>
      <c r="L341" s="72"/>
      <c r="M341" s="72"/>
      <c r="N341" s="72"/>
      <c r="O341" s="72"/>
      <c r="P341" s="72"/>
      <c r="Q341" s="72"/>
      <c r="R341" s="72"/>
      <c r="S341" s="72"/>
      <c r="T341" s="1" t="s">
        <v>525</v>
      </c>
      <c r="U341" s="83">
        <v>0.05</v>
      </c>
      <c r="V341" s="72"/>
      <c r="W341" s="72"/>
      <c r="X341" s="1"/>
      <c r="Y341" s="1"/>
      <c r="Z341" s="1"/>
      <c r="AA341" s="83">
        <v>1</v>
      </c>
      <c r="AB341" s="1"/>
      <c r="AC341" s="1"/>
      <c r="AD341" s="1"/>
      <c r="AE341" s="1"/>
      <c r="AF341" s="1"/>
      <c r="AG341" s="1"/>
      <c r="AH341" s="1"/>
      <c r="AI341" s="1"/>
      <c r="AJ341" s="132"/>
    </row>
    <row r="342" spans="2:36" x14ac:dyDescent="0.3">
      <c r="B342" s="75"/>
      <c r="C342" s="17"/>
      <c r="D342" s="72"/>
      <c r="E342" s="72"/>
      <c r="F342" s="72"/>
      <c r="G342" s="72"/>
      <c r="H342" s="72"/>
      <c r="I342" s="72"/>
      <c r="J342" s="72"/>
      <c r="K342" s="72"/>
      <c r="L342" s="72"/>
      <c r="M342" s="72"/>
      <c r="N342" s="72"/>
      <c r="O342" s="72"/>
      <c r="P342" s="72"/>
      <c r="Q342" s="72"/>
      <c r="R342" s="72"/>
      <c r="S342" s="72"/>
      <c r="T342" s="1" t="s">
        <v>526</v>
      </c>
      <c r="U342" s="83">
        <v>0.5</v>
      </c>
      <c r="V342" s="72"/>
      <c r="W342" s="72"/>
      <c r="X342" s="1"/>
      <c r="Y342" s="1"/>
      <c r="Z342" s="1"/>
      <c r="AA342" s="83">
        <v>1</v>
      </c>
      <c r="AB342" s="1"/>
      <c r="AC342" s="1"/>
      <c r="AD342" s="1"/>
      <c r="AE342" s="1"/>
      <c r="AF342" s="1"/>
      <c r="AG342" s="1"/>
      <c r="AH342" s="1"/>
      <c r="AI342" s="1"/>
      <c r="AJ342" s="132"/>
    </row>
    <row r="343" spans="2:36" x14ac:dyDescent="0.3">
      <c r="B343" s="75"/>
      <c r="C343" s="17"/>
      <c r="D343" s="72"/>
      <c r="E343" s="72"/>
      <c r="F343" s="72"/>
      <c r="G343" s="72"/>
      <c r="H343" s="72"/>
      <c r="I343" s="72"/>
      <c r="J343" s="72"/>
      <c r="K343" s="72"/>
      <c r="L343" s="72"/>
      <c r="M343" s="72"/>
      <c r="N343" s="72"/>
      <c r="O343" s="72"/>
      <c r="P343" s="72"/>
      <c r="Q343" s="72"/>
      <c r="R343" s="72"/>
      <c r="S343" s="72"/>
      <c r="T343" s="1" t="s">
        <v>527</v>
      </c>
      <c r="U343" s="83">
        <v>0.15</v>
      </c>
      <c r="V343" s="72"/>
      <c r="W343" s="72"/>
      <c r="X343" s="1"/>
      <c r="Y343" s="1"/>
      <c r="Z343" s="1"/>
      <c r="AA343" s="83">
        <v>1</v>
      </c>
      <c r="AB343" s="1"/>
      <c r="AC343" s="1"/>
      <c r="AD343" s="1"/>
      <c r="AE343" s="1"/>
      <c r="AF343" s="1"/>
      <c r="AG343" s="1"/>
      <c r="AH343" s="1"/>
      <c r="AI343" s="1"/>
      <c r="AJ343" s="132"/>
    </row>
    <row r="344" spans="2:36" ht="33" x14ac:dyDescent="0.3">
      <c r="B344" s="75"/>
      <c r="C344" s="17"/>
      <c r="D344" s="72" t="s">
        <v>528</v>
      </c>
      <c r="E344" s="72" t="s">
        <v>72</v>
      </c>
      <c r="F344" s="72" t="s">
        <v>529</v>
      </c>
      <c r="G344" s="72" t="s">
        <v>519</v>
      </c>
      <c r="H344" s="72"/>
      <c r="I344" s="72"/>
      <c r="J344" s="72"/>
      <c r="K344" s="72"/>
      <c r="L344" s="72"/>
      <c r="M344" s="72">
        <v>1</v>
      </c>
      <c r="N344" s="72"/>
      <c r="O344" s="72"/>
      <c r="P344" s="72"/>
      <c r="Q344" s="72"/>
      <c r="R344" s="72"/>
      <c r="S344" s="72"/>
      <c r="T344" s="1" t="s">
        <v>520</v>
      </c>
      <c r="U344" s="83">
        <v>0.1</v>
      </c>
      <c r="V344" s="72" t="s">
        <v>521</v>
      </c>
      <c r="W344" s="72" t="s">
        <v>530</v>
      </c>
      <c r="X344" s="1"/>
      <c r="Y344" s="83">
        <v>1</v>
      </c>
      <c r="Z344" s="1"/>
      <c r="AA344" s="83"/>
      <c r="AB344" s="1"/>
      <c r="AC344" s="1"/>
      <c r="AD344" s="1"/>
      <c r="AE344" s="1"/>
      <c r="AF344" s="1"/>
      <c r="AG344" s="1"/>
      <c r="AH344" s="1"/>
      <c r="AI344" s="1"/>
      <c r="AJ344" s="132" t="s">
        <v>503</v>
      </c>
    </row>
    <row r="345" spans="2:36" ht="82.5" x14ac:dyDescent="0.3">
      <c r="B345" s="75"/>
      <c r="C345" s="17"/>
      <c r="D345" s="72"/>
      <c r="E345" s="72"/>
      <c r="F345" s="72"/>
      <c r="G345" s="72"/>
      <c r="H345" s="72"/>
      <c r="I345" s="72"/>
      <c r="J345" s="72"/>
      <c r="K345" s="72"/>
      <c r="L345" s="72"/>
      <c r="M345" s="72"/>
      <c r="N345" s="72"/>
      <c r="O345" s="72"/>
      <c r="P345" s="72"/>
      <c r="Q345" s="72"/>
      <c r="R345" s="72"/>
      <c r="S345" s="72"/>
      <c r="T345" s="1" t="s">
        <v>531</v>
      </c>
      <c r="U345" s="83">
        <v>0.15</v>
      </c>
      <c r="V345" s="72"/>
      <c r="W345" s="72"/>
      <c r="X345" s="1"/>
      <c r="Y345" s="1"/>
      <c r="Z345" s="83">
        <v>0.5</v>
      </c>
      <c r="AA345" s="83">
        <v>0.5</v>
      </c>
      <c r="AB345" s="1"/>
      <c r="AC345" s="1"/>
      <c r="AD345" s="1"/>
      <c r="AE345" s="1"/>
      <c r="AF345" s="1"/>
      <c r="AG345" s="1"/>
      <c r="AH345" s="1"/>
      <c r="AI345" s="1"/>
      <c r="AJ345" s="132"/>
    </row>
    <row r="346" spans="2:36" ht="33" x14ac:dyDescent="0.3">
      <c r="B346" s="75"/>
      <c r="C346" s="17"/>
      <c r="D346" s="72"/>
      <c r="E346" s="72"/>
      <c r="F346" s="72"/>
      <c r="G346" s="72"/>
      <c r="H346" s="72"/>
      <c r="I346" s="72"/>
      <c r="J346" s="72"/>
      <c r="K346" s="72"/>
      <c r="L346" s="72"/>
      <c r="M346" s="72"/>
      <c r="N346" s="72"/>
      <c r="O346" s="72"/>
      <c r="P346" s="72"/>
      <c r="Q346" s="72"/>
      <c r="R346" s="72"/>
      <c r="S346" s="72"/>
      <c r="T346" s="1" t="s">
        <v>532</v>
      </c>
      <c r="U346" s="83">
        <v>0.15</v>
      </c>
      <c r="V346" s="72"/>
      <c r="W346" s="72"/>
      <c r="X346" s="1"/>
      <c r="Y346" s="1"/>
      <c r="Z346" s="1"/>
      <c r="AA346" s="83"/>
      <c r="AB346" s="83">
        <v>1</v>
      </c>
      <c r="AC346" s="1"/>
      <c r="AD346" s="1"/>
      <c r="AE346" s="1"/>
      <c r="AF346" s="1"/>
      <c r="AG346" s="1"/>
      <c r="AH346" s="1"/>
      <c r="AI346" s="1"/>
      <c r="AJ346" s="132"/>
    </row>
    <row r="347" spans="2:36" x14ac:dyDescent="0.3">
      <c r="B347" s="75"/>
      <c r="C347" s="17"/>
      <c r="D347" s="72"/>
      <c r="E347" s="72"/>
      <c r="F347" s="72"/>
      <c r="G347" s="72"/>
      <c r="H347" s="72"/>
      <c r="I347" s="72"/>
      <c r="J347" s="72"/>
      <c r="K347" s="72"/>
      <c r="L347" s="72"/>
      <c r="M347" s="72"/>
      <c r="N347" s="72"/>
      <c r="O347" s="72"/>
      <c r="P347" s="72"/>
      <c r="Q347" s="72"/>
      <c r="R347" s="72"/>
      <c r="S347" s="72"/>
      <c r="T347" s="1" t="s">
        <v>526</v>
      </c>
      <c r="U347" s="83">
        <v>0.5</v>
      </c>
      <c r="V347" s="72"/>
      <c r="W347" s="72"/>
      <c r="X347" s="1"/>
      <c r="Y347" s="1"/>
      <c r="Z347" s="1"/>
      <c r="AA347" s="83"/>
      <c r="AB347" s="83">
        <v>1</v>
      </c>
      <c r="AC347" s="1"/>
      <c r="AD347" s="1"/>
      <c r="AE347" s="1"/>
      <c r="AF347" s="1"/>
      <c r="AG347" s="1"/>
      <c r="AH347" s="1"/>
      <c r="AI347" s="1"/>
      <c r="AJ347" s="132"/>
    </row>
    <row r="348" spans="2:36" x14ac:dyDescent="0.3">
      <c r="B348" s="75"/>
      <c r="C348" s="17"/>
      <c r="D348" s="72"/>
      <c r="E348" s="72"/>
      <c r="F348" s="72"/>
      <c r="G348" s="72"/>
      <c r="H348" s="72"/>
      <c r="I348" s="72"/>
      <c r="J348" s="72"/>
      <c r="K348" s="72"/>
      <c r="L348" s="72"/>
      <c r="M348" s="72"/>
      <c r="N348" s="72"/>
      <c r="O348" s="72"/>
      <c r="P348" s="72"/>
      <c r="Q348" s="72"/>
      <c r="R348" s="72"/>
      <c r="S348" s="72"/>
      <c r="T348" s="1" t="s">
        <v>527</v>
      </c>
      <c r="U348" s="83">
        <v>0.1</v>
      </c>
      <c r="V348" s="72"/>
      <c r="W348" s="72"/>
      <c r="X348" s="1"/>
      <c r="Y348" s="1"/>
      <c r="Z348" s="1"/>
      <c r="AA348" s="1"/>
      <c r="AB348" s="1"/>
      <c r="AC348" s="83">
        <v>1</v>
      </c>
      <c r="AD348" s="1"/>
      <c r="AE348" s="1"/>
      <c r="AF348" s="1"/>
      <c r="AG348" s="1"/>
      <c r="AH348" s="1"/>
      <c r="AI348" s="1"/>
      <c r="AJ348" s="132"/>
    </row>
    <row r="349" spans="2:36" ht="165" x14ac:dyDescent="0.3">
      <c r="B349" s="75"/>
      <c r="C349" s="17"/>
      <c r="D349" s="22" t="s">
        <v>533</v>
      </c>
      <c r="E349" s="22" t="s">
        <v>72</v>
      </c>
      <c r="F349" s="3" t="s">
        <v>534</v>
      </c>
      <c r="G349" s="22" t="s">
        <v>535</v>
      </c>
      <c r="H349" s="22"/>
      <c r="I349" s="22"/>
      <c r="J349" s="22"/>
      <c r="K349" s="22"/>
      <c r="L349" s="22"/>
      <c r="M349" s="22"/>
      <c r="N349" s="22"/>
      <c r="O349" s="22"/>
      <c r="P349" s="22">
        <v>1</v>
      </c>
      <c r="Q349" s="22"/>
      <c r="R349" s="22"/>
      <c r="S349" s="22"/>
      <c r="T349" s="1" t="s">
        <v>536</v>
      </c>
      <c r="U349" s="2">
        <v>1</v>
      </c>
      <c r="V349" s="133">
        <v>43952</v>
      </c>
      <c r="W349" s="133">
        <v>44084</v>
      </c>
      <c r="X349" s="1"/>
      <c r="Y349" s="1"/>
      <c r="Z349" s="1"/>
      <c r="AA349" s="1"/>
      <c r="AB349" s="2">
        <v>0.1</v>
      </c>
      <c r="AC349" s="2">
        <v>0.3</v>
      </c>
      <c r="AD349" s="2">
        <v>0.3</v>
      </c>
      <c r="AE349" s="2">
        <v>0.3</v>
      </c>
      <c r="AF349" s="2">
        <v>1</v>
      </c>
      <c r="AG349" s="1"/>
      <c r="AH349" s="1"/>
      <c r="AI349" s="1"/>
      <c r="AJ349" s="65" t="s">
        <v>503</v>
      </c>
    </row>
    <row r="350" spans="2:36" ht="99" x14ac:dyDescent="0.3">
      <c r="B350" s="75"/>
      <c r="C350" s="17"/>
      <c r="D350" s="22" t="s">
        <v>537</v>
      </c>
      <c r="E350" s="22" t="s">
        <v>72</v>
      </c>
      <c r="F350" s="59" t="s">
        <v>538</v>
      </c>
      <c r="G350" s="134" t="s">
        <v>539</v>
      </c>
      <c r="H350" s="22"/>
      <c r="I350" s="22"/>
      <c r="J350" s="22"/>
      <c r="K350" s="22"/>
      <c r="L350" s="22"/>
      <c r="M350" s="135">
        <v>1</v>
      </c>
      <c r="N350" s="22"/>
      <c r="O350" s="136"/>
      <c r="P350" s="22"/>
      <c r="Q350" s="22"/>
      <c r="R350" s="22"/>
      <c r="S350" s="135"/>
      <c r="T350" s="65" t="s">
        <v>540</v>
      </c>
      <c r="U350" s="83">
        <v>0.5</v>
      </c>
      <c r="V350" s="133">
        <v>43862</v>
      </c>
      <c r="W350" s="133">
        <v>43920</v>
      </c>
      <c r="X350" s="59"/>
      <c r="Y350" s="138"/>
      <c r="Z350" s="59"/>
      <c r="AA350" s="59"/>
      <c r="AB350" s="137">
        <v>0.5</v>
      </c>
      <c r="AC350" s="137">
        <v>0.5</v>
      </c>
      <c r="AD350" s="59"/>
      <c r="AE350" s="138"/>
      <c r="AF350" s="59"/>
      <c r="AG350" s="59"/>
      <c r="AH350" s="59"/>
      <c r="AI350" s="59"/>
      <c r="AJ350" s="65" t="s">
        <v>503</v>
      </c>
    </row>
    <row r="351" spans="2:36" ht="148.5" x14ac:dyDescent="0.3">
      <c r="B351" s="75"/>
      <c r="C351" s="17"/>
      <c r="D351" s="22" t="s">
        <v>541</v>
      </c>
      <c r="E351" s="22" t="s">
        <v>72</v>
      </c>
      <c r="F351" s="59" t="s">
        <v>542</v>
      </c>
      <c r="G351" s="134" t="s">
        <v>539</v>
      </c>
      <c r="H351" s="22"/>
      <c r="I351" s="22"/>
      <c r="J351" s="22"/>
      <c r="K351" s="22"/>
      <c r="L351" s="22"/>
      <c r="M351" s="135"/>
      <c r="N351" s="135">
        <v>1</v>
      </c>
      <c r="O351" s="136"/>
      <c r="P351" s="22"/>
      <c r="Q351" s="22"/>
      <c r="R351" s="22"/>
      <c r="S351" s="135"/>
      <c r="T351" s="65" t="s">
        <v>543</v>
      </c>
      <c r="U351" s="83">
        <v>0.5</v>
      </c>
      <c r="V351" s="133">
        <v>43922</v>
      </c>
      <c r="W351" s="133">
        <v>43981</v>
      </c>
      <c r="X351" s="59"/>
      <c r="Y351" s="1"/>
      <c r="Z351" s="1"/>
      <c r="AA351" s="137">
        <v>0.2</v>
      </c>
      <c r="AB351" s="137">
        <v>0.4</v>
      </c>
      <c r="AC351" s="137">
        <v>0.4</v>
      </c>
      <c r="AD351" s="1"/>
      <c r="AE351" s="138"/>
      <c r="AF351" s="59"/>
      <c r="AG351" s="59"/>
      <c r="AH351" s="59"/>
      <c r="AI351" s="59"/>
      <c r="AJ351" s="65" t="s">
        <v>503</v>
      </c>
    </row>
    <row r="352" spans="2:36" ht="33" x14ac:dyDescent="0.3">
      <c r="B352" s="75"/>
      <c r="C352" s="17"/>
      <c r="D352" s="72" t="s">
        <v>544</v>
      </c>
      <c r="E352" s="72" t="s">
        <v>72</v>
      </c>
      <c r="F352" s="72" t="s">
        <v>545</v>
      </c>
      <c r="G352" s="72" t="s">
        <v>546</v>
      </c>
      <c r="H352" s="72"/>
      <c r="I352" s="72"/>
      <c r="J352" s="72"/>
      <c r="K352" s="72"/>
      <c r="L352" s="72"/>
      <c r="M352" s="72"/>
      <c r="N352" s="72"/>
      <c r="O352" s="72"/>
      <c r="P352" s="72"/>
      <c r="Q352" s="72">
        <v>1</v>
      </c>
      <c r="R352" s="72"/>
      <c r="S352" s="72"/>
      <c r="T352" s="3" t="s">
        <v>520</v>
      </c>
      <c r="U352" s="83">
        <v>0.1</v>
      </c>
      <c r="V352" s="139" t="s">
        <v>547</v>
      </c>
      <c r="W352" s="72" t="s">
        <v>548</v>
      </c>
      <c r="X352" s="1"/>
      <c r="Y352" s="83"/>
      <c r="Z352" s="1"/>
      <c r="AA352" s="1"/>
      <c r="AB352" s="1"/>
      <c r="AC352" s="1"/>
      <c r="AD352" s="1"/>
      <c r="AE352" s="1"/>
      <c r="AF352" s="83">
        <v>1</v>
      </c>
      <c r="AG352" s="1"/>
      <c r="AH352" s="1"/>
      <c r="AI352" s="1"/>
      <c r="AJ352" s="132" t="s">
        <v>503</v>
      </c>
    </row>
    <row r="353" spans="2:36" ht="49.5" x14ac:dyDescent="0.3">
      <c r="B353" s="75"/>
      <c r="C353" s="17"/>
      <c r="D353" s="72"/>
      <c r="E353" s="72"/>
      <c r="F353" s="72"/>
      <c r="G353" s="72"/>
      <c r="H353" s="72"/>
      <c r="I353" s="72"/>
      <c r="J353" s="72"/>
      <c r="K353" s="72"/>
      <c r="L353" s="72"/>
      <c r="M353" s="72"/>
      <c r="N353" s="72"/>
      <c r="O353" s="72"/>
      <c r="P353" s="72"/>
      <c r="Q353" s="72"/>
      <c r="R353" s="72"/>
      <c r="S353" s="72"/>
      <c r="T353" s="3" t="s">
        <v>549</v>
      </c>
      <c r="U353" s="83">
        <v>0.15</v>
      </c>
      <c r="V353" s="72"/>
      <c r="W353" s="72"/>
      <c r="X353" s="1"/>
      <c r="Y353" s="83"/>
      <c r="Z353" s="1"/>
      <c r="AA353" s="1"/>
      <c r="AB353" s="1"/>
      <c r="AC353" s="1"/>
      <c r="AD353" s="1"/>
      <c r="AE353" s="83">
        <v>1</v>
      </c>
      <c r="AF353" s="1"/>
      <c r="AG353" s="1"/>
      <c r="AH353" s="1"/>
      <c r="AI353" s="1"/>
      <c r="AJ353" s="132"/>
    </row>
    <row r="354" spans="2:36" ht="66" x14ac:dyDescent="0.3">
      <c r="B354" s="75"/>
      <c r="C354" s="17"/>
      <c r="D354" s="72"/>
      <c r="E354" s="72"/>
      <c r="F354" s="72"/>
      <c r="G354" s="72"/>
      <c r="H354" s="72"/>
      <c r="I354" s="72"/>
      <c r="J354" s="72"/>
      <c r="K354" s="72"/>
      <c r="L354" s="72"/>
      <c r="M354" s="72"/>
      <c r="N354" s="72"/>
      <c r="O354" s="72"/>
      <c r="P354" s="72"/>
      <c r="Q354" s="72"/>
      <c r="R354" s="72"/>
      <c r="S354" s="72"/>
      <c r="T354" s="3" t="s">
        <v>550</v>
      </c>
      <c r="U354" s="83">
        <v>0.15</v>
      </c>
      <c r="V354" s="72"/>
      <c r="W354" s="72"/>
      <c r="X354" s="1"/>
      <c r="Y354" s="83"/>
      <c r="Z354" s="83"/>
      <c r="AA354" s="1"/>
      <c r="AB354" s="1"/>
      <c r="AC354" s="1"/>
      <c r="AD354" s="1"/>
      <c r="AE354" s="1"/>
      <c r="AF354" s="83">
        <v>1</v>
      </c>
      <c r="AG354" s="1"/>
      <c r="AH354" s="1"/>
      <c r="AI354" s="1"/>
      <c r="AJ354" s="132"/>
    </row>
    <row r="355" spans="2:36" ht="33" x14ac:dyDescent="0.3">
      <c r="B355" s="75"/>
      <c r="C355" s="17"/>
      <c r="D355" s="72"/>
      <c r="E355" s="72"/>
      <c r="F355" s="72"/>
      <c r="G355" s="72"/>
      <c r="H355" s="72"/>
      <c r="I355" s="72"/>
      <c r="J355" s="72"/>
      <c r="K355" s="72"/>
      <c r="L355" s="72"/>
      <c r="M355" s="72"/>
      <c r="N355" s="72"/>
      <c r="O355" s="72"/>
      <c r="P355" s="72"/>
      <c r="Q355" s="72"/>
      <c r="R355" s="72"/>
      <c r="S355" s="72"/>
      <c r="T355" s="3" t="s">
        <v>551</v>
      </c>
      <c r="U355" s="83">
        <v>0.1</v>
      </c>
      <c r="V355" s="72"/>
      <c r="W355" s="72"/>
      <c r="X355" s="1"/>
      <c r="Y355" s="1"/>
      <c r="Z355" s="83"/>
      <c r="AA355" s="1"/>
      <c r="AB355" s="1"/>
      <c r="AC355" s="1"/>
      <c r="AD355" s="1"/>
      <c r="AE355" s="1"/>
      <c r="AF355" s="83">
        <v>1</v>
      </c>
      <c r="AG355" s="1"/>
      <c r="AH355" s="1"/>
      <c r="AI355" s="1"/>
      <c r="AJ355" s="132"/>
    </row>
    <row r="356" spans="2:36" x14ac:dyDescent="0.3">
      <c r="B356" s="75"/>
      <c r="C356" s="17"/>
      <c r="D356" s="72"/>
      <c r="E356" s="72"/>
      <c r="F356" s="72"/>
      <c r="G356" s="72"/>
      <c r="H356" s="72"/>
      <c r="I356" s="72"/>
      <c r="J356" s="72"/>
      <c r="K356" s="72"/>
      <c r="L356" s="72"/>
      <c r="M356" s="72"/>
      <c r="N356" s="72"/>
      <c r="O356" s="72"/>
      <c r="P356" s="72"/>
      <c r="Q356" s="72"/>
      <c r="R356" s="72"/>
      <c r="S356" s="72"/>
      <c r="T356" s="3" t="s">
        <v>552</v>
      </c>
      <c r="U356" s="83">
        <v>0.1</v>
      </c>
      <c r="V356" s="72"/>
      <c r="W356" s="72"/>
      <c r="X356" s="1"/>
      <c r="Y356" s="1"/>
      <c r="Z356" s="1"/>
      <c r="AA356" s="83"/>
      <c r="AB356" s="1"/>
      <c r="AC356" s="1"/>
      <c r="AD356" s="1"/>
      <c r="AE356" s="1"/>
      <c r="AF356" s="1"/>
      <c r="AG356" s="83">
        <v>1</v>
      </c>
      <c r="AH356" s="1"/>
      <c r="AI356" s="1"/>
      <c r="AJ356" s="132"/>
    </row>
    <row r="357" spans="2:36" x14ac:dyDescent="0.3">
      <c r="B357" s="75"/>
      <c r="C357" s="17"/>
      <c r="D357" s="72"/>
      <c r="E357" s="72"/>
      <c r="F357" s="72"/>
      <c r="G357" s="72"/>
      <c r="H357" s="72"/>
      <c r="I357" s="72"/>
      <c r="J357" s="72"/>
      <c r="K357" s="72"/>
      <c r="L357" s="72"/>
      <c r="M357" s="72"/>
      <c r="N357" s="72"/>
      <c r="O357" s="72"/>
      <c r="P357" s="72"/>
      <c r="Q357" s="72"/>
      <c r="R357" s="72"/>
      <c r="S357" s="72"/>
      <c r="T357" s="3" t="s">
        <v>553</v>
      </c>
      <c r="U357" s="83">
        <v>0.3</v>
      </c>
      <c r="V357" s="72"/>
      <c r="W357" s="72"/>
      <c r="X357" s="1"/>
      <c r="Y357" s="1"/>
      <c r="Z357" s="1"/>
      <c r="AA357" s="83"/>
      <c r="AB357" s="1"/>
      <c r="AC357" s="1"/>
      <c r="AD357" s="1"/>
      <c r="AE357" s="1"/>
      <c r="AF357" s="1"/>
      <c r="AG357" s="83">
        <v>1</v>
      </c>
      <c r="AH357" s="1"/>
      <c r="AI357" s="1"/>
      <c r="AJ357" s="132"/>
    </row>
    <row r="358" spans="2:36" x14ac:dyDescent="0.3">
      <c r="B358" s="75"/>
      <c r="C358" s="17"/>
      <c r="D358" s="72"/>
      <c r="E358" s="72"/>
      <c r="F358" s="72"/>
      <c r="G358" s="72"/>
      <c r="H358" s="72"/>
      <c r="I358" s="72"/>
      <c r="J358" s="72"/>
      <c r="K358" s="72"/>
      <c r="L358" s="72"/>
      <c r="M358" s="72"/>
      <c r="N358" s="72"/>
      <c r="O358" s="72"/>
      <c r="P358" s="72"/>
      <c r="Q358" s="72"/>
      <c r="R358" s="72"/>
      <c r="S358" s="72"/>
      <c r="T358" s="3" t="s">
        <v>527</v>
      </c>
      <c r="U358" s="83">
        <v>0.1</v>
      </c>
      <c r="V358" s="72"/>
      <c r="W358" s="72"/>
      <c r="X358" s="1"/>
      <c r="Y358" s="1"/>
      <c r="Z358" s="1"/>
      <c r="AA358" s="1"/>
      <c r="AB358" s="1"/>
      <c r="AC358" s="1"/>
      <c r="AD358" s="1"/>
      <c r="AE358" s="1"/>
      <c r="AF358" s="1"/>
      <c r="AG358" s="83">
        <v>1</v>
      </c>
      <c r="AH358" s="83"/>
      <c r="AI358" s="1"/>
      <c r="AJ358" s="132"/>
    </row>
    <row r="359" spans="2:36" ht="66" x14ac:dyDescent="0.3">
      <c r="B359" s="75"/>
      <c r="C359" s="209" t="s">
        <v>104</v>
      </c>
      <c r="D359" s="72" t="s">
        <v>554</v>
      </c>
      <c r="E359" s="72" t="s">
        <v>81</v>
      </c>
      <c r="F359" s="17" t="s">
        <v>555</v>
      </c>
      <c r="G359" s="17" t="s">
        <v>556</v>
      </c>
      <c r="H359" s="72"/>
      <c r="I359" s="72"/>
      <c r="J359" s="72">
        <v>1</v>
      </c>
      <c r="K359" s="72"/>
      <c r="L359" s="72">
        <v>1</v>
      </c>
      <c r="M359" s="72"/>
      <c r="N359" s="72">
        <v>1</v>
      </c>
      <c r="O359" s="72"/>
      <c r="P359" s="72">
        <v>1</v>
      </c>
      <c r="Q359" s="72"/>
      <c r="R359" s="72"/>
      <c r="S359" s="72"/>
      <c r="T359" s="65" t="s">
        <v>557</v>
      </c>
      <c r="U359" s="140">
        <v>0.1</v>
      </c>
      <c r="V359" s="133">
        <v>43862</v>
      </c>
      <c r="W359" s="133">
        <v>44165</v>
      </c>
      <c r="X359" s="59"/>
      <c r="Y359" s="137">
        <v>1</v>
      </c>
      <c r="Z359" s="137"/>
      <c r="AA359" s="137"/>
      <c r="AB359" s="137"/>
      <c r="AC359" s="137"/>
      <c r="AD359" s="137"/>
      <c r="AE359" s="137"/>
      <c r="AF359" s="137"/>
      <c r="AG359" s="137"/>
      <c r="AH359" s="137"/>
      <c r="AI359" s="137"/>
      <c r="AJ359" s="132" t="s">
        <v>503</v>
      </c>
    </row>
    <row r="360" spans="2:36" ht="49.5" x14ac:dyDescent="0.3">
      <c r="B360" s="75"/>
      <c r="C360" s="209"/>
      <c r="D360" s="72"/>
      <c r="E360" s="72"/>
      <c r="F360" s="17"/>
      <c r="G360" s="17"/>
      <c r="H360" s="72"/>
      <c r="I360" s="72"/>
      <c r="J360" s="72"/>
      <c r="K360" s="72"/>
      <c r="L360" s="72"/>
      <c r="M360" s="72"/>
      <c r="N360" s="72"/>
      <c r="O360" s="72"/>
      <c r="P360" s="72"/>
      <c r="Q360" s="72"/>
      <c r="R360" s="72"/>
      <c r="S360" s="72"/>
      <c r="T360" s="142" t="s">
        <v>558</v>
      </c>
      <c r="U360" s="140">
        <v>0.2</v>
      </c>
      <c r="V360" s="210">
        <v>43862</v>
      </c>
      <c r="W360" s="210">
        <v>44165</v>
      </c>
      <c r="X360" s="59"/>
      <c r="Y360" s="137"/>
      <c r="Z360" s="137">
        <v>0.25</v>
      </c>
      <c r="AA360" s="137"/>
      <c r="AB360" s="137">
        <v>0.25</v>
      </c>
      <c r="AC360" s="137"/>
      <c r="AD360" s="137">
        <v>0.25</v>
      </c>
      <c r="AE360" s="137"/>
      <c r="AF360" s="137">
        <v>0.25</v>
      </c>
      <c r="AG360" s="137"/>
      <c r="AH360" s="137"/>
      <c r="AI360" s="137"/>
      <c r="AJ360" s="132"/>
    </row>
    <row r="361" spans="2:36" ht="66" x14ac:dyDescent="0.3">
      <c r="B361" s="75"/>
      <c r="C361" s="209"/>
      <c r="D361" s="72"/>
      <c r="E361" s="72"/>
      <c r="F361" s="17"/>
      <c r="G361" s="17"/>
      <c r="H361" s="72"/>
      <c r="I361" s="72"/>
      <c r="J361" s="72"/>
      <c r="K361" s="72"/>
      <c r="L361" s="72"/>
      <c r="M361" s="72"/>
      <c r="N361" s="72"/>
      <c r="O361" s="72"/>
      <c r="P361" s="72"/>
      <c r="Q361" s="72"/>
      <c r="R361" s="72"/>
      <c r="S361" s="72"/>
      <c r="T361" s="142" t="s">
        <v>559</v>
      </c>
      <c r="U361" s="140">
        <v>0.2</v>
      </c>
      <c r="V361" s="210"/>
      <c r="W361" s="210"/>
      <c r="X361" s="59"/>
      <c r="Y361" s="137"/>
      <c r="Z361" s="137">
        <v>0.25</v>
      </c>
      <c r="AA361" s="137"/>
      <c r="AB361" s="137">
        <v>0.25</v>
      </c>
      <c r="AC361" s="137"/>
      <c r="AD361" s="137">
        <v>0.25</v>
      </c>
      <c r="AE361" s="137"/>
      <c r="AF361" s="137">
        <v>0.25</v>
      </c>
      <c r="AG361" s="137"/>
      <c r="AH361" s="137"/>
      <c r="AI361" s="137"/>
      <c r="AJ361" s="132"/>
    </row>
    <row r="362" spans="2:36" x14ac:dyDescent="0.3">
      <c r="B362" s="75"/>
      <c r="C362" s="209"/>
      <c r="D362" s="72"/>
      <c r="E362" s="72"/>
      <c r="F362" s="17"/>
      <c r="G362" s="17"/>
      <c r="H362" s="72"/>
      <c r="I362" s="72"/>
      <c r="J362" s="72"/>
      <c r="K362" s="72"/>
      <c r="L362" s="72"/>
      <c r="M362" s="72"/>
      <c r="N362" s="72"/>
      <c r="O362" s="72"/>
      <c r="P362" s="72"/>
      <c r="Q362" s="72"/>
      <c r="R362" s="72"/>
      <c r="S362" s="72"/>
      <c r="T362" s="142" t="s">
        <v>560</v>
      </c>
      <c r="U362" s="140">
        <v>0.1</v>
      </c>
      <c r="V362" s="210"/>
      <c r="W362" s="210"/>
      <c r="X362" s="59"/>
      <c r="Y362" s="137"/>
      <c r="Z362" s="137"/>
      <c r="AA362" s="137">
        <v>0.1</v>
      </c>
      <c r="AB362" s="137">
        <v>0.1</v>
      </c>
      <c r="AC362" s="137">
        <v>0.1</v>
      </c>
      <c r="AD362" s="137">
        <v>0.1</v>
      </c>
      <c r="AE362" s="137">
        <v>0.15</v>
      </c>
      <c r="AF362" s="137">
        <v>0.15</v>
      </c>
      <c r="AG362" s="137">
        <v>0.15</v>
      </c>
      <c r="AH362" s="137">
        <v>0.15</v>
      </c>
      <c r="AI362" s="137"/>
      <c r="AJ362" s="132"/>
    </row>
    <row r="363" spans="2:36" ht="49.5" x14ac:dyDescent="0.3">
      <c r="B363" s="75"/>
      <c r="C363" s="209"/>
      <c r="D363" s="72"/>
      <c r="E363" s="72"/>
      <c r="F363" s="17"/>
      <c r="G363" s="17"/>
      <c r="H363" s="72"/>
      <c r="I363" s="72"/>
      <c r="J363" s="72"/>
      <c r="K363" s="72"/>
      <c r="L363" s="72"/>
      <c r="M363" s="72"/>
      <c r="N363" s="72"/>
      <c r="O363" s="72"/>
      <c r="P363" s="72"/>
      <c r="Q363" s="72"/>
      <c r="R363" s="72"/>
      <c r="S363" s="72"/>
      <c r="T363" s="142" t="s">
        <v>561</v>
      </c>
      <c r="U363" s="140">
        <v>0.2</v>
      </c>
      <c r="V363" s="210"/>
      <c r="W363" s="210"/>
      <c r="X363" s="59"/>
      <c r="Y363" s="137"/>
      <c r="Z363" s="137"/>
      <c r="AA363" s="137">
        <v>0.25</v>
      </c>
      <c r="AB363" s="137"/>
      <c r="AC363" s="137">
        <v>0.25</v>
      </c>
      <c r="AD363" s="137"/>
      <c r="AE363" s="137">
        <v>0.25</v>
      </c>
      <c r="AF363" s="137"/>
      <c r="AG363" s="137">
        <v>0.25</v>
      </c>
      <c r="AH363" s="137"/>
      <c r="AI363" s="137"/>
      <c r="AJ363" s="132"/>
    </row>
    <row r="364" spans="2:36" x14ac:dyDescent="0.3">
      <c r="B364" s="75"/>
      <c r="C364" s="209"/>
      <c r="D364" s="72"/>
      <c r="E364" s="72"/>
      <c r="F364" s="17"/>
      <c r="G364" s="17"/>
      <c r="H364" s="72"/>
      <c r="I364" s="72"/>
      <c r="J364" s="72"/>
      <c r="K364" s="72"/>
      <c r="L364" s="72"/>
      <c r="M364" s="72"/>
      <c r="N364" s="72"/>
      <c r="O364" s="72"/>
      <c r="P364" s="72"/>
      <c r="Q364" s="72"/>
      <c r="R364" s="72"/>
      <c r="S364" s="72"/>
      <c r="T364" s="142" t="s">
        <v>562</v>
      </c>
      <c r="U364" s="140">
        <v>0.2</v>
      </c>
      <c r="V364" s="210"/>
      <c r="W364" s="210"/>
      <c r="X364" s="59"/>
      <c r="Y364" s="137"/>
      <c r="Z364" s="137"/>
      <c r="AA364" s="137"/>
      <c r="AB364" s="137"/>
      <c r="AC364" s="137"/>
      <c r="AD364" s="137"/>
      <c r="AE364" s="137"/>
      <c r="AF364" s="137"/>
      <c r="AG364" s="137"/>
      <c r="AH364" s="137"/>
      <c r="AI364" s="137">
        <v>1</v>
      </c>
      <c r="AJ364" s="132"/>
    </row>
    <row r="365" spans="2:36" ht="49.5" x14ac:dyDescent="0.3">
      <c r="B365" s="75"/>
      <c r="C365" s="209"/>
      <c r="D365" s="72" t="s">
        <v>563</v>
      </c>
      <c r="E365" s="72" t="s">
        <v>81</v>
      </c>
      <c r="F365" s="17" t="s">
        <v>564</v>
      </c>
      <c r="G365" s="141" t="s">
        <v>565</v>
      </c>
      <c r="H365" s="72"/>
      <c r="I365" s="72"/>
      <c r="J365" s="72"/>
      <c r="K365" s="72"/>
      <c r="L365" s="72"/>
      <c r="M365" s="72"/>
      <c r="N365" s="72"/>
      <c r="O365" s="72"/>
      <c r="P365" s="72"/>
      <c r="Q365" s="72"/>
      <c r="R365" s="72">
        <v>1</v>
      </c>
      <c r="S365" s="72"/>
      <c r="T365" s="142" t="s">
        <v>558</v>
      </c>
      <c r="U365" s="140">
        <v>0.2</v>
      </c>
      <c r="V365" s="210">
        <v>43862</v>
      </c>
      <c r="W365" s="210">
        <v>44165</v>
      </c>
      <c r="X365" s="59"/>
      <c r="Y365" s="137"/>
      <c r="Z365" s="137">
        <v>0.25</v>
      </c>
      <c r="AA365" s="137"/>
      <c r="AB365" s="137">
        <v>0.25</v>
      </c>
      <c r="AC365" s="137"/>
      <c r="AD365" s="137">
        <v>0.25</v>
      </c>
      <c r="AE365" s="137"/>
      <c r="AF365" s="137">
        <v>0.25</v>
      </c>
      <c r="AG365" s="137"/>
      <c r="AH365" s="137"/>
      <c r="AI365" s="137"/>
      <c r="AJ365" s="132"/>
    </row>
    <row r="366" spans="2:36" ht="66" x14ac:dyDescent="0.3">
      <c r="B366" s="75"/>
      <c r="C366" s="209"/>
      <c r="D366" s="72"/>
      <c r="E366" s="72"/>
      <c r="F366" s="17"/>
      <c r="G366" s="141"/>
      <c r="H366" s="72"/>
      <c r="I366" s="72"/>
      <c r="J366" s="72"/>
      <c r="K366" s="72"/>
      <c r="L366" s="72"/>
      <c r="M366" s="72"/>
      <c r="N366" s="72"/>
      <c r="O366" s="72"/>
      <c r="P366" s="72"/>
      <c r="Q366" s="72"/>
      <c r="R366" s="72"/>
      <c r="S366" s="72"/>
      <c r="T366" s="142" t="s">
        <v>559</v>
      </c>
      <c r="U366" s="140">
        <v>0.2</v>
      </c>
      <c r="V366" s="210"/>
      <c r="W366" s="210"/>
      <c r="X366" s="59"/>
      <c r="Y366" s="137"/>
      <c r="Z366" s="137">
        <v>0.25</v>
      </c>
      <c r="AA366" s="137"/>
      <c r="AB366" s="137">
        <v>0.25</v>
      </c>
      <c r="AC366" s="137"/>
      <c r="AD366" s="137">
        <v>0.25</v>
      </c>
      <c r="AE366" s="137"/>
      <c r="AF366" s="137">
        <v>0.25</v>
      </c>
      <c r="AG366" s="137"/>
      <c r="AH366" s="137"/>
      <c r="AI366" s="137"/>
      <c r="AJ366" s="132"/>
    </row>
    <row r="367" spans="2:36" x14ac:dyDescent="0.3">
      <c r="B367" s="75"/>
      <c r="C367" s="209"/>
      <c r="D367" s="72"/>
      <c r="E367" s="72"/>
      <c r="F367" s="17"/>
      <c r="G367" s="141"/>
      <c r="H367" s="72"/>
      <c r="I367" s="72"/>
      <c r="J367" s="72"/>
      <c r="K367" s="72"/>
      <c r="L367" s="72"/>
      <c r="M367" s="72"/>
      <c r="N367" s="72"/>
      <c r="O367" s="72"/>
      <c r="P367" s="72"/>
      <c r="Q367" s="72"/>
      <c r="R367" s="72"/>
      <c r="S367" s="72"/>
      <c r="T367" s="142" t="s">
        <v>560</v>
      </c>
      <c r="U367" s="140">
        <v>0.1</v>
      </c>
      <c r="V367" s="210"/>
      <c r="W367" s="210"/>
      <c r="X367" s="59"/>
      <c r="Y367" s="137"/>
      <c r="Z367" s="137"/>
      <c r="AA367" s="137">
        <v>0.1</v>
      </c>
      <c r="AB367" s="137">
        <v>0.1</v>
      </c>
      <c r="AC367" s="137">
        <v>0.1</v>
      </c>
      <c r="AD367" s="137">
        <v>0.1</v>
      </c>
      <c r="AE367" s="137">
        <v>0.15</v>
      </c>
      <c r="AF367" s="137">
        <v>0.15</v>
      </c>
      <c r="AG367" s="137">
        <v>0.15</v>
      </c>
      <c r="AH367" s="137">
        <v>0.15</v>
      </c>
      <c r="AI367" s="137"/>
      <c r="AJ367" s="132"/>
    </row>
    <row r="368" spans="2:36" ht="49.5" x14ac:dyDescent="0.3">
      <c r="B368" s="75"/>
      <c r="C368" s="209"/>
      <c r="D368" s="72"/>
      <c r="E368" s="72"/>
      <c r="F368" s="17"/>
      <c r="G368" s="141"/>
      <c r="H368" s="72"/>
      <c r="I368" s="72"/>
      <c r="J368" s="72"/>
      <c r="K368" s="72"/>
      <c r="L368" s="72"/>
      <c r="M368" s="72"/>
      <c r="N368" s="72"/>
      <c r="O368" s="72"/>
      <c r="P368" s="72"/>
      <c r="Q368" s="72"/>
      <c r="R368" s="72"/>
      <c r="S368" s="72"/>
      <c r="T368" s="142" t="s">
        <v>561</v>
      </c>
      <c r="U368" s="140">
        <v>0.2</v>
      </c>
      <c r="V368" s="210"/>
      <c r="W368" s="210"/>
      <c r="X368" s="59"/>
      <c r="Y368" s="137"/>
      <c r="Z368" s="137"/>
      <c r="AA368" s="137">
        <v>0.25</v>
      </c>
      <c r="AB368" s="137"/>
      <c r="AC368" s="137">
        <v>0.25</v>
      </c>
      <c r="AD368" s="137"/>
      <c r="AE368" s="137">
        <v>0.25</v>
      </c>
      <c r="AF368" s="137"/>
      <c r="AG368" s="137">
        <v>0.25</v>
      </c>
      <c r="AH368" s="137"/>
      <c r="AI368" s="137"/>
      <c r="AJ368" s="132"/>
    </row>
    <row r="369" spans="2:36" x14ac:dyDescent="0.3">
      <c r="B369" s="75"/>
      <c r="C369" s="209"/>
      <c r="D369" s="72"/>
      <c r="E369" s="72"/>
      <c r="F369" s="17"/>
      <c r="G369" s="141"/>
      <c r="H369" s="72"/>
      <c r="I369" s="72"/>
      <c r="J369" s="72"/>
      <c r="K369" s="72"/>
      <c r="L369" s="72"/>
      <c r="M369" s="72"/>
      <c r="N369" s="72"/>
      <c r="O369" s="72"/>
      <c r="P369" s="72"/>
      <c r="Q369" s="72"/>
      <c r="R369" s="72"/>
      <c r="S369" s="72"/>
      <c r="T369" s="142" t="s">
        <v>562</v>
      </c>
      <c r="U369" s="140">
        <v>0.2</v>
      </c>
      <c r="V369" s="210"/>
      <c r="W369" s="210"/>
      <c r="X369" s="59"/>
      <c r="Y369" s="137"/>
      <c r="Z369" s="137"/>
      <c r="AA369" s="137"/>
      <c r="AB369" s="137"/>
      <c r="AC369" s="137"/>
      <c r="AD369" s="137"/>
      <c r="AE369" s="137"/>
      <c r="AF369" s="137"/>
      <c r="AG369" s="137"/>
      <c r="AH369" s="137"/>
      <c r="AI369" s="137">
        <v>1</v>
      </c>
      <c r="AJ369" s="132"/>
    </row>
    <row r="370" spans="2:36" ht="132" x14ac:dyDescent="0.3">
      <c r="B370" s="75"/>
      <c r="C370" s="209"/>
      <c r="D370" s="22" t="s">
        <v>566</v>
      </c>
      <c r="E370" s="134" t="s">
        <v>81</v>
      </c>
      <c r="F370" s="59" t="s">
        <v>567</v>
      </c>
      <c r="G370" s="138" t="s">
        <v>568</v>
      </c>
      <c r="H370" s="83">
        <v>1</v>
      </c>
      <c r="I370" s="83">
        <v>1</v>
      </c>
      <c r="J370" s="83">
        <v>1</v>
      </c>
      <c r="K370" s="83">
        <v>1</v>
      </c>
      <c r="L370" s="83">
        <v>1</v>
      </c>
      <c r="M370" s="83">
        <v>1</v>
      </c>
      <c r="N370" s="83">
        <v>1</v>
      </c>
      <c r="O370" s="136">
        <v>100</v>
      </c>
      <c r="P370" s="83">
        <v>1</v>
      </c>
      <c r="Q370" s="83">
        <v>1</v>
      </c>
      <c r="R370" s="83">
        <v>1</v>
      </c>
      <c r="S370" s="83">
        <v>1</v>
      </c>
      <c r="T370" s="65" t="s">
        <v>569</v>
      </c>
      <c r="U370" s="140">
        <v>1</v>
      </c>
      <c r="V370" s="133">
        <v>43862</v>
      </c>
      <c r="W370" s="133">
        <v>44165</v>
      </c>
      <c r="X370" s="59"/>
      <c r="Y370" s="138">
        <v>1</v>
      </c>
      <c r="Z370" s="138">
        <v>1</v>
      </c>
      <c r="AA370" s="138">
        <v>1</v>
      </c>
      <c r="AB370" s="138">
        <v>1</v>
      </c>
      <c r="AC370" s="138">
        <v>1</v>
      </c>
      <c r="AD370" s="138">
        <v>1</v>
      </c>
      <c r="AE370" s="138">
        <v>1</v>
      </c>
      <c r="AF370" s="138">
        <v>1</v>
      </c>
      <c r="AG370" s="138">
        <v>1</v>
      </c>
      <c r="AH370" s="138">
        <v>1</v>
      </c>
      <c r="AI370" s="138">
        <v>1</v>
      </c>
      <c r="AJ370" s="65" t="s">
        <v>503</v>
      </c>
    </row>
    <row r="371" spans="2:36" ht="33" x14ac:dyDescent="0.3">
      <c r="B371" s="75"/>
      <c r="C371" s="209"/>
      <c r="D371" s="72" t="s">
        <v>570</v>
      </c>
      <c r="E371" s="17" t="s">
        <v>81</v>
      </c>
      <c r="F371" s="141" t="s">
        <v>571</v>
      </c>
      <c r="G371" s="143" t="s">
        <v>572</v>
      </c>
      <c r="H371" s="144"/>
      <c r="I371" s="144"/>
      <c r="J371" s="144"/>
      <c r="K371" s="144"/>
      <c r="L371" s="145">
        <v>1</v>
      </c>
      <c r="M371" s="145"/>
      <c r="N371" s="144"/>
      <c r="O371" s="145"/>
      <c r="P371" s="144"/>
      <c r="Q371" s="145">
        <v>1</v>
      </c>
      <c r="R371" s="145"/>
      <c r="S371" s="144"/>
      <c r="T371" s="65" t="s">
        <v>573</v>
      </c>
      <c r="U371" s="140">
        <v>1</v>
      </c>
      <c r="V371" s="133" t="s">
        <v>88</v>
      </c>
      <c r="W371" s="133" t="s">
        <v>363</v>
      </c>
      <c r="X371" s="59"/>
      <c r="Y371" s="59"/>
      <c r="Z371" s="59"/>
      <c r="AA371" s="138">
        <v>0.7</v>
      </c>
      <c r="AB371" s="138"/>
      <c r="AC371" s="138"/>
      <c r="AD371" s="138"/>
      <c r="AE371" s="59"/>
      <c r="AF371" s="138">
        <v>0.3</v>
      </c>
      <c r="AG371" s="138"/>
      <c r="AH371" s="138"/>
      <c r="AI371" s="59"/>
      <c r="AJ371" s="132" t="s">
        <v>503</v>
      </c>
    </row>
    <row r="372" spans="2:36" x14ac:dyDescent="0.3">
      <c r="B372" s="75"/>
      <c r="C372" s="209"/>
      <c r="D372" s="72"/>
      <c r="E372" s="17"/>
      <c r="F372" s="141"/>
      <c r="G372" s="143"/>
      <c r="H372" s="144"/>
      <c r="I372" s="144"/>
      <c r="J372" s="144"/>
      <c r="K372" s="144"/>
      <c r="L372" s="145"/>
      <c r="M372" s="145"/>
      <c r="N372" s="144"/>
      <c r="O372" s="145"/>
      <c r="P372" s="144"/>
      <c r="Q372" s="145"/>
      <c r="R372" s="145"/>
      <c r="S372" s="144"/>
      <c r="T372" s="65" t="s">
        <v>574</v>
      </c>
      <c r="U372" s="140">
        <v>1</v>
      </c>
      <c r="V372" s="133" t="s">
        <v>76</v>
      </c>
      <c r="W372" s="133" t="s">
        <v>93</v>
      </c>
      <c r="X372" s="59"/>
      <c r="Y372" s="59"/>
      <c r="Z372" s="59"/>
      <c r="AA372" s="59"/>
      <c r="AB372" s="138">
        <v>0.5</v>
      </c>
      <c r="AC372" s="138"/>
      <c r="AD372" s="138"/>
      <c r="AE372" s="59"/>
      <c r="AF372" s="138"/>
      <c r="AG372" s="138">
        <v>0.5</v>
      </c>
      <c r="AH372" s="138"/>
      <c r="AI372" s="59"/>
      <c r="AJ372" s="132"/>
    </row>
    <row r="373" spans="2:36" x14ac:dyDescent="0.3">
      <c r="B373" s="75"/>
      <c r="C373" s="209"/>
      <c r="D373" s="72"/>
      <c r="E373" s="17"/>
      <c r="F373" s="141"/>
      <c r="G373" s="143"/>
      <c r="H373" s="144"/>
      <c r="I373" s="144"/>
      <c r="J373" s="144"/>
      <c r="K373" s="144"/>
      <c r="L373" s="145"/>
      <c r="M373" s="145"/>
      <c r="N373" s="144"/>
      <c r="O373" s="145"/>
      <c r="P373" s="144"/>
      <c r="Q373" s="145"/>
      <c r="R373" s="145"/>
      <c r="S373" s="144"/>
      <c r="T373" s="65" t="s">
        <v>575</v>
      </c>
      <c r="U373" s="140">
        <v>1</v>
      </c>
      <c r="V373" s="133" t="s">
        <v>89</v>
      </c>
      <c r="W373" s="133" t="s">
        <v>110</v>
      </c>
      <c r="X373" s="138"/>
      <c r="Y373" s="138"/>
      <c r="Z373" s="138"/>
      <c r="AA373" s="138"/>
      <c r="AB373" s="138"/>
      <c r="AC373" s="138">
        <v>0.5</v>
      </c>
      <c r="AD373" s="138"/>
      <c r="AE373" s="138"/>
      <c r="AF373" s="138"/>
      <c r="AG373" s="138"/>
      <c r="AH373" s="138">
        <v>0.5</v>
      </c>
      <c r="AI373" s="59"/>
      <c r="AJ373" s="132"/>
    </row>
    <row r="374" spans="2:36" x14ac:dyDescent="0.3">
      <c r="B374" s="75"/>
      <c r="C374" s="209"/>
      <c r="D374" s="72"/>
      <c r="E374" s="17"/>
      <c r="F374" s="141"/>
      <c r="G374" s="143"/>
      <c r="H374" s="144"/>
      <c r="I374" s="144"/>
      <c r="J374" s="144"/>
      <c r="K374" s="144"/>
      <c r="L374" s="145"/>
      <c r="M374" s="145"/>
      <c r="N374" s="144"/>
      <c r="O374" s="145"/>
      <c r="P374" s="144"/>
      <c r="Q374" s="145"/>
      <c r="R374" s="145"/>
      <c r="S374" s="144"/>
      <c r="T374" s="1" t="s">
        <v>576</v>
      </c>
      <c r="U374" s="146">
        <v>1</v>
      </c>
      <c r="V374" s="22" t="s">
        <v>290</v>
      </c>
      <c r="W374" s="22" t="s">
        <v>91</v>
      </c>
      <c r="X374" s="138"/>
      <c r="Y374" s="138"/>
      <c r="Z374" s="138"/>
      <c r="AA374" s="138"/>
      <c r="AB374" s="138"/>
      <c r="AC374" s="138"/>
      <c r="AD374" s="138">
        <v>0.5</v>
      </c>
      <c r="AE374" s="138"/>
      <c r="AF374" s="138"/>
      <c r="AG374" s="138"/>
      <c r="AH374" s="138"/>
      <c r="AI374" s="138">
        <v>0.5</v>
      </c>
      <c r="AJ374" s="132"/>
    </row>
    <row r="375" spans="2:36" x14ac:dyDescent="0.3">
      <c r="B375" s="75"/>
      <c r="C375" s="209"/>
      <c r="D375" s="72" t="s">
        <v>577</v>
      </c>
      <c r="E375" s="17" t="s">
        <v>149</v>
      </c>
      <c r="F375" s="17" t="s">
        <v>578</v>
      </c>
      <c r="G375" s="17" t="s">
        <v>579</v>
      </c>
      <c r="H375" s="72"/>
      <c r="I375" s="72"/>
      <c r="J375" s="72"/>
      <c r="K375" s="147">
        <v>1</v>
      </c>
      <c r="L375" s="72"/>
      <c r="M375" s="72"/>
      <c r="N375" s="72"/>
      <c r="O375" s="145"/>
      <c r="P375" s="72"/>
      <c r="Q375" s="72"/>
      <c r="R375" s="72"/>
      <c r="S375" s="72"/>
      <c r="T375" s="59" t="s">
        <v>580</v>
      </c>
      <c r="U375" s="137">
        <v>0.05</v>
      </c>
      <c r="V375" s="133" t="s">
        <v>95</v>
      </c>
      <c r="W375" s="133" t="s">
        <v>88</v>
      </c>
      <c r="X375" s="137">
        <v>0.25</v>
      </c>
      <c r="Y375" s="137">
        <v>0.25</v>
      </c>
      <c r="Z375" s="137">
        <v>0.25</v>
      </c>
      <c r="AA375" s="137">
        <v>0.25</v>
      </c>
      <c r="AB375" s="137"/>
      <c r="AC375" s="137"/>
      <c r="AD375" s="137"/>
      <c r="AE375" s="137"/>
      <c r="AF375" s="137"/>
      <c r="AG375" s="137"/>
      <c r="AH375" s="137"/>
      <c r="AI375" s="137"/>
      <c r="AJ375" s="132" t="s">
        <v>503</v>
      </c>
    </row>
    <row r="376" spans="2:36" x14ac:dyDescent="0.3">
      <c r="B376" s="75"/>
      <c r="C376" s="209"/>
      <c r="D376" s="72"/>
      <c r="E376" s="17"/>
      <c r="F376" s="17"/>
      <c r="G376" s="17"/>
      <c r="H376" s="72"/>
      <c r="I376" s="72"/>
      <c r="J376" s="72"/>
      <c r="K376" s="147"/>
      <c r="L376" s="72"/>
      <c r="M376" s="72"/>
      <c r="N376" s="72"/>
      <c r="O376" s="145"/>
      <c r="P376" s="72"/>
      <c r="Q376" s="72"/>
      <c r="R376" s="72"/>
      <c r="S376" s="72"/>
      <c r="T376" s="59" t="s">
        <v>581</v>
      </c>
      <c r="U376" s="137">
        <v>0.05</v>
      </c>
      <c r="V376" s="133" t="s">
        <v>95</v>
      </c>
      <c r="W376" s="133" t="s">
        <v>85</v>
      </c>
      <c r="X376" s="137">
        <v>0.5</v>
      </c>
      <c r="Y376" s="137">
        <v>0.5</v>
      </c>
      <c r="Z376" s="137"/>
      <c r="AA376" s="137"/>
      <c r="AB376" s="137"/>
      <c r="AC376" s="137"/>
      <c r="AD376" s="137"/>
      <c r="AE376" s="137"/>
      <c r="AF376" s="137"/>
      <c r="AG376" s="137"/>
      <c r="AH376" s="137"/>
      <c r="AI376" s="137"/>
      <c r="AJ376" s="132"/>
    </row>
    <row r="377" spans="2:36" ht="33" x14ac:dyDescent="0.3">
      <c r="B377" s="75"/>
      <c r="C377" s="209"/>
      <c r="D377" s="72"/>
      <c r="E377" s="17"/>
      <c r="F377" s="17"/>
      <c r="G377" s="17"/>
      <c r="H377" s="72"/>
      <c r="I377" s="72"/>
      <c r="J377" s="72"/>
      <c r="K377" s="147"/>
      <c r="L377" s="72"/>
      <c r="M377" s="72"/>
      <c r="N377" s="72"/>
      <c r="O377" s="145"/>
      <c r="P377" s="72"/>
      <c r="Q377" s="72"/>
      <c r="R377" s="72"/>
      <c r="S377" s="72"/>
      <c r="T377" s="59" t="s">
        <v>582</v>
      </c>
      <c r="U377" s="137">
        <v>0.05</v>
      </c>
      <c r="V377" s="133" t="s">
        <v>95</v>
      </c>
      <c r="W377" s="133" t="s">
        <v>85</v>
      </c>
      <c r="X377" s="137">
        <v>0.5</v>
      </c>
      <c r="Y377" s="137">
        <v>0.5</v>
      </c>
      <c r="Z377" s="137"/>
      <c r="AA377" s="137"/>
      <c r="AB377" s="137"/>
      <c r="AC377" s="137"/>
      <c r="AD377" s="137"/>
      <c r="AE377" s="137"/>
      <c r="AF377" s="137"/>
      <c r="AG377" s="137"/>
      <c r="AH377" s="137"/>
      <c r="AI377" s="137"/>
      <c r="AJ377" s="132"/>
    </row>
    <row r="378" spans="2:36" ht="33" x14ac:dyDescent="0.3">
      <c r="B378" s="75"/>
      <c r="C378" s="209"/>
      <c r="D378" s="72"/>
      <c r="E378" s="17"/>
      <c r="F378" s="17"/>
      <c r="G378" s="17"/>
      <c r="H378" s="72"/>
      <c r="I378" s="72"/>
      <c r="J378" s="72"/>
      <c r="K378" s="147"/>
      <c r="L378" s="72"/>
      <c r="M378" s="72"/>
      <c r="N378" s="72"/>
      <c r="O378" s="145"/>
      <c r="P378" s="72"/>
      <c r="Q378" s="72"/>
      <c r="R378" s="72"/>
      <c r="S378" s="72"/>
      <c r="T378" s="59" t="s">
        <v>583</v>
      </c>
      <c r="U378" s="137">
        <v>0.1</v>
      </c>
      <c r="V378" s="133" t="s">
        <v>95</v>
      </c>
      <c r="W378" s="133" t="s">
        <v>86</v>
      </c>
      <c r="X378" s="137">
        <v>0.3</v>
      </c>
      <c r="Y378" s="137">
        <v>0.3</v>
      </c>
      <c r="Z378" s="137">
        <v>0.4</v>
      </c>
      <c r="AA378" s="137"/>
      <c r="AB378" s="137"/>
      <c r="AC378" s="137"/>
      <c r="AD378" s="137"/>
      <c r="AE378" s="137"/>
      <c r="AF378" s="137"/>
      <c r="AG378" s="137"/>
      <c r="AH378" s="137"/>
      <c r="AI378" s="137"/>
      <c r="AJ378" s="132"/>
    </row>
    <row r="379" spans="2:36" x14ac:dyDescent="0.3">
      <c r="B379" s="75"/>
      <c r="C379" s="209"/>
      <c r="D379" s="72"/>
      <c r="E379" s="17"/>
      <c r="F379" s="17"/>
      <c r="G379" s="17"/>
      <c r="H379" s="72"/>
      <c r="I379" s="72"/>
      <c r="J379" s="72"/>
      <c r="K379" s="147"/>
      <c r="L379" s="72"/>
      <c r="M379" s="72"/>
      <c r="N379" s="72"/>
      <c r="O379" s="145"/>
      <c r="P379" s="72"/>
      <c r="Q379" s="72"/>
      <c r="R379" s="72"/>
      <c r="S379" s="72"/>
      <c r="T379" s="59" t="s">
        <v>584</v>
      </c>
      <c r="U379" s="137">
        <v>0.25</v>
      </c>
      <c r="V379" s="133" t="s">
        <v>95</v>
      </c>
      <c r="W379" s="133" t="s">
        <v>86</v>
      </c>
      <c r="X379" s="137">
        <v>0.4</v>
      </c>
      <c r="Y379" s="137">
        <v>0.3</v>
      </c>
      <c r="Z379" s="137">
        <v>0.3</v>
      </c>
      <c r="AA379" s="137"/>
      <c r="AB379" s="137"/>
      <c r="AC379" s="137"/>
      <c r="AD379" s="137"/>
      <c r="AE379" s="137"/>
      <c r="AF379" s="137"/>
      <c r="AG379" s="137"/>
      <c r="AH379" s="137"/>
      <c r="AI379" s="137"/>
      <c r="AJ379" s="132"/>
    </row>
    <row r="380" spans="2:36" x14ac:dyDescent="0.3">
      <c r="B380" s="75"/>
      <c r="C380" s="209"/>
      <c r="D380" s="72"/>
      <c r="E380" s="17"/>
      <c r="F380" s="17"/>
      <c r="G380" s="17"/>
      <c r="H380" s="72"/>
      <c r="I380" s="72"/>
      <c r="J380" s="72"/>
      <c r="K380" s="147"/>
      <c r="L380" s="72"/>
      <c r="M380" s="72"/>
      <c r="N380" s="72"/>
      <c r="O380" s="145"/>
      <c r="P380" s="72"/>
      <c r="Q380" s="72"/>
      <c r="R380" s="72"/>
      <c r="S380" s="72"/>
      <c r="T380" s="59" t="s">
        <v>585</v>
      </c>
      <c r="U380" s="137">
        <v>0.2</v>
      </c>
      <c r="V380" s="133" t="s">
        <v>586</v>
      </c>
      <c r="W380" s="133" t="s">
        <v>118</v>
      </c>
      <c r="X380" s="137"/>
      <c r="Y380" s="137"/>
      <c r="Z380" s="137">
        <v>0.5</v>
      </c>
      <c r="AA380" s="137">
        <v>0.5</v>
      </c>
      <c r="AB380" s="137"/>
      <c r="AC380" s="137"/>
      <c r="AD380" s="137"/>
      <c r="AE380" s="137"/>
      <c r="AF380" s="137"/>
      <c r="AG380" s="137"/>
      <c r="AH380" s="137"/>
      <c r="AI380" s="137"/>
      <c r="AJ380" s="132"/>
    </row>
    <row r="381" spans="2:36" x14ac:dyDescent="0.3">
      <c r="B381" s="75"/>
      <c r="C381" s="209"/>
      <c r="D381" s="72"/>
      <c r="E381" s="17"/>
      <c r="F381" s="17"/>
      <c r="G381" s="17"/>
      <c r="H381" s="72"/>
      <c r="I381" s="72"/>
      <c r="J381" s="72"/>
      <c r="K381" s="147"/>
      <c r="L381" s="72"/>
      <c r="M381" s="72"/>
      <c r="N381" s="72"/>
      <c r="O381" s="145"/>
      <c r="P381" s="72"/>
      <c r="Q381" s="72"/>
      <c r="R381" s="72"/>
      <c r="S381" s="72"/>
      <c r="T381" s="59" t="s">
        <v>587</v>
      </c>
      <c r="U381" s="137">
        <v>0.1</v>
      </c>
      <c r="V381" s="133" t="s">
        <v>118</v>
      </c>
      <c r="W381" s="133" t="s">
        <v>118</v>
      </c>
      <c r="X381" s="137"/>
      <c r="Y381" s="137"/>
      <c r="Z381" s="137"/>
      <c r="AA381" s="137">
        <v>1</v>
      </c>
      <c r="AB381" s="137"/>
      <c r="AC381" s="137"/>
      <c r="AD381" s="137"/>
      <c r="AE381" s="137"/>
      <c r="AF381" s="137"/>
      <c r="AG381" s="137"/>
      <c r="AH381" s="137"/>
      <c r="AI381" s="137"/>
      <c r="AJ381" s="132"/>
    </row>
    <row r="382" spans="2:36" x14ac:dyDescent="0.3">
      <c r="B382" s="75"/>
      <c r="C382" s="209"/>
      <c r="D382" s="72"/>
      <c r="E382" s="17"/>
      <c r="F382" s="17"/>
      <c r="G382" s="17"/>
      <c r="H382" s="72"/>
      <c r="I382" s="72"/>
      <c r="J382" s="72"/>
      <c r="K382" s="147"/>
      <c r="L382" s="72"/>
      <c r="M382" s="72"/>
      <c r="N382" s="72"/>
      <c r="O382" s="145"/>
      <c r="P382" s="72"/>
      <c r="Q382" s="72"/>
      <c r="R382" s="72"/>
      <c r="S382" s="72"/>
      <c r="T382" s="59" t="s">
        <v>588</v>
      </c>
      <c r="U382" s="137">
        <v>0.1</v>
      </c>
      <c r="V382" s="133" t="s">
        <v>118</v>
      </c>
      <c r="W382" s="133" t="s">
        <v>118</v>
      </c>
      <c r="X382" s="137"/>
      <c r="Y382" s="137"/>
      <c r="Z382" s="137"/>
      <c r="AA382" s="137">
        <v>1</v>
      </c>
      <c r="AB382" s="137"/>
      <c r="AC382" s="137"/>
      <c r="AD382" s="137"/>
      <c r="AE382" s="137"/>
      <c r="AF382" s="137"/>
      <c r="AG382" s="137"/>
      <c r="AH382" s="137"/>
      <c r="AI382" s="137"/>
      <c r="AJ382" s="132"/>
    </row>
    <row r="383" spans="2:36" ht="33" x14ac:dyDescent="0.3">
      <c r="B383" s="75"/>
      <c r="C383" s="209"/>
      <c r="D383" s="72"/>
      <c r="E383" s="17"/>
      <c r="F383" s="17"/>
      <c r="G383" s="17"/>
      <c r="H383" s="72"/>
      <c r="I383" s="72"/>
      <c r="J383" s="72"/>
      <c r="K383" s="147"/>
      <c r="L383" s="72"/>
      <c r="M383" s="72"/>
      <c r="N383" s="72"/>
      <c r="O383" s="145"/>
      <c r="P383" s="72"/>
      <c r="Q383" s="72"/>
      <c r="R383" s="72"/>
      <c r="S383" s="72"/>
      <c r="T383" s="59" t="s">
        <v>589</v>
      </c>
      <c r="U383" s="137">
        <v>0.05</v>
      </c>
      <c r="V383" s="133" t="s">
        <v>88</v>
      </c>
      <c r="W383" s="133" t="s">
        <v>88</v>
      </c>
      <c r="X383" s="137"/>
      <c r="Y383" s="137"/>
      <c r="Z383" s="137"/>
      <c r="AA383" s="137">
        <v>1</v>
      </c>
      <c r="AB383" s="137"/>
      <c r="AC383" s="137"/>
      <c r="AD383" s="137"/>
      <c r="AE383" s="137"/>
      <c r="AF383" s="137"/>
      <c r="AG383" s="137"/>
      <c r="AH383" s="137"/>
      <c r="AI383" s="137"/>
      <c r="AJ383" s="132"/>
    </row>
    <row r="384" spans="2:36" ht="33" x14ac:dyDescent="0.3">
      <c r="B384" s="75"/>
      <c r="C384" s="209"/>
      <c r="D384" s="72"/>
      <c r="E384" s="17"/>
      <c r="F384" s="17"/>
      <c r="G384" s="17"/>
      <c r="H384" s="72"/>
      <c r="I384" s="72"/>
      <c r="J384" s="72"/>
      <c r="K384" s="147"/>
      <c r="L384" s="72"/>
      <c r="M384" s="72"/>
      <c r="N384" s="72"/>
      <c r="O384" s="145"/>
      <c r="P384" s="72"/>
      <c r="Q384" s="72"/>
      <c r="R384" s="72"/>
      <c r="S384" s="72"/>
      <c r="T384" s="59" t="s">
        <v>590</v>
      </c>
      <c r="U384" s="137">
        <v>0.05</v>
      </c>
      <c r="V384" s="133" t="s">
        <v>76</v>
      </c>
      <c r="W384" s="133" t="s">
        <v>76</v>
      </c>
      <c r="X384" s="137"/>
      <c r="Y384" s="137"/>
      <c r="Z384" s="137"/>
      <c r="AA384" s="137">
        <v>0</v>
      </c>
      <c r="AB384" s="137">
        <v>1</v>
      </c>
      <c r="AC384" s="137"/>
      <c r="AD384" s="137"/>
      <c r="AE384" s="137"/>
      <c r="AF384" s="137"/>
      <c r="AG384" s="137"/>
      <c r="AH384" s="137"/>
      <c r="AI384" s="137"/>
      <c r="AJ384" s="132"/>
    </row>
    <row r="385" spans="2:36" x14ac:dyDescent="0.3">
      <c r="B385" s="75"/>
      <c r="C385" s="209"/>
      <c r="D385" s="72" t="s">
        <v>591</v>
      </c>
      <c r="E385" s="17" t="s">
        <v>149</v>
      </c>
      <c r="F385" s="17" t="s">
        <v>592</v>
      </c>
      <c r="G385" s="17" t="s">
        <v>593</v>
      </c>
      <c r="H385" s="72"/>
      <c r="I385" s="72"/>
      <c r="J385" s="72"/>
      <c r="K385" s="72"/>
      <c r="L385" s="72"/>
      <c r="M385" s="72"/>
      <c r="N385" s="72"/>
      <c r="O385" s="72"/>
      <c r="P385" s="72"/>
      <c r="Q385" s="72"/>
      <c r="R385" s="72"/>
      <c r="S385" s="72">
        <v>1</v>
      </c>
      <c r="T385" s="65" t="s">
        <v>581</v>
      </c>
      <c r="U385" s="137">
        <v>0.1</v>
      </c>
      <c r="V385" s="133" t="s">
        <v>85</v>
      </c>
      <c r="W385" s="133" t="s">
        <v>91</v>
      </c>
      <c r="X385" s="59"/>
      <c r="Y385" s="137">
        <v>0.05</v>
      </c>
      <c r="Z385" s="137">
        <v>0.1</v>
      </c>
      <c r="AA385" s="137">
        <v>0.1</v>
      </c>
      <c r="AB385" s="137">
        <v>0.1</v>
      </c>
      <c r="AC385" s="137">
        <v>0.1</v>
      </c>
      <c r="AD385" s="137">
        <v>0.1</v>
      </c>
      <c r="AE385" s="137">
        <v>0.1</v>
      </c>
      <c r="AF385" s="137">
        <v>0.1</v>
      </c>
      <c r="AG385" s="137">
        <v>0.1</v>
      </c>
      <c r="AH385" s="137">
        <v>0.1</v>
      </c>
      <c r="AI385" s="137">
        <v>0.05</v>
      </c>
      <c r="AJ385" s="132" t="s">
        <v>503</v>
      </c>
    </row>
    <row r="386" spans="2:36" ht="33" x14ac:dyDescent="0.3">
      <c r="B386" s="75"/>
      <c r="C386" s="209"/>
      <c r="D386" s="72"/>
      <c r="E386" s="17"/>
      <c r="F386" s="17"/>
      <c r="G386" s="17"/>
      <c r="H386" s="72"/>
      <c r="I386" s="72"/>
      <c r="J386" s="72"/>
      <c r="K386" s="72"/>
      <c r="L386" s="72"/>
      <c r="M386" s="72"/>
      <c r="N386" s="72"/>
      <c r="O386" s="72"/>
      <c r="P386" s="72"/>
      <c r="Q386" s="72"/>
      <c r="R386" s="72"/>
      <c r="S386" s="72"/>
      <c r="T386" s="65" t="s">
        <v>582</v>
      </c>
      <c r="U386" s="137">
        <v>0.4</v>
      </c>
      <c r="V386" s="133" t="s">
        <v>85</v>
      </c>
      <c r="W386" s="133" t="s">
        <v>91</v>
      </c>
      <c r="X386" s="59"/>
      <c r="Y386" s="137">
        <v>0.05</v>
      </c>
      <c r="Z386" s="137">
        <v>0.1</v>
      </c>
      <c r="AA386" s="137">
        <v>0.1</v>
      </c>
      <c r="AB386" s="137">
        <v>0.1</v>
      </c>
      <c r="AC386" s="137">
        <v>0.1</v>
      </c>
      <c r="AD386" s="137">
        <v>0.1</v>
      </c>
      <c r="AE386" s="137">
        <v>0.1</v>
      </c>
      <c r="AF386" s="137">
        <v>0.1</v>
      </c>
      <c r="AG386" s="137">
        <v>0.1</v>
      </c>
      <c r="AH386" s="137">
        <v>0.1</v>
      </c>
      <c r="AI386" s="137">
        <v>0.05</v>
      </c>
      <c r="AJ386" s="132"/>
    </row>
    <row r="387" spans="2:36" ht="33" x14ac:dyDescent="0.3">
      <c r="B387" s="75"/>
      <c r="C387" s="209"/>
      <c r="D387" s="72"/>
      <c r="E387" s="17"/>
      <c r="F387" s="17"/>
      <c r="G387" s="17"/>
      <c r="H387" s="72"/>
      <c r="I387" s="72"/>
      <c r="J387" s="72"/>
      <c r="K387" s="72"/>
      <c r="L387" s="72"/>
      <c r="M387" s="72"/>
      <c r="N387" s="72"/>
      <c r="O387" s="72"/>
      <c r="P387" s="72"/>
      <c r="Q387" s="72"/>
      <c r="R387" s="72"/>
      <c r="S387" s="72"/>
      <c r="T387" s="65" t="s">
        <v>583</v>
      </c>
      <c r="U387" s="137">
        <v>0.25</v>
      </c>
      <c r="V387" s="133" t="s">
        <v>85</v>
      </c>
      <c r="W387" s="133" t="s">
        <v>91</v>
      </c>
      <c r="X387" s="59"/>
      <c r="Y387" s="137">
        <v>0.05</v>
      </c>
      <c r="Z387" s="137">
        <v>0.1</v>
      </c>
      <c r="AA387" s="137">
        <v>0.1</v>
      </c>
      <c r="AB387" s="137">
        <v>0.1</v>
      </c>
      <c r="AC387" s="137">
        <v>0.1</v>
      </c>
      <c r="AD387" s="137">
        <v>0.1</v>
      </c>
      <c r="AE387" s="137">
        <v>0.1</v>
      </c>
      <c r="AF387" s="137">
        <v>0.1</v>
      </c>
      <c r="AG387" s="137">
        <v>0.1</v>
      </c>
      <c r="AH387" s="137">
        <v>0.1</v>
      </c>
      <c r="AI387" s="137">
        <v>0.05</v>
      </c>
      <c r="AJ387" s="132"/>
    </row>
    <row r="388" spans="2:36" x14ac:dyDescent="0.3">
      <c r="B388" s="75"/>
      <c r="C388" s="209"/>
      <c r="D388" s="72"/>
      <c r="E388" s="17"/>
      <c r="F388" s="17"/>
      <c r="G388" s="17"/>
      <c r="H388" s="72"/>
      <c r="I388" s="72"/>
      <c r="J388" s="72"/>
      <c r="K388" s="72"/>
      <c r="L388" s="72"/>
      <c r="M388" s="72"/>
      <c r="N388" s="72"/>
      <c r="O388" s="72"/>
      <c r="P388" s="72"/>
      <c r="Q388" s="72"/>
      <c r="R388" s="72"/>
      <c r="S388" s="72"/>
      <c r="T388" s="65" t="s">
        <v>584</v>
      </c>
      <c r="U388" s="137">
        <v>0.25</v>
      </c>
      <c r="V388" s="133" t="s">
        <v>85</v>
      </c>
      <c r="W388" s="133" t="s">
        <v>91</v>
      </c>
      <c r="X388" s="59"/>
      <c r="Y388" s="137">
        <v>0.05</v>
      </c>
      <c r="Z388" s="137">
        <v>0.1</v>
      </c>
      <c r="AA388" s="137">
        <v>0.1</v>
      </c>
      <c r="AB388" s="137">
        <v>0.1</v>
      </c>
      <c r="AC388" s="137">
        <v>0.1</v>
      </c>
      <c r="AD388" s="137">
        <v>0.1</v>
      </c>
      <c r="AE388" s="137">
        <v>0.1</v>
      </c>
      <c r="AF388" s="137">
        <v>0.1</v>
      </c>
      <c r="AG388" s="137">
        <v>0.1</v>
      </c>
      <c r="AH388" s="137">
        <v>0.1</v>
      </c>
      <c r="AI388" s="137">
        <v>0.05</v>
      </c>
      <c r="AJ388" s="132"/>
    </row>
    <row r="389" spans="2:36" ht="66" x14ac:dyDescent="0.3">
      <c r="B389" s="75"/>
      <c r="C389" s="209"/>
      <c r="D389" s="22" t="s">
        <v>594</v>
      </c>
      <c r="E389" s="134" t="s">
        <v>595</v>
      </c>
      <c r="F389" s="134" t="s">
        <v>596</v>
      </c>
      <c r="G389" s="134" t="s">
        <v>597</v>
      </c>
      <c r="H389" s="22"/>
      <c r="I389" s="22">
        <v>1</v>
      </c>
      <c r="J389" s="22">
        <v>1</v>
      </c>
      <c r="K389" s="22">
        <v>1</v>
      </c>
      <c r="L389" s="22">
        <v>1</v>
      </c>
      <c r="M389" s="22">
        <v>1</v>
      </c>
      <c r="N389" s="22">
        <v>1</v>
      </c>
      <c r="O389" s="22">
        <v>1</v>
      </c>
      <c r="P389" s="22">
        <v>1</v>
      </c>
      <c r="Q389" s="22">
        <v>1</v>
      </c>
      <c r="R389" s="22">
        <v>1</v>
      </c>
      <c r="S389" s="22"/>
      <c r="T389" s="59" t="s">
        <v>598</v>
      </c>
      <c r="U389" s="137"/>
      <c r="V389" s="133" t="s">
        <v>599</v>
      </c>
      <c r="W389" s="133" t="s">
        <v>110</v>
      </c>
      <c r="X389" s="137"/>
      <c r="Y389" s="137">
        <v>0.1</v>
      </c>
      <c r="Z389" s="137">
        <v>0.1</v>
      </c>
      <c r="AA389" s="137">
        <v>0.1</v>
      </c>
      <c r="AB389" s="137">
        <v>0.1</v>
      </c>
      <c r="AC389" s="137">
        <v>0.1</v>
      </c>
      <c r="AD389" s="137">
        <v>0.1</v>
      </c>
      <c r="AE389" s="137">
        <v>0.1</v>
      </c>
      <c r="AF389" s="137">
        <v>0.1</v>
      </c>
      <c r="AG389" s="137">
        <v>0.1</v>
      </c>
      <c r="AH389" s="137">
        <v>0.1</v>
      </c>
      <c r="AI389" s="137"/>
      <c r="AJ389" s="65" t="s">
        <v>503</v>
      </c>
    </row>
    <row r="390" spans="2:36" ht="115.5" x14ac:dyDescent="0.3">
      <c r="B390" s="75"/>
      <c r="C390" s="209"/>
      <c r="D390" s="22" t="s">
        <v>600</v>
      </c>
      <c r="E390" s="134" t="s">
        <v>72</v>
      </c>
      <c r="F390" s="59" t="s">
        <v>601</v>
      </c>
      <c r="G390" s="140" t="s">
        <v>602</v>
      </c>
      <c r="H390" s="83"/>
      <c r="I390" s="83"/>
      <c r="J390" s="83"/>
      <c r="K390" s="83"/>
      <c r="L390" s="83"/>
      <c r="M390" s="22">
        <v>1</v>
      </c>
      <c r="N390" s="83"/>
      <c r="O390" s="22"/>
      <c r="P390" s="83"/>
      <c r="Q390" s="83"/>
      <c r="R390" s="22">
        <v>1</v>
      </c>
      <c r="S390" s="83"/>
      <c r="T390" s="65" t="s">
        <v>603</v>
      </c>
      <c r="U390" s="138"/>
      <c r="V390" s="22" t="s">
        <v>599</v>
      </c>
      <c r="W390" s="22" t="s">
        <v>110</v>
      </c>
      <c r="X390" s="138"/>
      <c r="Y390" s="138"/>
      <c r="Z390" s="138"/>
      <c r="AA390" s="138"/>
      <c r="AB390" s="138"/>
      <c r="AC390" s="138">
        <v>0.5</v>
      </c>
      <c r="AD390" s="138"/>
      <c r="AE390" s="138"/>
      <c r="AF390" s="138"/>
      <c r="AG390" s="138"/>
      <c r="AH390" s="138">
        <v>0.5</v>
      </c>
      <c r="AI390" s="138"/>
      <c r="AJ390" s="65" t="s">
        <v>503</v>
      </c>
    </row>
    <row r="391" spans="2:36" ht="33" x14ac:dyDescent="0.3">
      <c r="B391" s="75"/>
      <c r="C391" s="209"/>
      <c r="D391" s="17" t="s">
        <v>604</v>
      </c>
      <c r="E391" s="17" t="s">
        <v>595</v>
      </c>
      <c r="F391" s="17" t="s">
        <v>604</v>
      </c>
      <c r="G391" s="17" t="s">
        <v>605</v>
      </c>
      <c r="H391" s="17"/>
      <c r="I391" s="17"/>
      <c r="J391" s="17"/>
      <c r="K391" s="17"/>
      <c r="L391" s="17"/>
      <c r="M391" s="17"/>
      <c r="N391" s="17"/>
      <c r="O391" s="17"/>
      <c r="P391" s="17"/>
      <c r="Q391" s="17">
        <v>1</v>
      </c>
      <c r="R391" s="17"/>
      <c r="S391" s="17"/>
      <c r="T391" s="1" t="s">
        <v>606</v>
      </c>
      <c r="U391" s="83">
        <v>0.2</v>
      </c>
      <c r="V391" s="72" t="s">
        <v>607</v>
      </c>
      <c r="W391" s="72" t="s">
        <v>608</v>
      </c>
      <c r="X391" s="83">
        <v>0.5</v>
      </c>
      <c r="Y391" s="83">
        <v>0.5</v>
      </c>
      <c r="Z391" s="83"/>
      <c r="AA391" s="83"/>
      <c r="AB391" s="83"/>
      <c r="AC391" s="83"/>
      <c r="AD391" s="83"/>
      <c r="AE391" s="83"/>
      <c r="AF391" s="83"/>
      <c r="AG391" s="83"/>
      <c r="AH391" s="83"/>
      <c r="AI391" s="83"/>
      <c r="AJ391" s="132" t="s">
        <v>503</v>
      </c>
    </row>
    <row r="392" spans="2:36" ht="49.5" x14ac:dyDescent="0.3">
      <c r="B392" s="75"/>
      <c r="C392" s="209"/>
      <c r="D392" s="17"/>
      <c r="E392" s="17"/>
      <c r="F392" s="17"/>
      <c r="G392" s="17"/>
      <c r="H392" s="17"/>
      <c r="I392" s="17"/>
      <c r="J392" s="17"/>
      <c r="K392" s="17"/>
      <c r="L392" s="17"/>
      <c r="M392" s="17"/>
      <c r="N392" s="17"/>
      <c r="O392" s="17"/>
      <c r="P392" s="17"/>
      <c r="Q392" s="17"/>
      <c r="R392" s="17"/>
      <c r="S392" s="17"/>
      <c r="T392" s="1" t="s">
        <v>609</v>
      </c>
      <c r="U392" s="83">
        <v>0.1</v>
      </c>
      <c r="V392" s="72"/>
      <c r="W392" s="72"/>
      <c r="X392" s="83"/>
      <c r="Y392" s="83"/>
      <c r="Z392" s="83"/>
      <c r="AA392" s="83">
        <v>1</v>
      </c>
      <c r="AB392" s="83"/>
      <c r="AC392" s="83"/>
      <c r="AD392" s="83"/>
      <c r="AE392" s="83"/>
      <c r="AF392" s="83"/>
      <c r="AG392" s="83"/>
      <c r="AH392" s="83"/>
      <c r="AI392" s="83"/>
      <c r="AJ392" s="132"/>
    </row>
    <row r="393" spans="2:36" ht="49.5" x14ac:dyDescent="0.3">
      <c r="B393" s="75"/>
      <c r="C393" s="209"/>
      <c r="D393" s="17"/>
      <c r="E393" s="17"/>
      <c r="F393" s="17"/>
      <c r="G393" s="17"/>
      <c r="H393" s="17"/>
      <c r="I393" s="17"/>
      <c r="J393" s="17"/>
      <c r="K393" s="17"/>
      <c r="L393" s="17"/>
      <c r="M393" s="17"/>
      <c r="N393" s="17"/>
      <c r="O393" s="17"/>
      <c r="P393" s="17"/>
      <c r="Q393" s="17"/>
      <c r="R393" s="17"/>
      <c r="S393" s="17"/>
      <c r="T393" s="1" t="s">
        <v>609</v>
      </c>
      <c r="U393" s="83">
        <v>0.1</v>
      </c>
      <c r="V393" s="72"/>
      <c r="W393" s="72"/>
      <c r="X393" s="83"/>
      <c r="Y393" s="83"/>
      <c r="Z393" s="83"/>
      <c r="AA393" s="83"/>
      <c r="AB393" s="83">
        <v>1</v>
      </c>
      <c r="AC393" s="83"/>
      <c r="AD393" s="83"/>
      <c r="AE393" s="83"/>
      <c r="AF393" s="83"/>
      <c r="AG393" s="83"/>
      <c r="AH393" s="83"/>
      <c r="AI393" s="83"/>
      <c r="AJ393" s="132"/>
    </row>
    <row r="394" spans="2:36" ht="49.5" x14ac:dyDescent="0.3">
      <c r="B394" s="75"/>
      <c r="C394" s="209"/>
      <c r="D394" s="17"/>
      <c r="E394" s="17"/>
      <c r="F394" s="17"/>
      <c r="G394" s="17"/>
      <c r="H394" s="17"/>
      <c r="I394" s="17"/>
      <c r="J394" s="17"/>
      <c r="K394" s="17"/>
      <c r="L394" s="17"/>
      <c r="M394" s="17"/>
      <c r="N394" s="17"/>
      <c r="O394" s="17"/>
      <c r="P394" s="17"/>
      <c r="Q394" s="17"/>
      <c r="R394" s="17"/>
      <c r="S394" s="17"/>
      <c r="T394" s="1" t="s">
        <v>609</v>
      </c>
      <c r="U394" s="83">
        <v>0.1</v>
      </c>
      <c r="V394" s="72"/>
      <c r="W394" s="72"/>
      <c r="X394" s="83"/>
      <c r="Y394" s="83"/>
      <c r="Z394" s="83"/>
      <c r="AA394" s="83"/>
      <c r="AB394" s="83"/>
      <c r="AC394" s="83">
        <v>1</v>
      </c>
      <c r="AD394" s="83"/>
      <c r="AE394" s="83"/>
      <c r="AF394" s="83"/>
      <c r="AG394" s="83"/>
      <c r="AH394" s="83"/>
      <c r="AI394" s="83"/>
      <c r="AJ394" s="132"/>
    </row>
    <row r="395" spans="2:36" ht="49.5" x14ac:dyDescent="0.3">
      <c r="B395" s="75"/>
      <c r="C395" s="209"/>
      <c r="D395" s="17"/>
      <c r="E395" s="17"/>
      <c r="F395" s="17"/>
      <c r="G395" s="17"/>
      <c r="H395" s="17"/>
      <c r="I395" s="17"/>
      <c r="J395" s="17"/>
      <c r="K395" s="17"/>
      <c r="L395" s="17"/>
      <c r="M395" s="17"/>
      <c r="N395" s="17"/>
      <c r="O395" s="17"/>
      <c r="P395" s="17"/>
      <c r="Q395" s="17"/>
      <c r="R395" s="17"/>
      <c r="S395" s="17"/>
      <c r="T395" s="1" t="s">
        <v>610</v>
      </c>
      <c r="U395" s="83">
        <v>0.1</v>
      </c>
      <c r="V395" s="72"/>
      <c r="W395" s="72"/>
      <c r="X395" s="83"/>
      <c r="Y395" s="83"/>
      <c r="Z395" s="83"/>
      <c r="AA395" s="83"/>
      <c r="AB395" s="83"/>
      <c r="AC395" s="83">
        <v>0.3</v>
      </c>
      <c r="AD395" s="83">
        <v>0.3</v>
      </c>
      <c r="AE395" s="83">
        <v>0.3</v>
      </c>
      <c r="AF395" s="83"/>
      <c r="AG395" s="83"/>
      <c r="AH395" s="83"/>
      <c r="AI395" s="83"/>
      <c r="AJ395" s="132"/>
    </row>
    <row r="396" spans="2:36" x14ac:dyDescent="0.3">
      <c r="B396" s="75"/>
      <c r="C396" s="209"/>
      <c r="D396" s="17"/>
      <c r="E396" s="17"/>
      <c r="F396" s="17"/>
      <c r="G396" s="17"/>
      <c r="H396" s="17"/>
      <c r="I396" s="17"/>
      <c r="J396" s="17"/>
      <c r="K396" s="17"/>
      <c r="L396" s="17"/>
      <c r="M396" s="17"/>
      <c r="N396" s="17"/>
      <c r="O396" s="17"/>
      <c r="P396" s="17"/>
      <c r="Q396" s="17"/>
      <c r="R396" s="17"/>
      <c r="S396" s="17"/>
      <c r="T396" s="1" t="s">
        <v>611</v>
      </c>
      <c r="U396" s="83">
        <v>0.4</v>
      </c>
      <c r="V396" s="72"/>
      <c r="W396" s="72"/>
      <c r="X396" s="1"/>
      <c r="Y396" s="83"/>
      <c r="Z396" s="83"/>
      <c r="AA396" s="83"/>
      <c r="AB396" s="83"/>
      <c r="AC396" s="83"/>
      <c r="AD396" s="83"/>
      <c r="AE396" s="83"/>
      <c r="AF396" s="83">
        <v>0.5</v>
      </c>
      <c r="AG396" s="83">
        <v>0.5</v>
      </c>
      <c r="AH396" s="83"/>
      <c r="AI396" s="83"/>
      <c r="AJ396" s="132"/>
    </row>
    <row r="397" spans="2:36" ht="66" x14ac:dyDescent="0.3">
      <c r="B397" s="75"/>
      <c r="C397" s="209"/>
      <c r="D397" s="134" t="s">
        <v>612</v>
      </c>
      <c r="E397" s="134" t="s">
        <v>595</v>
      </c>
      <c r="F397" s="134" t="s">
        <v>612</v>
      </c>
      <c r="G397" s="134" t="s">
        <v>613</v>
      </c>
      <c r="H397" s="134">
        <v>1</v>
      </c>
      <c r="I397" s="134">
        <v>1</v>
      </c>
      <c r="J397" s="134">
        <v>1</v>
      </c>
      <c r="K397" s="134">
        <v>1</v>
      </c>
      <c r="L397" s="134">
        <v>1</v>
      </c>
      <c r="M397" s="134">
        <v>1</v>
      </c>
      <c r="N397" s="134">
        <v>1</v>
      </c>
      <c r="O397" s="134">
        <v>1</v>
      </c>
      <c r="P397" s="134">
        <v>1</v>
      </c>
      <c r="Q397" s="134">
        <v>1</v>
      </c>
      <c r="R397" s="134">
        <v>1</v>
      </c>
      <c r="S397" s="134">
        <v>1</v>
      </c>
      <c r="T397" s="59" t="s">
        <v>614</v>
      </c>
      <c r="U397" s="83"/>
      <c r="V397" s="22" t="s">
        <v>615</v>
      </c>
      <c r="W397" s="22" t="s">
        <v>616</v>
      </c>
      <c r="X397" s="1" t="s">
        <v>617</v>
      </c>
      <c r="Y397" s="1" t="s">
        <v>617</v>
      </c>
      <c r="Z397" s="1" t="s">
        <v>617</v>
      </c>
      <c r="AA397" s="1" t="s">
        <v>617</v>
      </c>
      <c r="AB397" s="1" t="s">
        <v>617</v>
      </c>
      <c r="AC397" s="1" t="s">
        <v>617</v>
      </c>
      <c r="AD397" s="1" t="s">
        <v>617</v>
      </c>
      <c r="AE397" s="1" t="s">
        <v>617</v>
      </c>
      <c r="AF397" s="1" t="s">
        <v>617</v>
      </c>
      <c r="AG397" s="1" t="s">
        <v>617</v>
      </c>
      <c r="AH397" s="1" t="s">
        <v>617</v>
      </c>
      <c r="AI397" s="1" t="s">
        <v>617</v>
      </c>
      <c r="AJ397" s="65" t="s">
        <v>503</v>
      </c>
    </row>
    <row r="398" spans="2:36" x14ac:dyDescent="0.3">
      <c r="B398" s="75"/>
      <c r="C398" s="209"/>
      <c r="D398" s="72" t="s">
        <v>618</v>
      </c>
      <c r="E398" s="72" t="s">
        <v>595</v>
      </c>
      <c r="F398" s="72" t="s">
        <v>619</v>
      </c>
      <c r="G398" s="72" t="s">
        <v>620</v>
      </c>
      <c r="H398" s="17"/>
      <c r="I398" s="17"/>
      <c r="J398" s="17"/>
      <c r="K398" s="17"/>
      <c r="L398" s="17"/>
      <c r="M398" s="17"/>
      <c r="N398" s="17"/>
      <c r="O398" s="17"/>
      <c r="P398" s="72">
        <v>100</v>
      </c>
      <c r="Q398" s="17"/>
      <c r="R398" s="17"/>
      <c r="S398" s="17"/>
      <c r="T398" s="59" t="s">
        <v>580</v>
      </c>
      <c r="U398" s="137">
        <v>0.05</v>
      </c>
      <c r="V398" s="22" t="s">
        <v>599</v>
      </c>
      <c r="W398" s="22" t="s">
        <v>621</v>
      </c>
      <c r="X398" s="1"/>
      <c r="Y398" s="1" t="s">
        <v>622</v>
      </c>
      <c r="Z398" s="1"/>
      <c r="AA398" s="1"/>
      <c r="AB398" s="1"/>
      <c r="AC398" s="1"/>
      <c r="AD398" s="1"/>
      <c r="AE398" s="1"/>
      <c r="AF398" s="83"/>
      <c r="AG398" s="83"/>
      <c r="AH398" s="83"/>
      <c r="AI398" s="83"/>
      <c r="AJ398" s="132" t="s">
        <v>503</v>
      </c>
    </row>
    <row r="399" spans="2:36" x14ac:dyDescent="0.3">
      <c r="B399" s="75"/>
      <c r="C399" s="209"/>
      <c r="D399" s="72"/>
      <c r="E399" s="72"/>
      <c r="F399" s="72"/>
      <c r="G399" s="72"/>
      <c r="H399" s="17"/>
      <c r="I399" s="17"/>
      <c r="J399" s="17"/>
      <c r="K399" s="17"/>
      <c r="L399" s="17"/>
      <c r="M399" s="17"/>
      <c r="N399" s="17"/>
      <c r="O399" s="17"/>
      <c r="P399" s="72"/>
      <c r="Q399" s="17"/>
      <c r="R399" s="17"/>
      <c r="S399" s="17"/>
      <c r="T399" s="59" t="s">
        <v>581</v>
      </c>
      <c r="U399" s="137">
        <v>0.05</v>
      </c>
      <c r="V399" s="22"/>
      <c r="W399" s="22"/>
      <c r="X399" s="1"/>
      <c r="Y399" s="83"/>
      <c r="Z399" s="1" t="s">
        <v>622</v>
      </c>
      <c r="AA399" s="83"/>
      <c r="AB399" s="83"/>
      <c r="AC399" s="83"/>
      <c r="AD399" s="83"/>
      <c r="AE399" s="83"/>
      <c r="AF399" s="83"/>
      <c r="AG399" s="83"/>
      <c r="AH399" s="83"/>
      <c r="AI399" s="83"/>
      <c r="AJ399" s="132"/>
    </row>
    <row r="400" spans="2:36" ht="33" x14ac:dyDescent="0.3">
      <c r="B400" s="75"/>
      <c r="C400" s="209"/>
      <c r="D400" s="72"/>
      <c r="E400" s="72"/>
      <c r="F400" s="72"/>
      <c r="G400" s="72"/>
      <c r="H400" s="17"/>
      <c r="I400" s="17"/>
      <c r="J400" s="17"/>
      <c r="K400" s="17"/>
      <c r="L400" s="17"/>
      <c r="M400" s="17"/>
      <c r="N400" s="17"/>
      <c r="O400" s="17"/>
      <c r="P400" s="72"/>
      <c r="Q400" s="17"/>
      <c r="R400" s="17"/>
      <c r="S400" s="17"/>
      <c r="T400" s="59" t="s">
        <v>582</v>
      </c>
      <c r="U400" s="137">
        <v>0.05</v>
      </c>
      <c r="V400" s="22"/>
      <c r="W400" s="22"/>
      <c r="X400" s="1"/>
      <c r="Y400" s="83"/>
      <c r="Z400" s="83"/>
      <c r="AA400" s="1" t="s">
        <v>622</v>
      </c>
      <c r="AB400" s="83"/>
      <c r="AC400" s="83"/>
      <c r="AD400" s="83"/>
      <c r="AE400" s="83"/>
      <c r="AF400" s="83"/>
      <c r="AG400" s="83"/>
      <c r="AH400" s="83"/>
      <c r="AI400" s="83"/>
      <c r="AJ400" s="132"/>
    </row>
    <row r="401" spans="2:36" ht="33" x14ac:dyDescent="0.3">
      <c r="B401" s="75"/>
      <c r="C401" s="209"/>
      <c r="D401" s="72"/>
      <c r="E401" s="72"/>
      <c r="F401" s="72"/>
      <c r="G401" s="72"/>
      <c r="H401" s="17"/>
      <c r="I401" s="17"/>
      <c r="J401" s="17"/>
      <c r="K401" s="17"/>
      <c r="L401" s="17"/>
      <c r="M401" s="17"/>
      <c r="N401" s="17"/>
      <c r="O401" s="17"/>
      <c r="P401" s="72"/>
      <c r="Q401" s="17"/>
      <c r="R401" s="17"/>
      <c r="S401" s="17"/>
      <c r="T401" s="59" t="s">
        <v>583</v>
      </c>
      <c r="U401" s="137">
        <v>0.1</v>
      </c>
      <c r="V401" s="22"/>
      <c r="W401" s="22"/>
      <c r="X401" s="1"/>
      <c r="Y401" s="83"/>
      <c r="Z401" s="83"/>
      <c r="AA401" s="83"/>
      <c r="AB401" s="1" t="s">
        <v>622</v>
      </c>
      <c r="AC401" s="83"/>
      <c r="AD401" s="83"/>
      <c r="AE401" s="83"/>
      <c r="AF401" s="83"/>
      <c r="AG401" s="83"/>
      <c r="AH401" s="83"/>
      <c r="AI401" s="83"/>
      <c r="AJ401" s="132"/>
    </row>
    <row r="402" spans="2:36" x14ac:dyDescent="0.3">
      <c r="B402" s="75"/>
      <c r="C402" s="209"/>
      <c r="D402" s="72"/>
      <c r="E402" s="72"/>
      <c r="F402" s="72"/>
      <c r="G402" s="72"/>
      <c r="H402" s="17"/>
      <c r="I402" s="17"/>
      <c r="J402" s="17"/>
      <c r="K402" s="17"/>
      <c r="L402" s="17"/>
      <c r="M402" s="17"/>
      <c r="N402" s="17"/>
      <c r="O402" s="17"/>
      <c r="P402" s="72"/>
      <c r="Q402" s="17"/>
      <c r="R402" s="17"/>
      <c r="S402" s="17"/>
      <c r="T402" s="59" t="s">
        <v>584</v>
      </c>
      <c r="U402" s="137">
        <v>0.25</v>
      </c>
      <c r="V402" s="22"/>
      <c r="W402" s="22"/>
      <c r="X402" s="1"/>
      <c r="Y402" s="83"/>
      <c r="Z402" s="83"/>
      <c r="AA402" s="83"/>
      <c r="AB402" s="83"/>
      <c r="AC402" s="1" t="s">
        <v>622</v>
      </c>
      <c r="AD402" s="83"/>
      <c r="AE402" s="83"/>
      <c r="AF402" s="83"/>
      <c r="AG402" s="83"/>
      <c r="AH402" s="83"/>
      <c r="AI402" s="83"/>
      <c r="AJ402" s="132"/>
    </row>
    <row r="403" spans="2:36" x14ac:dyDescent="0.3">
      <c r="B403" s="75"/>
      <c r="C403" s="209"/>
      <c r="D403" s="72"/>
      <c r="E403" s="72"/>
      <c r="F403" s="72"/>
      <c r="G403" s="72"/>
      <c r="H403" s="17"/>
      <c r="I403" s="17"/>
      <c r="J403" s="17"/>
      <c r="K403" s="17"/>
      <c r="L403" s="17"/>
      <c r="M403" s="17"/>
      <c r="N403" s="17"/>
      <c r="O403" s="17"/>
      <c r="P403" s="72"/>
      <c r="Q403" s="17"/>
      <c r="R403" s="17"/>
      <c r="S403" s="17"/>
      <c r="T403" s="59" t="s">
        <v>585</v>
      </c>
      <c r="U403" s="137">
        <v>0.2</v>
      </c>
      <c r="V403" s="22"/>
      <c r="W403" s="22"/>
      <c r="X403" s="1"/>
      <c r="Y403" s="83"/>
      <c r="Z403" s="83"/>
      <c r="AA403" s="83"/>
      <c r="AB403" s="83"/>
      <c r="AC403" s="83"/>
      <c r="AD403" s="1" t="s">
        <v>622</v>
      </c>
      <c r="AE403" s="83"/>
      <c r="AF403" s="83"/>
      <c r="AG403" s="83"/>
      <c r="AH403" s="83"/>
      <c r="AI403" s="83"/>
      <c r="AJ403" s="132"/>
    </row>
    <row r="404" spans="2:36" x14ac:dyDescent="0.3">
      <c r="B404" s="75"/>
      <c r="C404" s="209"/>
      <c r="D404" s="72"/>
      <c r="E404" s="72"/>
      <c r="F404" s="72"/>
      <c r="G404" s="72"/>
      <c r="H404" s="17"/>
      <c r="I404" s="17"/>
      <c r="J404" s="17"/>
      <c r="K404" s="17"/>
      <c r="L404" s="17"/>
      <c r="M404" s="17"/>
      <c r="N404" s="17"/>
      <c r="O404" s="17"/>
      <c r="P404" s="72"/>
      <c r="Q404" s="17"/>
      <c r="R404" s="17"/>
      <c r="S404" s="17"/>
      <c r="T404" s="59" t="s">
        <v>587</v>
      </c>
      <c r="U404" s="137">
        <v>0.1</v>
      </c>
      <c r="V404" s="22"/>
      <c r="W404" s="22"/>
      <c r="X404" s="1"/>
      <c r="Y404" s="83"/>
      <c r="Z404" s="83"/>
      <c r="AA404" s="83"/>
      <c r="AB404" s="83"/>
      <c r="AC404" s="83"/>
      <c r="AD404" s="83"/>
      <c r="AE404" s="1" t="s">
        <v>622</v>
      </c>
      <c r="AF404" s="83"/>
      <c r="AG404" s="83"/>
      <c r="AH404" s="83"/>
      <c r="AI404" s="83"/>
      <c r="AJ404" s="132"/>
    </row>
    <row r="405" spans="2:36" x14ac:dyDescent="0.3">
      <c r="B405" s="75"/>
      <c r="C405" s="209"/>
      <c r="D405" s="72"/>
      <c r="E405" s="72"/>
      <c r="F405" s="72"/>
      <c r="G405" s="72"/>
      <c r="H405" s="17"/>
      <c r="I405" s="17"/>
      <c r="J405" s="17"/>
      <c r="K405" s="17"/>
      <c r="L405" s="17"/>
      <c r="M405" s="17"/>
      <c r="N405" s="17"/>
      <c r="O405" s="17"/>
      <c r="P405" s="72"/>
      <c r="Q405" s="17"/>
      <c r="R405" s="17"/>
      <c r="S405" s="17"/>
      <c r="T405" s="59" t="s">
        <v>588</v>
      </c>
      <c r="U405" s="137">
        <v>0.1</v>
      </c>
      <c r="V405" s="22"/>
      <c r="W405" s="22"/>
      <c r="X405" s="1"/>
      <c r="Y405" s="83"/>
      <c r="Z405" s="83"/>
      <c r="AA405" s="83"/>
      <c r="AB405" s="83"/>
      <c r="AC405" s="83"/>
      <c r="AD405" s="83"/>
      <c r="AE405" s="1"/>
      <c r="AF405" s="1" t="s">
        <v>622</v>
      </c>
      <c r="AG405" s="83"/>
      <c r="AH405" s="83"/>
      <c r="AI405" s="83"/>
      <c r="AJ405" s="132"/>
    </row>
    <row r="406" spans="2:36" ht="33" x14ac:dyDescent="0.3">
      <c r="B406" s="75"/>
      <c r="C406" s="209"/>
      <c r="D406" s="72"/>
      <c r="E406" s="72"/>
      <c r="F406" s="72"/>
      <c r="G406" s="72"/>
      <c r="H406" s="17"/>
      <c r="I406" s="17"/>
      <c r="J406" s="17"/>
      <c r="K406" s="17"/>
      <c r="L406" s="17"/>
      <c r="M406" s="17"/>
      <c r="N406" s="17"/>
      <c r="O406" s="17"/>
      <c r="P406" s="72"/>
      <c r="Q406" s="17"/>
      <c r="R406" s="17"/>
      <c r="S406" s="17"/>
      <c r="T406" s="59" t="s">
        <v>589</v>
      </c>
      <c r="U406" s="137">
        <v>0.05</v>
      </c>
      <c r="V406" s="22"/>
      <c r="W406" s="22"/>
      <c r="X406" s="1"/>
      <c r="Y406" s="83"/>
      <c r="Z406" s="83"/>
      <c r="AA406" s="83"/>
      <c r="AB406" s="83"/>
      <c r="AC406" s="83"/>
      <c r="AD406" s="83"/>
      <c r="AE406" s="83"/>
      <c r="AF406" s="1"/>
      <c r="AG406" s="83">
        <v>1</v>
      </c>
      <c r="AH406" s="83"/>
      <c r="AI406" s="83"/>
      <c r="AJ406" s="132"/>
    </row>
    <row r="407" spans="2:36" ht="33" x14ac:dyDescent="0.3">
      <c r="B407" s="75"/>
      <c r="C407" s="209"/>
      <c r="D407" s="72"/>
      <c r="E407" s="72"/>
      <c r="F407" s="72"/>
      <c r="G407" s="72"/>
      <c r="H407" s="17"/>
      <c r="I407" s="17"/>
      <c r="J407" s="17"/>
      <c r="K407" s="17"/>
      <c r="L407" s="17"/>
      <c r="M407" s="17"/>
      <c r="N407" s="17"/>
      <c r="O407" s="17"/>
      <c r="P407" s="72"/>
      <c r="Q407" s="17"/>
      <c r="R407" s="17"/>
      <c r="S407" s="17"/>
      <c r="T407" s="59" t="s">
        <v>590</v>
      </c>
      <c r="U407" s="137">
        <v>0.05</v>
      </c>
      <c r="V407" s="22"/>
      <c r="W407" s="22"/>
      <c r="X407" s="1"/>
      <c r="Y407" s="83"/>
      <c r="Z407" s="83"/>
      <c r="AA407" s="83"/>
      <c r="AB407" s="83"/>
      <c r="AC407" s="83"/>
      <c r="AD407" s="83"/>
      <c r="AE407" s="83"/>
      <c r="AF407" s="83"/>
      <c r="AG407" s="83"/>
      <c r="AH407" s="83">
        <v>1</v>
      </c>
      <c r="AI407" s="83"/>
      <c r="AJ407" s="132"/>
    </row>
    <row r="408" spans="2:36" ht="409.5" x14ac:dyDescent="0.3">
      <c r="B408" s="75"/>
      <c r="C408" s="17" t="s">
        <v>623</v>
      </c>
      <c r="D408" s="22" t="s">
        <v>624</v>
      </c>
      <c r="E408" s="134" t="s">
        <v>122</v>
      </c>
      <c r="F408" s="59" t="s">
        <v>625</v>
      </c>
      <c r="G408" s="140" t="s">
        <v>626</v>
      </c>
      <c r="H408" s="83">
        <v>1</v>
      </c>
      <c r="I408" s="83">
        <v>1</v>
      </c>
      <c r="J408" s="83">
        <v>1</v>
      </c>
      <c r="K408" s="83">
        <v>1</v>
      </c>
      <c r="L408" s="83">
        <v>1</v>
      </c>
      <c r="M408" s="83">
        <v>1</v>
      </c>
      <c r="N408" s="83">
        <v>1</v>
      </c>
      <c r="O408" s="83">
        <v>1</v>
      </c>
      <c r="P408" s="83">
        <v>1</v>
      </c>
      <c r="Q408" s="83">
        <v>1</v>
      </c>
      <c r="R408" s="83">
        <v>1</v>
      </c>
      <c r="S408" s="83">
        <v>1</v>
      </c>
      <c r="T408" s="65" t="s">
        <v>627</v>
      </c>
      <c r="U408" s="83">
        <v>1</v>
      </c>
      <c r="V408" s="133">
        <v>43862</v>
      </c>
      <c r="W408" s="133">
        <v>44165</v>
      </c>
      <c r="X408" s="138">
        <v>1</v>
      </c>
      <c r="Y408" s="138">
        <v>1</v>
      </c>
      <c r="Z408" s="138">
        <v>1</v>
      </c>
      <c r="AA408" s="138">
        <v>1</v>
      </c>
      <c r="AB408" s="138">
        <v>1</v>
      </c>
      <c r="AC408" s="138">
        <v>1</v>
      </c>
      <c r="AD408" s="138">
        <v>1</v>
      </c>
      <c r="AE408" s="138">
        <v>1</v>
      </c>
      <c r="AF408" s="138">
        <v>1</v>
      </c>
      <c r="AG408" s="138">
        <v>1</v>
      </c>
      <c r="AH408" s="138">
        <v>1</v>
      </c>
      <c r="AI408" s="138">
        <v>1</v>
      </c>
      <c r="AJ408" s="65" t="s">
        <v>503</v>
      </c>
    </row>
    <row r="409" spans="2:36" ht="409.5" x14ac:dyDescent="0.3">
      <c r="B409" s="75"/>
      <c r="C409" s="17"/>
      <c r="D409" s="22" t="s">
        <v>628</v>
      </c>
      <c r="E409" s="134" t="s">
        <v>122</v>
      </c>
      <c r="F409" s="59" t="s">
        <v>629</v>
      </c>
      <c r="G409" s="140" t="s">
        <v>630</v>
      </c>
      <c r="H409" s="83">
        <v>1</v>
      </c>
      <c r="I409" s="83">
        <v>1</v>
      </c>
      <c r="J409" s="83">
        <v>1</v>
      </c>
      <c r="K409" s="83">
        <v>1</v>
      </c>
      <c r="L409" s="83">
        <v>1</v>
      </c>
      <c r="M409" s="83">
        <v>1</v>
      </c>
      <c r="N409" s="83">
        <v>1</v>
      </c>
      <c r="O409" s="83">
        <v>1</v>
      </c>
      <c r="P409" s="83">
        <v>1</v>
      </c>
      <c r="Q409" s="83">
        <v>1</v>
      </c>
      <c r="R409" s="83">
        <v>1</v>
      </c>
      <c r="S409" s="83">
        <v>1</v>
      </c>
      <c r="T409" s="65" t="s">
        <v>627</v>
      </c>
      <c r="U409" s="140">
        <v>1</v>
      </c>
      <c r="V409" s="133">
        <v>43862</v>
      </c>
      <c r="W409" s="133">
        <v>44165</v>
      </c>
      <c r="X409" s="138">
        <v>1</v>
      </c>
      <c r="Y409" s="138">
        <v>1</v>
      </c>
      <c r="Z409" s="138">
        <v>1</v>
      </c>
      <c r="AA409" s="138">
        <v>1</v>
      </c>
      <c r="AB409" s="138">
        <v>1</v>
      </c>
      <c r="AC409" s="138">
        <v>1</v>
      </c>
      <c r="AD409" s="138">
        <v>1</v>
      </c>
      <c r="AE409" s="138">
        <v>1</v>
      </c>
      <c r="AF409" s="138">
        <v>1</v>
      </c>
      <c r="AG409" s="138">
        <v>1</v>
      </c>
      <c r="AH409" s="138">
        <v>1</v>
      </c>
      <c r="AI409" s="138">
        <v>1</v>
      </c>
      <c r="AJ409" s="65" t="s">
        <v>503</v>
      </c>
    </row>
    <row r="410" spans="2:36" ht="198" x14ac:dyDescent="0.3">
      <c r="B410" s="75" t="s">
        <v>631</v>
      </c>
      <c r="C410" s="17" t="s">
        <v>632</v>
      </c>
      <c r="D410" s="22" t="s">
        <v>633</v>
      </c>
      <c r="E410" s="22" t="s">
        <v>634</v>
      </c>
      <c r="F410" s="3" t="s">
        <v>635</v>
      </c>
      <c r="G410" s="83" t="s">
        <v>619</v>
      </c>
      <c r="H410" s="136"/>
      <c r="I410" s="136">
        <v>1</v>
      </c>
      <c r="J410" s="136">
        <v>1</v>
      </c>
      <c r="K410" s="136">
        <v>1</v>
      </c>
      <c r="L410" s="136">
        <v>1</v>
      </c>
      <c r="M410" s="136">
        <v>1</v>
      </c>
      <c r="N410" s="136">
        <v>1</v>
      </c>
      <c r="O410" s="136">
        <v>1</v>
      </c>
      <c r="P410" s="136">
        <v>1</v>
      </c>
      <c r="Q410" s="136">
        <v>1</v>
      </c>
      <c r="R410" s="136">
        <v>1</v>
      </c>
      <c r="S410" s="136">
        <v>1</v>
      </c>
      <c r="T410" s="65" t="s">
        <v>636</v>
      </c>
      <c r="U410" s="83">
        <v>1</v>
      </c>
      <c r="V410" s="148" t="s">
        <v>637</v>
      </c>
      <c r="W410" s="133" t="s">
        <v>638</v>
      </c>
      <c r="X410" s="1"/>
      <c r="Y410" s="149">
        <v>0.09</v>
      </c>
      <c r="Z410" s="149">
        <v>0.09</v>
      </c>
      <c r="AA410" s="149">
        <v>0.09</v>
      </c>
      <c r="AB410" s="149">
        <v>0.09</v>
      </c>
      <c r="AC410" s="149">
        <v>0.09</v>
      </c>
      <c r="AD410" s="149">
        <v>0.09</v>
      </c>
      <c r="AE410" s="149">
        <v>0.09</v>
      </c>
      <c r="AF410" s="149">
        <v>0.09</v>
      </c>
      <c r="AG410" s="149">
        <v>0.09</v>
      </c>
      <c r="AH410" s="149">
        <v>0.09</v>
      </c>
      <c r="AI410" s="1"/>
      <c r="AJ410" s="65" t="s">
        <v>503</v>
      </c>
    </row>
    <row r="411" spans="2:36" ht="33" x14ac:dyDescent="0.3">
      <c r="B411" s="75"/>
      <c r="C411" s="17"/>
      <c r="D411" s="22" t="s">
        <v>639</v>
      </c>
      <c r="E411" s="134" t="s">
        <v>634</v>
      </c>
      <c r="F411" s="65" t="s">
        <v>640</v>
      </c>
      <c r="G411" s="134" t="s">
        <v>641</v>
      </c>
      <c r="H411" s="22"/>
      <c r="I411" s="22"/>
      <c r="J411" s="22"/>
      <c r="K411" s="22">
        <v>1</v>
      </c>
      <c r="L411" s="22"/>
      <c r="M411" s="22"/>
      <c r="N411" s="22"/>
      <c r="O411" s="136">
        <v>1</v>
      </c>
      <c r="P411" s="22"/>
      <c r="Q411" s="22"/>
      <c r="R411" s="22"/>
      <c r="S411" s="22">
        <v>1</v>
      </c>
      <c r="T411" s="65" t="s">
        <v>642</v>
      </c>
      <c r="U411" s="146">
        <v>1</v>
      </c>
      <c r="V411" s="22" t="s">
        <v>643</v>
      </c>
      <c r="W411" s="133" t="s">
        <v>644</v>
      </c>
      <c r="X411" s="22"/>
      <c r="Y411" s="22"/>
      <c r="Z411" s="22"/>
      <c r="AA411" s="83">
        <v>1</v>
      </c>
      <c r="AB411" s="22"/>
      <c r="AC411" s="22"/>
      <c r="AD411" s="22"/>
      <c r="AE411" s="83">
        <v>1</v>
      </c>
      <c r="AF411" s="22"/>
      <c r="AG411" s="22"/>
      <c r="AH411" s="22"/>
      <c r="AI411" s="83">
        <v>1</v>
      </c>
      <c r="AJ411" s="65" t="s">
        <v>503</v>
      </c>
    </row>
    <row r="412" spans="2:36" ht="165" x14ac:dyDescent="0.3">
      <c r="B412" s="75"/>
      <c r="C412" s="17"/>
      <c r="D412" s="22" t="s">
        <v>645</v>
      </c>
      <c r="E412" s="22" t="s">
        <v>375</v>
      </c>
      <c r="F412" s="59" t="s">
        <v>646</v>
      </c>
      <c r="G412" s="134" t="s">
        <v>647</v>
      </c>
      <c r="H412" s="22">
        <v>1</v>
      </c>
      <c r="I412" s="22">
        <v>1</v>
      </c>
      <c r="J412" s="22">
        <v>1</v>
      </c>
      <c r="K412" s="22">
        <v>1</v>
      </c>
      <c r="L412" s="22">
        <v>1</v>
      </c>
      <c r="M412" s="22">
        <v>1</v>
      </c>
      <c r="N412" s="22">
        <v>1</v>
      </c>
      <c r="O412" s="136">
        <v>1</v>
      </c>
      <c r="P412" s="22">
        <v>1</v>
      </c>
      <c r="Q412" s="22">
        <v>1</v>
      </c>
      <c r="R412" s="136">
        <v>1</v>
      </c>
      <c r="S412" s="136">
        <v>1</v>
      </c>
      <c r="T412" s="65" t="s">
        <v>648</v>
      </c>
      <c r="U412" s="138">
        <v>1</v>
      </c>
      <c r="V412" s="59" t="s">
        <v>246</v>
      </c>
      <c r="W412" s="59" t="s">
        <v>91</v>
      </c>
      <c r="X412" s="138"/>
      <c r="Y412" s="138">
        <v>0.1</v>
      </c>
      <c r="Z412" s="138">
        <v>0.1</v>
      </c>
      <c r="AA412" s="138">
        <v>0.1</v>
      </c>
      <c r="AB412" s="138">
        <v>0.1</v>
      </c>
      <c r="AC412" s="138">
        <v>0.1</v>
      </c>
      <c r="AD412" s="138">
        <v>0.1</v>
      </c>
      <c r="AE412" s="138">
        <v>0.1</v>
      </c>
      <c r="AF412" s="138">
        <v>0.1</v>
      </c>
      <c r="AG412" s="138">
        <v>0.1</v>
      </c>
      <c r="AH412" s="138">
        <v>0.1</v>
      </c>
      <c r="AI412" s="138"/>
      <c r="AJ412" s="65" t="s">
        <v>503</v>
      </c>
    </row>
    <row r="413" spans="2:36" ht="49.5" x14ac:dyDescent="0.3">
      <c r="B413" s="75"/>
      <c r="C413" s="17"/>
      <c r="D413" s="22" t="s">
        <v>649</v>
      </c>
      <c r="E413" s="134" t="s">
        <v>389</v>
      </c>
      <c r="F413" s="59" t="s">
        <v>650</v>
      </c>
      <c r="G413" s="134" t="s">
        <v>651</v>
      </c>
      <c r="H413" s="136">
        <v>1</v>
      </c>
      <c r="I413" s="136">
        <v>1</v>
      </c>
      <c r="J413" s="136">
        <v>1</v>
      </c>
      <c r="K413" s="136">
        <v>1</v>
      </c>
      <c r="L413" s="136">
        <v>1</v>
      </c>
      <c r="M413" s="136">
        <v>1</v>
      </c>
      <c r="N413" s="136">
        <v>1</v>
      </c>
      <c r="O413" s="136">
        <v>1</v>
      </c>
      <c r="P413" s="136">
        <v>1</v>
      </c>
      <c r="Q413" s="136">
        <v>1</v>
      </c>
      <c r="R413" s="136">
        <v>1</v>
      </c>
      <c r="S413" s="136">
        <v>1</v>
      </c>
      <c r="T413" s="65" t="s">
        <v>652</v>
      </c>
      <c r="U413" s="138">
        <v>1</v>
      </c>
      <c r="V413" s="59" t="s">
        <v>95</v>
      </c>
      <c r="W413" s="59" t="s">
        <v>91</v>
      </c>
      <c r="X413" s="138"/>
      <c r="Y413" s="138">
        <v>0.1</v>
      </c>
      <c r="Z413" s="138">
        <v>0.1</v>
      </c>
      <c r="AA413" s="138">
        <v>0.1</v>
      </c>
      <c r="AB413" s="138">
        <v>0.1</v>
      </c>
      <c r="AC413" s="138">
        <v>0.1</v>
      </c>
      <c r="AD413" s="138">
        <v>0.1</v>
      </c>
      <c r="AE413" s="138">
        <v>0.1</v>
      </c>
      <c r="AF413" s="138">
        <v>0.1</v>
      </c>
      <c r="AG413" s="138">
        <v>0.1</v>
      </c>
      <c r="AH413" s="138">
        <v>0.1</v>
      </c>
      <c r="AI413" s="138"/>
      <c r="AJ413" s="65" t="s">
        <v>503</v>
      </c>
    </row>
    <row r="414" spans="2:36" ht="115.5" x14ac:dyDescent="0.3">
      <c r="B414" s="75"/>
      <c r="C414" s="17"/>
      <c r="D414" s="22" t="s">
        <v>653</v>
      </c>
      <c r="E414" s="134" t="s">
        <v>389</v>
      </c>
      <c r="F414" s="59" t="s">
        <v>654</v>
      </c>
      <c r="G414" s="134" t="s">
        <v>655</v>
      </c>
      <c r="H414" s="22">
        <v>1</v>
      </c>
      <c r="I414" s="22">
        <v>1</v>
      </c>
      <c r="J414" s="22">
        <v>1</v>
      </c>
      <c r="K414" s="22">
        <v>1</v>
      </c>
      <c r="L414" s="22">
        <v>1</v>
      </c>
      <c r="M414" s="22">
        <v>1</v>
      </c>
      <c r="N414" s="22">
        <v>1</v>
      </c>
      <c r="O414" s="136">
        <v>1</v>
      </c>
      <c r="P414" s="22">
        <v>1</v>
      </c>
      <c r="Q414" s="22">
        <v>1</v>
      </c>
      <c r="R414" s="22">
        <v>1</v>
      </c>
      <c r="S414" s="136">
        <v>1</v>
      </c>
      <c r="T414" s="65" t="s">
        <v>656</v>
      </c>
      <c r="U414" s="138">
        <v>1</v>
      </c>
      <c r="V414" s="59" t="s">
        <v>95</v>
      </c>
      <c r="W414" s="59" t="s">
        <v>91</v>
      </c>
      <c r="X414" s="138"/>
      <c r="Y414" s="138">
        <v>0.1</v>
      </c>
      <c r="Z414" s="138">
        <v>0.1</v>
      </c>
      <c r="AA414" s="138">
        <v>0.1</v>
      </c>
      <c r="AB414" s="138">
        <v>0.1</v>
      </c>
      <c r="AC414" s="138">
        <v>0.1</v>
      </c>
      <c r="AD414" s="138">
        <v>0.1</v>
      </c>
      <c r="AE414" s="138">
        <v>0.1</v>
      </c>
      <c r="AF414" s="138">
        <v>0.1</v>
      </c>
      <c r="AG414" s="138">
        <v>0.1</v>
      </c>
      <c r="AH414" s="138">
        <v>0.1</v>
      </c>
      <c r="AI414" s="138"/>
      <c r="AJ414" s="65" t="s">
        <v>503</v>
      </c>
    </row>
    <row r="415" spans="2:36" x14ac:dyDescent="0.3">
      <c r="B415" s="191"/>
      <c r="C415" s="191"/>
      <c r="D415" s="191"/>
      <c r="E415" s="191"/>
      <c r="F415" s="191"/>
      <c r="G415" s="191"/>
      <c r="H415" s="191"/>
      <c r="I415" s="191"/>
      <c r="J415" s="191"/>
      <c r="K415" s="191"/>
      <c r="L415" s="191"/>
      <c r="M415" s="191"/>
      <c r="N415" s="191"/>
      <c r="O415" s="191"/>
      <c r="P415" s="191"/>
      <c r="Q415" s="191"/>
      <c r="R415" s="191"/>
      <c r="S415" s="191"/>
      <c r="T415" s="191"/>
      <c r="U415" s="191"/>
      <c r="V415" s="191"/>
      <c r="W415" s="191"/>
      <c r="X415" s="191"/>
      <c r="Y415" s="191"/>
      <c r="Z415" s="191"/>
      <c r="AA415" s="191"/>
      <c r="AB415" s="191"/>
      <c r="AC415" s="191"/>
      <c r="AD415" s="191"/>
      <c r="AE415" s="191"/>
      <c r="AF415" s="191"/>
      <c r="AG415" s="191"/>
      <c r="AH415" s="191"/>
      <c r="AI415" s="191"/>
      <c r="AJ415" s="191"/>
    </row>
    <row r="416" spans="2:36" ht="49.5" x14ac:dyDescent="0.3">
      <c r="B416" s="60" t="s">
        <v>1109</v>
      </c>
      <c r="C416" s="16" t="s">
        <v>1512</v>
      </c>
      <c r="D416" s="16"/>
      <c r="E416" s="14" t="s">
        <v>81</v>
      </c>
      <c r="F416" s="14"/>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63"/>
    </row>
    <row r="417" spans="2:36" ht="33" x14ac:dyDescent="0.3">
      <c r="B417" s="60"/>
      <c r="C417" s="76" t="s">
        <v>1513</v>
      </c>
      <c r="D417" s="16"/>
      <c r="E417" s="14" t="s">
        <v>72</v>
      </c>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63"/>
    </row>
    <row r="418" spans="2:36" ht="132" x14ac:dyDescent="0.3">
      <c r="B418" s="60"/>
      <c r="C418" s="76"/>
      <c r="D418" s="211" t="s">
        <v>657</v>
      </c>
      <c r="E418" s="211" t="s">
        <v>99</v>
      </c>
      <c r="F418" s="212" t="s">
        <v>658</v>
      </c>
      <c r="G418" s="15" t="s">
        <v>659</v>
      </c>
      <c r="H418" s="15">
        <v>10</v>
      </c>
      <c r="I418" s="15">
        <v>10</v>
      </c>
      <c r="J418" s="15">
        <v>10</v>
      </c>
      <c r="K418" s="15">
        <v>10</v>
      </c>
      <c r="L418" s="15">
        <v>10</v>
      </c>
      <c r="M418" s="15">
        <v>10</v>
      </c>
      <c r="N418" s="15">
        <v>10</v>
      </c>
      <c r="O418" s="15">
        <v>10</v>
      </c>
      <c r="P418" s="15">
        <v>10</v>
      </c>
      <c r="Q418" s="15">
        <v>10</v>
      </c>
      <c r="R418" s="15">
        <v>10</v>
      </c>
      <c r="S418" s="15">
        <v>10</v>
      </c>
      <c r="T418" s="15" t="s">
        <v>660</v>
      </c>
      <c r="U418" s="57">
        <v>0.25</v>
      </c>
      <c r="V418" s="15" t="s">
        <v>95</v>
      </c>
      <c r="W418" s="15" t="s">
        <v>91</v>
      </c>
      <c r="X418" s="15">
        <v>10</v>
      </c>
      <c r="Y418" s="15">
        <v>10</v>
      </c>
      <c r="Z418" s="15">
        <v>10</v>
      </c>
      <c r="AA418" s="15">
        <v>10</v>
      </c>
      <c r="AB418" s="15">
        <v>10</v>
      </c>
      <c r="AC418" s="15">
        <v>10</v>
      </c>
      <c r="AD418" s="15">
        <v>10</v>
      </c>
      <c r="AE418" s="15">
        <v>10</v>
      </c>
      <c r="AF418" s="15">
        <v>10</v>
      </c>
      <c r="AG418" s="15">
        <v>10</v>
      </c>
      <c r="AH418" s="15">
        <v>10</v>
      </c>
      <c r="AI418" s="15">
        <v>10</v>
      </c>
      <c r="AJ418" s="63" t="s">
        <v>661</v>
      </c>
    </row>
    <row r="419" spans="2:36" ht="115.5" x14ac:dyDescent="0.3">
      <c r="B419" s="60"/>
      <c r="C419" s="76"/>
      <c r="D419" s="211"/>
      <c r="E419" s="211"/>
      <c r="F419" s="212"/>
      <c r="G419" s="15" t="s">
        <v>662</v>
      </c>
      <c r="H419" s="15">
        <v>20</v>
      </c>
      <c r="I419" s="15">
        <v>20</v>
      </c>
      <c r="J419" s="15">
        <v>20</v>
      </c>
      <c r="K419" s="15">
        <v>20</v>
      </c>
      <c r="L419" s="15">
        <v>20</v>
      </c>
      <c r="M419" s="15">
        <v>20</v>
      </c>
      <c r="N419" s="15">
        <v>20</v>
      </c>
      <c r="O419" s="15">
        <v>20</v>
      </c>
      <c r="P419" s="15">
        <v>20</v>
      </c>
      <c r="Q419" s="15">
        <v>20</v>
      </c>
      <c r="R419" s="15">
        <v>20</v>
      </c>
      <c r="S419" s="15">
        <v>20</v>
      </c>
      <c r="T419" s="15" t="s">
        <v>663</v>
      </c>
      <c r="U419" s="57">
        <v>0.2</v>
      </c>
      <c r="V419" s="15" t="s">
        <v>95</v>
      </c>
      <c r="W419" s="15" t="s">
        <v>91</v>
      </c>
      <c r="X419" s="15">
        <v>20</v>
      </c>
      <c r="Y419" s="15">
        <v>20</v>
      </c>
      <c r="Z419" s="15">
        <v>20</v>
      </c>
      <c r="AA419" s="15">
        <v>20</v>
      </c>
      <c r="AB419" s="15">
        <v>20</v>
      </c>
      <c r="AC419" s="15">
        <v>20</v>
      </c>
      <c r="AD419" s="15">
        <v>20</v>
      </c>
      <c r="AE419" s="15">
        <v>20</v>
      </c>
      <c r="AF419" s="15">
        <v>20</v>
      </c>
      <c r="AG419" s="15">
        <v>20</v>
      </c>
      <c r="AH419" s="15">
        <v>20</v>
      </c>
      <c r="AI419" s="15">
        <v>20</v>
      </c>
      <c r="AJ419" s="63" t="s">
        <v>661</v>
      </c>
    </row>
    <row r="420" spans="2:36" ht="82.5" x14ac:dyDescent="0.3">
      <c r="B420" s="60"/>
      <c r="C420" s="76"/>
      <c r="D420" s="211"/>
      <c r="E420" s="211"/>
      <c r="F420" s="212"/>
      <c r="G420" s="15" t="s">
        <v>664</v>
      </c>
      <c r="H420" s="15">
        <v>15</v>
      </c>
      <c r="I420" s="15">
        <v>15</v>
      </c>
      <c r="J420" s="15">
        <v>15</v>
      </c>
      <c r="K420" s="15">
        <v>15</v>
      </c>
      <c r="L420" s="15">
        <v>15</v>
      </c>
      <c r="M420" s="15">
        <v>15</v>
      </c>
      <c r="N420" s="15">
        <v>15</v>
      </c>
      <c r="O420" s="15">
        <v>15</v>
      </c>
      <c r="P420" s="15">
        <v>15</v>
      </c>
      <c r="Q420" s="15">
        <v>15</v>
      </c>
      <c r="R420" s="15">
        <v>15</v>
      </c>
      <c r="S420" s="15">
        <v>15</v>
      </c>
      <c r="T420" s="15" t="s">
        <v>665</v>
      </c>
      <c r="U420" s="57">
        <v>0.05</v>
      </c>
      <c r="V420" s="15" t="s">
        <v>95</v>
      </c>
      <c r="W420" s="15" t="s">
        <v>91</v>
      </c>
      <c r="X420" s="15">
        <v>15</v>
      </c>
      <c r="Y420" s="15">
        <v>15</v>
      </c>
      <c r="Z420" s="15">
        <v>15</v>
      </c>
      <c r="AA420" s="15">
        <v>15</v>
      </c>
      <c r="AB420" s="15">
        <v>15</v>
      </c>
      <c r="AC420" s="15">
        <v>15</v>
      </c>
      <c r="AD420" s="15">
        <v>15</v>
      </c>
      <c r="AE420" s="15">
        <v>15</v>
      </c>
      <c r="AF420" s="15">
        <v>15</v>
      </c>
      <c r="AG420" s="15">
        <v>15</v>
      </c>
      <c r="AH420" s="15">
        <v>15</v>
      </c>
      <c r="AI420" s="15">
        <v>15</v>
      </c>
      <c r="AJ420" s="63" t="s">
        <v>661</v>
      </c>
    </row>
    <row r="421" spans="2:36" ht="99" x14ac:dyDescent="0.3">
      <c r="B421" s="60"/>
      <c r="C421" s="76"/>
      <c r="D421" s="211"/>
      <c r="E421" s="211"/>
      <c r="F421" s="212"/>
      <c r="G421" s="15" t="s">
        <v>666</v>
      </c>
      <c r="H421" s="15">
        <v>0</v>
      </c>
      <c r="I421" s="15">
        <v>2</v>
      </c>
      <c r="J421" s="15">
        <v>1</v>
      </c>
      <c r="K421" s="15">
        <v>2</v>
      </c>
      <c r="L421" s="15">
        <v>2</v>
      </c>
      <c r="M421" s="15">
        <v>1</v>
      </c>
      <c r="N421" s="15">
        <v>1</v>
      </c>
      <c r="O421" s="15">
        <v>1</v>
      </c>
      <c r="P421" s="15">
        <v>2</v>
      </c>
      <c r="Q421" s="15">
        <v>2</v>
      </c>
      <c r="R421" s="15">
        <v>1</v>
      </c>
      <c r="S421" s="15">
        <v>1</v>
      </c>
      <c r="T421" s="15" t="s">
        <v>667</v>
      </c>
      <c r="U421" s="57">
        <v>0.1</v>
      </c>
      <c r="V421" s="15" t="s">
        <v>95</v>
      </c>
      <c r="W421" s="15" t="s">
        <v>91</v>
      </c>
      <c r="X421" s="15">
        <v>0</v>
      </c>
      <c r="Y421" s="15">
        <v>2</v>
      </c>
      <c r="Z421" s="15">
        <v>1</v>
      </c>
      <c r="AA421" s="15">
        <v>2</v>
      </c>
      <c r="AB421" s="15">
        <v>2</v>
      </c>
      <c r="AC421" s="15">
        <v>1</v>
      </c>
      <c r="AD421" s="15">
        <v>1</v>
      </c>
      <c r="AE421" s="15">
        <v>1</v>
      </c>
      <c r="AF421" s="15">
        <v>2</v>
      </c>
      <c r="AG421" s="15">
        <v>2</v>
      </c>
      <c r="AH421" s="15">
        <v>1</v>
      </c>
      <c r="AI421" s="15">
        <v>1</v>
      </c>
      <c r="AJ421" s="63" t="s">
        <v>661</v>
      </c>
    </row>
    <row r="422" spans="2:36" ht="115.5" x14ac:dyDescent="0.3">
      <c r="B422" s="60"/>
      <c r="C422" s="76"/>
      <c r="D422" s="211"/>
      <c r="E422" s="211"/>
      <c r="F422" s="212"/>
      <c r="G422" s="15" t="s">
        <v>668</v>
      </c>
      <c r="H422" s="15">
        <v>5</v>
      </c>
      <c r="I422" s="15">
        <v>5</v>
      </c>
      <c r="J422" s="15">
        <v>5</v>
      </c>
      <c r="K422" s="15">
        <v>5</v>
      </c>
      <c r="L422" s="15">
        <v>5</v>
      </c>
      <c r="M422" s="15">
        <v>5</v>
      </c>
      <c r="N422" s="15">
        <v>5</v>
      </c>
      <c r="O422" s="15">
        <v>5</v>
      </c>
      <c r="P422" s="15">
        <v>5</v>
      </c>
      <c r="Q422" s="15">
        <v>5</v>
      </c>
      <c r="R422" s="15">
        <v>5</v>
      </c>
      <c r="S422" s="15">
        <v>5</v>
      </c>
      <c r="T422" s="15" t="s">
        <v>669</v>
      </c>
      <c r="U422" s="57">
        <v>0.4</v>
      </c>
      <c r="V422" s="15" t="s">
        <v>95</v>
      </c>
      <c r="W422" s="15" t="s">
        <v>91</v>
      </c>
      <c r="X422" s="15">
        <v>5</v>
      </c>
      <c r="Y422" s="15">
        <v>5</v>
      </c>
      <c r="Z422" s="15">
        <v>5</v>
      </c>
      <c r="AA422" s="15">
        <v>5</v>
      </c>
      <c r="AB422" s="15">
        <v>5</v>
      </c>
      <c r="AC422" s="15">
        <v>5</v>
      </c>
      <c r="AD422" s="15">
        <v>5</v>
      </c>
      <c r="AE422" s="15">
        <v>5</v>
      </c>
      <c r="AF422" s="15">
        <v>5</v>
      </c>
      <c r="AG422" s="15">
        <v>5</v>
      </c>
      <c r="AH422" s="15">
        <v>5</v>
      </c>
      <c r="AI422" s="15">
        <v>5</v>
      </c>
      <c r="AJ422" s="63" t="s">
        <v>661</v>
      </c>
    </row>
    <row r="423" spans="2:36" ht="66" x14ac:dyDescent="0.3">
      <c r="B423" s="60"/>
      <c r="C423" s="76"/>
      <c r="D423" s="211"/>
      <c r="E423" s="211"/>
      <c r="F423" s="211" t="s">
        <v>670</v>
      </c>
      <c r="G423" s="15" t="s">
        <v>671</v>
      </c>
      <c r="H423" s="15">
        <v>0</v>
      </c>
      <c r="I423" s="15">
        <v>0</v>
      </c>
      <c r="J423" s="15">
        <v>0</v>
      </c>
      <c r="K423" s="15">
        <v>0</v>
      </c>
      <c r="L423" s="15">
        <v>0</v>
      </c>
      <c r="M423" s="15">
        <v>0</v>
      </c>
      <c r="N423" s="15">
        <v>0</v>
      </c>
      <c r="O423" s="15">
        <v>2</v>
      </c>
      <c r="P423" s="15">
        <v>2</v>
      </c>
      <c r="Q423" s="15">
        <v>2</v>
      </c>
      <c r="R423" s="15">
        <v>1</v>
      </c>
      <c r="S423" s="15">
        <v>0</v>
      </c>
      <c r="T423" s="15" t="s">
        <v>672</v>
      </c>
      <c r="U423" s="57">
        <v>0.45</v>
      </c>
      <c r="V423" s="15" t="s">
        <v>673</v>
      </c>
      <c r="W423" s="15" t="s">
        <v>110</v>
      </c>
      <c r="X423" s="15">
        <v>0</v>
      </c>
      <c r="Y423" s="15">
        <v>0</v>
      </c>
      <c r="Z423" s="15">
        <v>0</v>
      </c>
      <c r="AA423" s="15">
        <v>0</v>
      </c>
      <c r="AB423" s="15">
        <v>0</v>
      </c>
      <c r="AC423" s="15">
        <v>0</v>
      </c>
      <c r="AD423" s="15">
        <v>0</v>
      </c>
      <c r="AE423" s="15">
        <v>2</v>
      </c>
      <c r="AF423" s="15">
        <v>2</v>
      </c>
      <c r="AG423" s="15">
        <v>2</v>
      </c>
      <c r="AH423" s="15">
        <v>1</v>
      </c>
      <c r="AI423" s="15">
        <v>0</v>
      </c>
      <c r="AJ423" s="63" t="s">
        <v>661</v>
      </c>
    </row>
    <row r="424" spans="2:36" ht="66" x14ac:dyDescent="0.3">
      <c r="B424" s="60"/>
      <c r="C424" s="76"/>
      <c r="D424" s="211"/>
      <c r="E424" s="211"/>
      <c r="F424" s="211"/>
      <c r="G424" s="15" t="s">
        <v>674</v>
      </c>
      <c r="H424" s="15">
        <v>1</v>
      </c>
      <c r="I424" s="15">
        <v>0</v>
      </c>
      <c r="J424" s="15">
        <v>0</v>
      </c>
      <c r="K424" s="15">
        <v>0</v>
      </c>
      <c r="L424" s="15">
        <v>0</v>
      </c>
      <c r="M424" s="15">
        <v>0</v>
      </c>
      <c r="N424" s="15">
        <v>0</v>
      </c>
      <c r="O424" s="15">
        <v>0</v>
      </c>
      <c r="P424" s="15">
        <v>0</v>
      </c>
      <c r="Q424" s="15">
        <v>0</v>
      </c>
      <c r="R424" s="15">
        <v>0</v>
      </c>
      <c r="S424" s="15">
        <v>0</v>
      </c>
      <c r="T424" s="15" t="s">
        <v>675</v>
      </c>
      <c r="U424" s="57">
        <v>0.4</v>
      </c>
      <c r="V424" s="15" t="s">
        <v>86</v>
      </c>
      <c r="W424" s="15" t="s">
        <v>86</v>
      </c>
      <c r="X424" s="15">
        <v>1</v>
      </c>
      <c r="Y424" s="15">
        <v>0</v>
      </c>
      <c r="Z424" s="15">
        <v>0</v>
      </c>
      <c r="AA424" s="15">
        <v>0</v>
      </c>
      <c r="AB424" s="15">
        <v>0</v>
      </c>
      <c r="AC424" s="15">
        <v>0</v>
      </c>
      <c r="AD424" s="15">
        <v>0</v>
      </c>
      <c r="AE424" s="15">
        <v>0</v>
      </c>
      <c r="AF424" s="15">
        <v>0</v>
      </c>
      <c r="AG424" s="15">
        <v>0</v>
      </c>
      <c r="AH424" s="15">
        <v>0</v>
      </c>
      <c r="AI424" s="15">
        <v>0</v>
      </c>
      <c r="AJ424" s="63" t="s">
        <v>661</v>
      </c>
    </row>
    <row r="425" spans="2:36" ht="66" x14ac:dyDescent="0.3">
      <c r="B425" s="60"/>
      <c r="C425" s="76"/>
      <c r="D425" s="211"/>
      <c r="E425" s="211"/>
      <c r="F425" s="211"/>
      <c r="G425" s="15" t="s">
        <v>676</v>
      </c>
      <c r="H425" s="15">
        <v>0</v>
      </c>
      <c r="I425" s="15">
        <v>0</v>
      </c>
      <c r="J425" s="15">
        <v>0</v>
      </c>
      <c r="K425" s="15">
        <v>1</v>
      </c>
      <c r="L425" s="15">
        <v>0</v>
      </c>
      <c r="M425" s="15">
        <v>0</v>
      </c>
      <c r="N425" s="15">
        <v>0</v>
      </c>
      <c r="O425" s="15">
        <v>0</v>
      </c>
      <c r="P425" s="15">
        <v>0</v>
      </c>
      <c r="Q425" s="15">
        <v>1</v>
      </c>
      <c r="R425" s="15">
        <v>0</v>
      </c>
      <c r="S425" s="15">
        <v>0</v>
      </c>
      <c r="T425" s="15" t="s">
        <v>677</v>
      </c>
      <c r="U425" s="57">
        <v>0.15</v>
      </c>
      <c r="V425" s="15" t="s">
        <v>88</v>
      </c>
      <c r="W425" s="15" t="s">
        <v>110</v>
      </c>
      <c r="X425" s="15">
        <v>0</v>
      </c>
      <c r="Y425" s="15">
        <v>0</v>
      </c>
      <c r="Z425" s="15">
        <v>0</v>
      </c>
      <c r="AA425" s="15">
        <v>1</v>
      </c>
      <c r="AB425" s="15">
        <v>0</v>
      </c>
      <c r="AC425" s="15">
        <v>0</v>
      </c>
      <c r="AD425" s="15">
        <v>0</v>
      </c>
      <c r="AE425" s="15">
        <v>0</v>
      </c>
      <c r="AF425" s="15">
        <v>0</v>
      </c>
      <c r="AG425" s="15">
        <v>1</v>
      </c>
      <c r="AH425" s="15">
        <v>0</v>
      </c>
      <c r="AI425" s="15">
        <v>0</v>
      </c>
      <c r="AJ425" s="63" t="s">
        <v>661</v>
      </c>
    </row>
    <row r="426" spans="2:36" ht="33" x14ac:dyDescent="0.3">
      <c r="B426" s="60"/>
      <c r="C426" s="76"/>
      <c r="D426" s="16"/>
      <c r="E426" s="77" t="s">
        <v>122</v>
      </c>
      <c r="F426" s="14"/>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63"/>
    </row>
    <row r="427" spans="2:36" ht="33" x14ac:dyDescent="0.3">
      <c r="B427" s="60"/>
      <c r="C427" s="60" t="s">
        <v>1514</v>
      </c>
      <c r="D427" s="16"/>
      <c r="E427" s="14" t="s">
        <v>81</v>
      </c>
      <c r="F427" s="14"/>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63"/>
    </row>
    <row r="428" spans="2:36" ht="33" x14ac:dyDescent="0.3">
      <c r="B428" s="60"/>
      <c r="C428" s="60"/>
      <c r="D428" s="16"/>
      <c r="E428" s="14" t="s">
        <v>72</v>
      </c>
      <c r="F428" s="14"/>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63"/>
    </row>
    <row r="429" spans="2:36" ht="99" x14ac:dyDescent="0.3">
      <c r="B429" s="60"/>
      <c r="C429" s="60"/>
      <c r="D429" s="211" t="s">
        <v>678</v>
      </c>
      <c r="E429" s="211" t="s">
        <v>99</v>
      </c>
      <c r="F429" s="212" t="s">
        <v>679</v>
      </c>
      <c r="G429" s="15" t="s">
        <v>680</v>
      </c>
      <c r="H429" s="15">
        <v>10</v>
      </c>
      <c r="I429" s="15">
        <v>10</v>
      </c>
      <c r="J429" s="15">
        <v>10</v>
      </c>
      <c r="K429" s="15">
        <v>10</v>
      </c>
      <c r="L429" s="15">
        <v>0</v>
      </c>
      <c r="M429" s="15">
        <v>0</v>
      </c>
      <c r="N429" s="15">
        <v>0</v>
      </c>
      <c r="O429" s="15">
        <v>0</v>
      </c>
      <c r="P429" s="15">
        <v>0</v>
      </c>
      <c r="Q429" s="15">
        <v>0</v>
      </c>
      <c r="R429" s="15">
        <v>0</v>
      </c>
      <c r="S429" s="15">
        <v>0</v>
      </c>
      <c r="T429" s="15" t="s">
        <v>681</v>
      </c>
      <c r="U429" s="57">
        <v>0.2</v>
      </c>
      <c r="V429" s="15" t="s">
        <v>95</v>
      </c>
      <c r="W429" s="15" t="s">
        <v>88</v>
      </c>
      <c r="X429" s="15">
        <v>10</v>
      </c>
      <c r="Y429" s="15">
        <v>10</v>
      </c>
      <c r="Z429" s="15">
        <v>10</v>
      </c>
      <c r="AA429" s="15">
        <v>10</v>
      </c>
      <c r="AB429" s="15">
        <v>0</v>
      </c>
      <c r="AC429" s="15">
        <v>0</v>
      </c>
      <c r="AD429" s="15">
        <v>0</v>
      </c>
      <c r="AE429" s="15">
        <v>0</v>
      </c>
      <c r="AF429" s="15">
        <v>0</v>
      </c>
      <c r="AG429" s="15">
        <v>0</v>
      </c>
      <c r="AH429" s="15">
        <v>0</v>
      </c>
      <c r="AI429" s="15">
        <v>0</v>
      </c>
      <c r="AJ429" s="63" t="s">
        <v>661</v>
      </c>
    </row>
    <row r="430" spans="2:36" ht="82.5" x14ac:dyDescent="0.3">
      <c r="B430" s="60"/>
      <c r="C430" s="60"/>
      <c r="D430" s="211"/>
      <c r="E430" s="211"/>
      <c r="F430" s="212"/>
      <c r="G430" s="15" t="s">
        <v>682</v>
      </c>
      <c r="H430" s="15">
        <v>0</v>
      </c>
      <c r="I430" s="15">
        <v>0</v>
      </c>
      <c r="J430" s="15">
        <v>4</v>
      </c>
      <c r="K430" s="15">
        <v>4</v>
      </c>
      <c r="L430" s="15">
        <v>4</v>
      </c>
      <c r="M430" s="15">
        <v>4</v>
      </c>
      <c r="N430" s="15">
        <v>4</v>
      </c>
      <c r="O430" s="15">
        <v>4</v>
      </c>
      <c r="P430" s="15">
        <v>4</v>
      </c>
      <c r="Q430" s="15">
        <v>4</v>
      </c>
      <c r="R430" s="15">
        <v>4</v>
      </c>
      <c r="S430" s="15">
        <v>4</v>
      </c>
      <c r="T430" s="15" t="s">
        <v>683</v>
      </c>
      <c r="U430" s="57">
        <v>0.6</v>
      </c>
      <c r="V430" s="15" t="s">
        <v>95</v>
      </c>
      <c r="W430" s="15" t="s">
        <v>91</v>
      </c>
      <c r="X430" s="15">
        <v>0</v>
      </c>
      <c r="Y430" s="15">
        <v>0</v>
      </c>
      <c r="Z430" s="15">
        <v>4</v>
      </c>
      <c r="AA430" s="15">
        <v>4</v>
      </c>
      <c r="AB430" s="15">
        <v>4</v>
      </c>
      <c r="AC430" s="15">
        <v>4</v>
      </c>
      <c r="AD430" s="15">
        <v>4</v>
      </c>
      <c r="AE430" s="15">
        <v>4</v>
      </c>
      <c r="AF430" s="15">
        <v>4</v>
      </c>
      <c r="AG430" s="15">
        <v>4</v>
      </c>
      <c r="AH430" s="15">
        <v>4</v>
      </c>
      <c r="AI430" s="15">
        <v>4</v>
      </c>
      <c r="AJ430" s="63" t="s">
        <v>661</v>
      </c>
    </row>
    <row r="431" spans="2:36" ht="82.5" x14ac:dyDescent="0.3">
      <c r="B431" s="60"/>
      <c r="C431" s="60"/>
      <c r="D431" s="211"/>
      <c r="E431" s="211"/>
      <c r="F431" s="212"/>
      <c r="G431" s="15" t="s">
        <v>684</v>
      </c>
      <c r="H431" s="15">
        <v>3</v>
      </c>
      <c r="I431" s="15">
        <v>3</v>
      </c>
      <c r="J431" s="15">
        <v>1</v>
      </c>
      <c r="K431" s="15">
        <v>0</v>
      </c>
      <c r="L431" s="15">
        <v>0</v>
      </c>
      <c r="M431" s="15">
        <v>0</v>
      </c>
      <c r="N431" s="15">
        <v>0</v>
      </c>
      <c r="O431" s="15">
        <v>0</v>
      </c>
      <c r="P431" s="15">
        <v>0</v>
      </c>
      <c r="Q431" s="15">
        <v>0</v>
      </c>
      <c r="R431" s="15">
        <v>0</v>
      </c>
      <c r="S431" s="15">
        <v>0</v>
      </c>
      <c r="T431" s="15" t="s">
        <v>685</v>
      </c>
      <c r="U431" s="57">
        <v>0.2</v>
      </c>
      <c r="V431" s="15" t="s">
        <v>95</v>
      </c>
      <c r="W431" s="15" t="s">
        <v>86</v>
      </c>
      <c r="X431" s="15">
        <v>3</v>
      </c>
      <c r="Y431" s="15">
        <v>3</v>
      </c>
      <c r="Z431" s="15">
        <v>1</v>
      </c>
      <c r="AA431" s="15">
        <v>0</v>
      </c>
      <c r="AB431" s="15">
        <v>0</v>
      </c>
      <c r="AC431" s="15">
        <v>0</v>
      </c>
      <c r="AD431" s="15">
        <v>0</v>
      </c>
      <c r="AE431" s="15">
        <v>0</v>
      </c>
      <c r="AF431" s="15">
        <v>0</v>
      </c>
      <c r="AG431" s="15">
        <v>0</v>
      </c>
      <c r="AH431" s="15">
        <v>0</v>
      </c>
      <c r="AI431" s="15">
        <v>0</v>
      </c>
      <c r="AJ431" s="63" t="s">
        <v>661</v>
      </c>
    </row>
    <row r="432" spans="2:36" ht="33" x14ac:dyDescent="0.3">
      <c r="B432" s="60"/>
      <c r="C432" s="60"/>
      <c r="D432" s="16"/>
      <c r="E432" s="77" t="s">
        <v>122</v>
      </c>
      <c r="F432" s="14"/>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63"/>
    </row>
    <row r="433" spans="2:36" ht="33" x14ac:dyDescent="0.3">
      <c r="B433" s="60"/>
      <c r="C433" s="60" t="s">
        <v>1515</v>
      </c>
      <c r="D433" s="16"/>
      <c r="E433" s="14" t="s">
        <v>81</v>
      </c>
      <c r="F433" s="14"/>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63"/>
    </row>
    <row r="434" spans="2:36" ht="33" x14ac:dyDescent="0.3">
      <c r="B434" s="60"/>
      <c r="C434" s="60"/>
      <c r="D434" s="16"/>
      <c r="E434" s="14" t="s">
        <v>72</v>
      </c>
      <c r="F434" s="14"/>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63"/>
    </row>
    <row r="435" spans="2:36" ht="99" x14ac:dyDescent="0.3">
      <c r="B435" s="60"/>
      <c r="C435" s="60"/>
      <c r="D435" s="16" t="s">
        <v>1517</v>
      </c>
      <c r="E435" s="14" t="s">
        <v>99</v>
      </c>
      <c r="F435" s="16"/>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63"/>
    </row>
    <row r="436" spans="2:36" ht="49.5" x14ac:dyDescent="0.3">
      <c r="B436" s="60"/>
      <c r="C436" s="16" t="s">
        <v>1110</v>
      </c>
      <c r="D436" s="16"/>
      <c r="E436" s="14" t="s">
        <v>292</v>
      </c>
      <c r="F436" s="16"/>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63"/>
    </row>
    <row r="437" spans="2:36" x14ac:dyDescent="0.3">
      <c r="B437" s="191"/>
      <c r="C437" s="191"/>
      <c r="D437" s="191"/>
      <c r="E437" s="191"/>
      <c r="F437" s="191"/>
      <c r="G437" s="191"/>
      <c r="H437" s="191"/>
      <c r="I437" s="191"/>
      <c r="J437" s="191"/>
      <c r="K437" s="191"/>
      <c r="L437" s="191"/>
      <c r="M437" s="191"/>
      <c r="N437" s="191"/>
      <c r="O437" s="191"/>
      <c r="P437" s="191"/>
      <c r="Q437" s="191"/>
      <c r="R437" s="191"/>
      <c r="S437" s="191"/>
      <c r="T437" s="191"/>
      <c r="U437" s="191"/>
      <c r="V437" s="191"/>
      <c r="W437" s="191"/>
      <c r="X437" s="191"/>
      <c r="Y437" s="191"/>
      <c r="Z437" s="191"/>
      <c r="AA437" s="191"/>
      <c r="AB437" s="191"/>
      <c r="AC437" s="191"/>
      <c r="AD437" s="191"/>
      <c r="AE437" s="191"/>
      <c r="AF437" s="191"/>
      <c r="AG437" s="191"/>
      <c r="AH437" s="191"/>
      <c r="AI437" s="191"/>
      <c r="AJ437" s="191"/>
    </row>
    <row r="438" spans="2:36" ht="49.5" x14ac:dyDescent="0.3">
      <c r="B438" s="72" t="s">
        <v>686</v>
      </c>
      <c r="C438" s="18" t="s">
        <v>687</v>
      </c>
      <c r="D438" s="72" t="s">
        <v>688</v>
      </c>
      <c r="E438" s="18" t="s">
        <v>81</v>
      </c>
      <c r="F438" s="19" t="s">
        <v>689</v>
      </c>
      <c r="G438" s="72" t="s">
        <v>690</v>
      </c>
      <c r="H438" s="145"/>
      <c r="I438" s="145">
        <v>1</v>
      </c>
      <c r="J438" s="145"/>
      <c r="K438" s="145">
        <v>1</v>
      </c>
      <c r="L438" s="145"/>
      <c r="M438" s="145">
        <v>1</v>
      </c>
      <c r="N438" s="145"/>
      <c r="O438" s="145">
        <v>1</v>
      </c>
      <c r="P438" s="145"/>
      <c r="Q438" s="145">
        <v>1</v>
      </c>
      <c r="R438" s="145">
        <v>1</v>
      </c>
      <c r="S438" s="145"/>
      <c r="T438" s="10" t="s">
        <v>691</v>
      </c>
      <c r="U438" s="22">
        <v>40</v>
      </c>
      <c r="V438" s="23" t="s">
        <v>248</v>
      </c>
      <c r="W438" s="23" t="s">
        <v>692</v>
      </c>
      <c r="X438" s="10"/>
      <c r="Y438" s="24">
        <v>0.1</v>
      </c>
      <c r="Z438" s="10"/>
      <c r="AA438" s="24">
        <v>0.2</v>
      </c>
      <c r="AB438" s="10"/>
      <c r="AC438" s="24">
        <v>0.4</v>
      </c>
      <c r="AD438" s="10"/>
      <c r="AE438" s="24">
        <v>0.6</v>
      </c>
      <c r="AF438" s="10"/>
      <c r="AG438" s="24">
        <v>0.8</v>
      </c>
      <c r="AH438" s="24">
        <v>1</v>
      </c>
      <c r="AI438" s="10"/>
      <c r="AJ438" s="132" t="s">
        <v>693</v>
      </c>
    </row>
    <row r="439" spans="2:36" ht="66" x14ac:dyDescent="0.3">
      <c r="B439" s="72"/>
      <c r="C439" s="18"/>
      <c r="D439" s="72"/>
      <c r="E439" s="18"/>
      <c r="F439" s="19"/>
      <c r="G439" s="72"/>
      <c r="H439" s="145"/>
      <c r="I439" s="145"/>
      <c r="J439" s="145"/>
      <c r="K439" s="145"/>
      <c r="L439" s="145"/>
      <c r="M439" s="145"/>
      <c r="N439" s="145"/>
      <c r="O439" s="145"/>
      <c r="P439" s="145"/>
      <c r="Q439" s="145"/>
      <c r="R439" s="145"/>
      <c r="S439" s="145"/>
      <c r="T439" s="10" t="s">
        <v>694</v>
      </c>
      <c r="U439" s="22">
        <v>40</v>
      </c>
      <c r="V439" s="23" t="s">
        <v>695</v>
      </c>
      <c r="W439" s="23" t="s">
        <v>110</v>
      </c>
      <c r="X439" s="10"/>
      <c r="Y439" s="24">
        <v>0.1</v>
      </c>
      <c r="Z439" s="24">
        <v>0.1</v>
      </c>
      <c r="AA439" s="24">
        <v>0.1</v>
      </c>
      <c r="AB439" s="24">
        <v>0.1</v>
      </c>
      <c r="AC439" s="24">
        <v>0.1</v>
      </c>
      <c r="AD439" s="24">
        <v>0.1</v>
      </c>
      <c r="AE439" s="24">
        <v>0.1</v>
      </c>
      <c r="AF439" s="24">
        <v>0.1</v>
      </c>
      <c r="AG439" s="24">
        <v>0.1</v>
      </c>
      <c r="AH439" s="24">
        <v>0.1</v>
      </c>
      <c r="AI439" s="10"/>
      <c r="AJ439" s="132"/>
    </row>
    <row r="440" spans="2:36" ht="115.5" x14ac:dyDescent="0.3">
      <c r="B440" s="72"/>
      <c r="C440" s="18"/>
      <c r="D440" s="72"/>
      <c r="E440" s="18"/>
      <c r="F440" s="19"/>
      <c r="G440" s="72"/>
      <c r="H440" s="145"/>
      <c r="I440" s="145"/>
      <c r="J440" s="145"/>
      <c r="K440" s="145"/>
      <c r="L440" s="145"/>
      <c r="M440" s="145"/>
      <c r="N440" s="145"/>
      <c r="O440" s="145"/>
      <c r="P440" s="145"/>
      <c r="Q440" s="145"/>
      <c r="R440" s="145"/>
      <c r="S440" s="145"/>
      <c r="T440" s="10" t="s">
        <v>696</v>
      </c>
      <c r="U440" s="22">
        <v>20</v>
      </c>
      <c r="V440" s="23" t="s">
        <v>103</v>
      </c>
      <c r="W440" s="23" t="s">
        <v>110</v>
      </c>
      <c r="X440" s="10"/>
      <c r="Y440" s="10"/>
      <c r="Z440" s="24">
        <v>0.1</v>
      </c>
      <c r="AA440" s="10"/>
      <c r="AB440" s="10"/>
      <c r="AC440" s="24">
        <v>0.6</v>
      </c>
      <c r="AD440" s="24"/>
      <c r="AE440" s="10"/>
      <c r="AF440" s="10"/>
      <c r="AG440" s="10"/>
      <c r="AH440" s="24">
        <v>1</v>
      </c>
      <c r="AI440" s="10"/>
      <c r="AJ440" s="132"/>
    </row>
    <row r="441" spans="2:36" ht="49.5" x14ac:dyDescent="0.3">
      <c r="B441" s="72"/>
      <c r="C441" s="18"/>
      <c r="D441" s="72"/>
      <c r="E441" s="18"/>
      <c r="F441" s="19" t="s">
        <v>697</v>
      </c>
      <c r="G441" s="72" t="s">
        <v>698</v>
      </c>
      <c r="H441" s="145"/>
      <c r="I441" s="145"/>
      <c r="J441" s="145"/>
      <c r="K441" s="145"/>
      <c r="L441" s="145"/>
      <c r="M441" s="145">
        <v>1</v>
      </c>
      <c r="N441" s="145"/>
      <c r="O441" s="145"/>
      <c r="P441" s="145"/>
      <c r="Q441" s="145"/>
      <c r="R441" s="145">
        <v>1</v>
      </c>
      <c r="S441" s="145"/>
      <c r="T441" s="10" t="s">
        <v>699</v>
      </c>
      <c r="U441" s="22">
        <v>30</v>
      </c>
      <c r="V441" s="23" t="s">
        <v>95</v>
      </c>
      <c r="W441" s="23" t="s">
        <v>85</v>
      </c>
      <c r="X441" s="10"/>
      <c r="Y441" s="24">
        <v>1</v>
      </c>
      <c r="Z441" s="10"/>
      <c r="AA441" s="10"/>
      <c r="AB441" s="10"/>
      <c r="AC441" s="10"/>
      <c r="AD441" s="10"/>
      <c r="AE441" s="10"/>
      <c r="AF441" s="10"/>
      <c r="AG441" s="10"/>
      <c r="AH441" s="10"/>
      <c r="AI441" s="10"/>
      <c r="AJ441" s="132" t="s">
        <v>700</v>
      </c>
    </row>
    <row r="442" spans="2:36" ht="33" x14ac:dyDescent="0.3">
      <c r="B442" s="72"/>
      <c r="C442" s="18"/>
      <c r="D442" s="72"/>
      <c r="E442" s="18"/>
      <c r="F442" s="19"/>
      <c r="G442" s="72"/>
      <c r="H442" s="145"/>
      <c r="I442" s="145"/>
      <c r="J442" s="145"/>
      <c r="K442" s="145"/>
      <c r="L442" s="145"/>
      <c r="M442" s="145"/>
      <c r="N442" s="145"/>
      <c r="O442" s="145"/>
      <c r="P442" s="145"/>
      <c r="Q442" s="145"/>
      <c r="R442" s="145"/>
      <c r="S442" s="145"/>
      <c r="T442" s="10" t="s">
        <v>701</v>
      </c>
      <c r="U442" s="22">
        <v>50</v>
      </c>
      <c r="V442" s="23" t="s">
        <v>86</v>
      </c>
      <c r="W442" s="23" t="s">
        <v>93</v>
      </c>
      <c r="X442" s="10"/>
      <c r="Y442" s="10"/>
      <c r="Z442" s="10"/>
      <c r="AA442" s="24">
        <v>0.3</v>
      </c>
      <c r="AB442" s="24"/>
      <c r="AC442" s="24">
        <v>0.5</v>
      </c>
      <c r="AD442" s="24"/>
      <c r="AE442" s="24">
        <v>0.7</v>
      </c>
      <c r="AF442" s="24"/>
      <c r="AG442" s="24">
        <v>1</v>
      </c>
      <c r="AH442" s="10"/>
      <c r="AI442" s="10"/>
      <c r="AJ442" s="132"/>
    </row>
    <row r="443" spans="2:36" x14ac:dyDescent="0.3">
      <c r="B443" s="72"/>
      <c r="C443" s="18"/>
      <c r="D443" s="72"/>
      <c r="E443" s="18"/>
      <c r="F443" s="19"/>
      <c r="G443" s="72"/>
      <c r="H443" s="145"/>
      <c r="I443" s="145"/>
      <c r="J443" s="145"/>
      <c r="K443" s="145"/>
      <c r="L443" s="145"/>
      <c r="M443" s="145"/>
      <c r="N443" s="145"/>
      <c r="O443" s="145"/>
      <c r="P443" s="145"/>
      <c r="Q443" s="145"/>
      <c r="R443" s="145"/>
      <c r="S443" s="145"/>
      <c r="T443" s="10" t="s">
        <v>702</v>
      </c>
      <c r="U443" s="22">
        <v>30</v>
      </c>
      <c r="V443" s="23" t="s">
        <v>93</v>
      </c>
      <c r="W443" s="23" t="s">
        <v>110</v>
      </c>
      <c r="X443" s="10"/>
      <c r="Y443" s="10"/>
      <c r="Z443" s="10"/>
      <c r="AA443" s="10"/>
      <c r="AB443" s="10"/>
      <c r="AC443" s="10"/>
      <c r="AD443" s="10"/>
      <c r="AE443" s="10"/>
      <c r="AF443" s="10"/>
      <c r="AG443" s="10"/>
      <c r="AH443" s="24">
        <v>1</v>
      </c>
      <c r="AI443" s="10"/>
      <c r="AJ443" s="132"/>
    </row>
    <row r="444" spans="2:36" ht="49.5" x14ac:dyDescent="0.3">
      <c r="B444" s="72"/>
      <c r="C444" s="18"/>
      <c r="D444" s="72"/>
      <c r="E444" s="18"/>
      <c r="F444" s="19" t="s">
        <v>703</v>
      </c>
      <c r="G444" s="72" t="s">
        <v>690</v>
      </c>
      <c r="H444" s="145"/>
      <c r="I444" s="145">
        <v>1</v>
      </c>
      <c r="J444" s="145"/>
      <c r="K444" s="145">
        <v>1</v>
      </c>
      <c r="L444" s="145"/>
      <c r="M444" s="145">
        <v>1</v>
      </c>
      <c r="N444" s="145"/>
      <c r="O444" s="145">
        <v>1</v>
      </c>
      <c r="P444" s="145"/>
      <c r="Q444" s="145">
        <v>1</v>
      </c>
      <c r="R444" s="145">
        <v>1</v>
      </c>
      <c r="S444" s="145"/>
      <c r="T444" s="10" t="s">
        <v>691</v>
      </c>
      <c r="U444" s="22">
        <v>40</v>
      </c>
      <c r="V444" s="23" t="s">
        <v>248</v>
      </c>
      <c r="W444" s="23" t="s">
        <v>692</v>
      </c>
      <c r="X444" s="10"/>
      <c r="Y444" s="24">
        <v>0.1</v>
      </c>
      <c r="Z444" s="10"/>
      <c r="AA444" s="24">
        <v>0.2</v>
      </c>
      <c r="AB444" s="10"/>
      <c r="AC444" s="24">
        <v>0.4</v>
      </c>
      <c r="AD444" s="10"/>
      <c r="AE444" s="24">
        <v>0.6</v>
      </c>
      <c r="AF444" s="10"/>
      <c r="AG444" s="24">
        <v>0.8</v>
      </c>
      <c r="AH444" s="24">
        <v>1</v>
      </c>
      <c r="AI444" s="24"/>
      <c r="AJ444" s="132" t="s">
        <v>704</v>
      </c>
    </row>
    <row r="445" spans="2:36" ht="66" x14ac:dyDescent="0.3">
      <c r="B445" s="72"/>
      <c r="C445" s="18"/>
      <c r="D445" s="72"/>
      <c r="E445" s="18"/>
      <c r="F445" s="19"/>
      <c r="G445" s="72"/>
      <c r="H445" s="145"/>
      <c r="I445" s="145"/>
      <c r="J445" s="145"/>
      <c r="K445" s="145"/>
      <c r="L445" s="145"/>
      <c r="M445" s="145"/>
      <c r="N445" s="145"/>
      <c r="O445" s="145"/>
      <c r="P445" s="145"/>
      <c r="Q445" s="145"/>
      <c r="R445" s="145"/>
      <c r="S445" s="145"/>
      <c r="T445" s="10" t="s">
        <v>694</v>
      </c>
      <c r="U445" s="22">
        <v>40</v>
      </c>
      <c r="V445" s="23" t="s">
        <v>695</v>
      </c>
      <c r="W445" s="23" t="s">
        <v>110</v>
      </c>
      <c r="X445" s="10"/>
      <c r="Y445" s="24">
        <v>0.1</v>
      </c>
      <c r="Z445" s="24">
        <v>0.1</v>
      </c>
      <c r="AA445" s="24">
        <v>0.1</v>
      </c>
      <c r="AB445" s="24">
        <v>0.1</v>
      </c>
      <c r="AC445" s="24">
        <v>0.1</v>
      </c>
      <c r="AD445" s="24">
        <v>0.1</v>
      </c>
      <c r="AE445" s="24">
        <v>0.1</v>
      </c>
      <c r="AF445" s="24">
        <v>0.1</v>
      </c>
      <c r="AG445" s="24">
        <v>0.1</v>
      </c>
      <c r="AH445" s="24">
        <v>0.1</v>
      </c>
      <c r="AI445" s="10"/>
      <c r="AJ445" s="132"/>
    </row>
    <row r="446" spans="2:36" ht="115.5" x14ac:dyDescent="0.3">
      <c r="B446" s="72"/>
      <c r="C446" s="18"/>
      <c r="D446" s="72"/>
      <c r="E446" s="18"/>
      <c r="F446" s="19"/>
      <c r="G446" s="72"/>
      <c r="H446" s="145"/>
      <c r="I446" s="145"/>
      <c r="J446" s="145"/>
      <c r="K446" s="145"/>
      <c r="L446" s="145"/>
      <c r="M446" s="145"/>
      <c r="N446" s="145"/>
      <c r="O446" s="145"/>
      <c r="P446" s="145"/>
      <c r="Q446" s="145"/>
      <c r="R446" s="145"/>
      <c r="S446" s="145"/>
      <c r="T446" s="10" t="s">
        <v>696</v>
      </c>
      <c r="U446" s="22">
        <v>20</v>
      </c>
      <c r="V446" s="23" t="s">
        <v>103</v>
      </c>
      <c r="W446" s="23" t="s">
        <v>110</v>
      </c>
      <c r="X446" s="10"/>
      <c r="Y446" s="10"/>
      <c r="Z446" s="24">
        <v>0.1</v>
      </c>
      <c r="AA446" s="10"/>
      <c r="AB446" s="10"/>
      <c r="AC446" s="10"/>
      <c r="AD446" s="24">
        <v>0.6</v>
      </c>
      <c r="AE446" s="10"/>
      <c r="AF446" s="10"/>
      <c r="AG446" s="10"/>
      <c r="AH446" s="24">
        <v>1</v>
      </c>
      <c r="AI446" s="10"/>
      <c r="AJ446" s="132"/>
    </row>
    <row r="447" spans="2:36" ht="33" x14ac:dyDescent="0.3">
      <c r="B447" s="72"/>
      <c r="C447" s="18"/>
      <c r="D447" s="72"/>
      <c r="E447" s="23" t="s">
        <v>149</v>
      </c>
      <c r="F447" s="3"/>
      <c r="G447" s="1"/>
      <c r="H447" s="20"/>
      <c r="I447" s="20"/>
      <c r="J447" s="20"/>
      <c r="K447" s="20"/>
      <c r="L447" s="20"/>
      <c r="M447" s="20"/>
      <c r="N447" s="20"/>
      <c r="O447" s="20"/>
      <c r="P447" s="20"/>
      <c r="Q447" s="20"/>
      <c r="R447" s="20"/>
      <c r="S447" s="20"/>
      <c r="T447" s="1"/>
      <c r="U447" s="1"/>
      <c r="V447" s="25"/>
      <c r="W447" s="25"/>
      <c r="X447" s="1"/>
      <c r="Y447" s="1"/>
      <c r="Z447" s="1"/>
      <c r="AA447" s="1"/>
      <c r="AB447" s="1"/>
      <c r="AC447" s="1"/>
      <c r="AD447" s="1"/>
      <c r="AE447" s="1"/>
      <c r="AF447" s="1"/>
      <c r="AG447" s="1"/>
      <c r="AH447" s="1"/>
      <c r="AI447" s="1"/>
      <c r="AJ447" s="65"/>
    </row>
    <row r="448" spans="2:36" ht="33" x14ac:dyDescent="0.3">
      <c r="B448" s="72"/>
      <c r="C448" s="18"/>
      <c r="D448" s="72"/>
      <c r="E448" s="23" t="s">
        <v>99</v>
      </c>
      <c r="F448" s="3"/>
      <c r="G448" s="1"/>
      <c r="H448" s="20"/>
      <c r="I448" s="20"/>
      <c r="J448" s="20"/>
      <c r="K448" s="20"/>
      <c r="L448" s="20"/>
      <c r="M448" s="20"/>
      <c r="N448" s="20"/>
      <c r="O448" s="20"/>
      <c r="P448" s="20"/>
      <c r="Q448" s="20"/>
      <c r="R448" s="20"/>
      <c r="S448" s="20"/>
      <c r="T448" s="1"/>
      <c r="U448" s="1"/>
      <c r="V448" s="25"/>
      <c r="W448" s="25"/>
      <c r="X448" s="1"/>
      <c r="Y448" s="1"/>
      <c r="Z448" s="1"/>
      <c r="AA448" s="1"/>
      <c r="AB448" s="1"/>
      <c r="AC448" s="1"/>
      <c r="AD448" s="1"/>
      <c r="AE448" s="1"/>
      <c r="AF448" s="1"/>
      <c r="AG448" s="1"/>
      <c r="AH448" s="1"/>
      <c r="AI448" s="1"/>
      <c r="AJ448" s="65"/>
    </row>
    <row r="449" spans="2:36" ht="33" x14ac:dyDescent="0.3">
      <c r="B449" s="72"/>
      <c r="C449" s="18"/>
      <c r="D449" s="72"/>
      <c r="E449" s="23" t="s">
        <v>292</v>
      </c>
      <c r="F449" s="3"/>
      <c r="G449" s="1"/>
      <c r="H449" s="20"/>
      <c r="I449" s="20"/>
      <c r="J449" s="20"/>
      <c r="K449" s="20"/>
      <c r="L449" s="20"/>
      <c r="M449" s="20"/>
      <c r="N449" s="20"/>
      <c r="O449" s="20"/>
      <c r="P449" s="20"/>
      <c r="Q449" s="20"/>
      <c r="R449" s="20"/>
      <c r="S449" s="20"/>
      <c r="T449" s="1"/>
      <c r="U449" s="1"/>
      <c r="V449" s="25"/>
      <c r="W449" s="25"/>
      <c r="X449" s="1"/>
      <c r="Y449" s="1"/>
      <c r="Z449" s="1"/>
      <c r="AA449" s="1"/>
      <c r="AB449" s="1"/>
      <c r="AC449" s="1"/>
      <c r="AD449" s="1"/>
      <c r="AE449" s="1"/>
      <c r="AF449" s="1"/>
      <c r="AG449" s="1"/>
      <c r="AH449" s="1"/>
      <c r="AI449" s="1"/>
      <c r="AJ449" s="65"/>
    </row>
    <row r="450" spans="2:36" ht="66" x14ac:dyDescent="0.3">
      <c r="B450" s="72"/>
      <c r="C450" s="196" t="s">
        <v>705</v>
      </c>
      <c r="D450" s="17" t="s">
        <v>706</v>
      </c>
      <c r="E450" s="18" t="s">
        <v>72</v>
      </c>
      <c r="F450" s="19" t="s">
        <v>707</v>
      </c>
      <c r="G450" s="102" t="s">
        <v>708</v>
      </c>
      <c r="H450" s="150"/>
      <c r="I450" s="150"/>
      <c r="J450" s="150"/>
      <c r="K450" s="150"/>
      <c r="L450" s="150"/>
      <c r="M450" s="150"/>
      <c r="N450" s="150"/>
      <c r="O450" s="150">
        <v>1</v>
      </c>
      <c r="P450" s="150"/>
      <c r="Q450" s="150"/>
      <c r="R450" s="150"/>
      <c r="S450" s="150"/>
      <c r="T450" s="1" t="s">
        <v>709</v>
      </c>
      <c r="U450" s="20">
        <v>70</v>
      </c>
      <c r="V450" s="25" t="s">
        <v>85</v>
      </c>
      <c r="W450" s="25" t="s">
        <v>355</v>
      </c>
      <c r="X450" s="1"/>
      <c r="Y450" s="1"/>
      <c r="Z450" s="2">
        <v>0.2</v>
      </c>
      <c r="AA450" s="2"/>
      <c r="AB450" s="2">
        <v>0.6</v>
      </c>
      <c r="AC450" s="1"/>
      <c r="AD450" s="2">
        <v>0.8</v>
      </c>
      <c r="AE450" s="2">
        <v>1</v>
      </c>
      <c r="AF450" s="1"/>
      <c r="AG450" s="1"/>
      <c r="AH450" s="1"/>
      <c r="AI450" s="1"/>
      <c r="AJ450" s="132" t="s">
        <v>710</v>
      </c>
    </row>
    <row r="451" spans="2:36" x14ac:dyDescent="0.3">
      <c r="B451" s="72"/>
      <c r="C451" s="196"/>
      <c r="D451" s="17"/>
      <c r="E451" s="18"/>
      <c r="F451" s="19"/>
      <c r="G451" s="102"/>
      <c r="H451" s="150"/>
      <c r="I451" s="150"/>
      <c r="J451" s="150"/>
      <c r="K451" s="150"/>
      <c r="L451" s="150"/>
      <c r="M451" s="150"/>
      <c r="N451" s="150"/>
      <c r="O451" s="150"/>
      <c r="P451" s="150"/>
      <c r="Q451" s="150"/>
      <c r="R451" s="150"/>
      <c r="S451" s="150"/>
      <c r="T451" s="1" t="s">
        <v>711</v>
      </c>
      <c r="U451" s="20">
        <v>30</v>
      </c>
      <c r="V451" s="21" t="s">
        <v>355</v>
      </c>
      <c r="W451" s="21" t="s">
        <v>363</v>
      </c>
      <c r="X451" s="1"/>
      <c r="Y451" s="1"/>
      <c r="Z451" s="1"/>
      <c r="AA451" s="1"/>
      <c r="AB451" s="1"/>
      <c r="AC451" s="1"/>
      <c r="AD451" s="1"/>
      <c r="AE451" s="1"/>
      <c r="AF451" s="2">
        <v>1</v>
      </c>
      <c r="AG451" s="1"/>
      <c r="AH451" s="1"/>
      <c r="AI451" s="1"/>
      <c r="AJ451" s="132"/>
    </row>
    <row r="452" spans="2:36" ht="33" x14ac:dyDescent="0.3">
      <c r="B452" s="72"/>
      <c r="C452" s="196"/>
      <c r="D452" s="17"/>
      <c r="E452" s="18"/>
      <c r="F452" s="19" t="s">
        <v>712</v>
      </c>
      <c r="G452" s="102" t="s">
        <v>713</v>
      </c>
      <c r="H452" s="145"/>
      <c r="I452" s="145"/>
      <c r="J452" s="1"/>
      <c r="K452" s="145">
        <v>1</v>
      </c>
      <c r="L452" s="150">
        <v>1</v>
      </c>
      <c r="M452" s="150">
        <v>1</v>
      </c>
      <c r="N452" s="150">
        <v>1</v>
      </c>
      <c r="O452" s="150"/>
      <c r="P452" s="145"/>
      <c r="Q452" s="145"/>
      <c r="R452" s="145"/>
      <c r="S452" s="145"/>
      <c r="T452" s="10" t="s">
        <v>714</v>
      </c>
      <c r="U452" s="22">
        <v>20</v>
      </c>
      <c r="V452" s="23" t="s">
        <v>85</v>
      </c>
      <c r="W452" s="23" t="s">
        <v>86</v>
      </c>
      <c r="X452" s="10"/>
      <c r="Y452" s="10"/>
      <c r="Z452" s="24">
        <v>1</v>
      </c>
      <c r="AA452" s="10"/>
      <c r="AB452" s="10"/>
      <c r="AC452" s="10"/>
      <c r="AD452" s="10"/>
      <c r="AE452" s="10"/>
      <c r="AF452" s="10"/>
      <c r="AG452" s="10"/>
      <c r="AH452" s="10"/>
      <c r="AI452" s="10"/>
      <c r="AJ452" s="132" t="s">
        <v>715</v>
      </c>
    </row>
    <row r="453" spans="2:36" x14ac:dyDescent="0.3">
      <c r="B453" s="72"/>
      <c r="C453" s="196"/>
      <c r="D453" s="17"/>
      <c r="E453" s="18"/>
      <c r="F453" s="19"/>
      <c r="G453" s="102"/>
      <c r="H453" s="145"/>
      <c r="I453" s="145"/>
      <c r="J453" s="1"/>
      <c r="K453" s="145"/>
      <c r="L453" s="150"/>
      <c r="M453" s="150"/>
      <c r="N453" s="150"/>
      <c r="O453" s="150"/>
      <c r="P453" s="145"/>
      <c r="Q453" s="145"/>
      <c r="R453" s="145"/>
      <c r="S453" s="145"/>
      <c r="T453" s="10" t="s">
        <v>716</v>
      </c>
      <c r="U453" s="22">
        <v>80</v>
      </c>
      <c r="V453" s="23" t="s">
        <v>76</v>
      </c>
      <c r="W453" s="23" t="s">
        <v>355</v>
      </c>
      <c r="X453" s="10"/>
      <c r="Y453" s="10"/>
      <c r="Z453" s="24">
        <v>0.25</v>
      </c>
      <c r="AA453" s="10">
        <v>50</v>
      </c>
      <c r="AB453" s="10">
        <v>75</v>
      </c>
      <c r="AC453" s="10">
        <v>100</v>
      </c>
      <c r="AD453" s="10"/>
      <c r="AE453" s="10"/>
      <c r="AF453" s="10"/>
      <c r="AG453" s="10"/>
      <c r="AH453" s="10"/>
      <c r="AI453" s="10"/>
      <c r="AJ453" s="132"/>
    </row>
    <row r="454" spans="2:36" ht="49.5" x14ac:dyDescent="0.3">
      <c r="B454" s="72"/>
      <c r="C454" s="196"/>
      <c r="D454" s="17"/>
      <c r="E454" s="18"/>
      <c r="F454" s="3" t="s">
        <v>717</v>
      </c>
      <c r="G454" s="22" t="s">
        <v>718</v>
      </c>
      <c r="H454" s="20"/>
      <c r="I454" s="20"/>
      <c r="J454" s="20">
        <v>1</v>
      </c>
      <c r="K454" s="20"/>
      <c r="L454" s="20">
        <v>1</v>
      </c>
      <c r="M454" s="20"/>
      <c r="N454" s="20">
        <v>1</v>
      </c>
      <c r="O454" s="20"/>
      <c r="P454" s="20">
        <v>1</v>
      </c>
      <c r="Q454" s="20"/>
      <c r="R454" s="20">
        <v>1</v>
      </c>
      <c r="S454" s="20"/>
      <c r="T454" s="1" t="s">
        <v>719</v>
      </c>
      <c r="U454" s="1">
        <v>100</v>
      </c>
      <c r="V454" s="25" t="s">
        <v>86</v>
      </c>
      <c r="W454" s="25" t="s">
        <v>110</v>
      </c>
      <c r="X454" s="20"/>
      <c r="Y454" s="20"/>
      <c r="Z454" s="20">
        <v>0.2</v>
      </c>
      <c r="AA454" s="20"/>
      <c r="AB454" s="20">
        <v>40</v>
      </c>
      <c r="AC454" s="20"/>
      <c r="AD454" s="20">
        <v>60</v>
      </c>
      <c r="AE454" s="20"/>
      <c r="AF454" s="20">
        <v>80</v>
      </c>
      <c r="AG454" s="20"/>
      <c r="AH454" s="20">
        <v>100</v>
      </c>
      <c r="AI454" s="20"/>
      <c r="AJ454" s="65" t="s">
        <v>720</v>
      </c>
    </row>
    <row r="455" spans="2:36" ht="66" x14ac:dyDescent="0.3">
      <c r="B455" s="72"/>
      <c r="C455" s="196"/>
      <c r="D455" s="17"/>
      <c r="E455" s="18"/>
      <c r="F455" s="19" t="s">
        <v>721</v>
      </c>
      <c r="G455" s="102" t="s">
        <v>708</v>
      </c>
      <c r="H455" s="151"/>
      <c r="I455" s="151"/>
      <c r="J455" s="151"/>
      <c r="K455" s="151"/>
      <c r="L455" s="151"/>
      <c r="M455" s="151"/>
      <c r="N455" s="151"/>
      <c r="O455" s="151"/>
      <c r="P455" s="151"/>
      <c r="Q455" s="151"/>
      <c r="R455" s="151"/>
      <c r="S455" s="151"/>
      <c r="T455" s="1" t="s">
        <v>722</v>
      </c>
      <c r="U455" s="20">
        <v>70</v>
      </c>
      <c r="V455" s="25" t="s">
        <v>85</v>
      </c>
      <c r="W455" s="25" t="s">
        <v>76</v>
      </c>
      <c r="X455" s="1"/>
      <c r="Y455" s="2">
        <v>0.2</v>
      </c>
      <c r="Z455" s="2">
        <v>0.5</v>
      </c>
      <c r="AA455" s="2">
        <v>0.7</v>
      </c>
      <c r="AB455" s="2">
        <v>1</v>
      </c>
      <c r="AC455" s="1"/>
      <c r="AD455" s="2"/>
      <c r="AE455" s="2"/>
      <c r="AF455" s="1"/>
      <c r="AG455" s="1"/>
      <c r="AH455" s="1"/>
      <c r="AI455" s="1"/>
      <c r="AJ455" s="132" t="s">
        <v>723</v>
      </c>
    </row>
    <row r="456" spans="2:36" ht="33" x14ac:dyDescent="0.3">
      <c r="B456" s="72"/>
      <c r="C456" s="196"/>
      <c r="D456" s="17"/>
      <c r="E456" s="18"/>
      <c r="F456" s="19"/>
      <c r="G456" s="102"/>
      <c r="H456" s="151"/>
      <c r="I456" s="151"/>
      <c r="J456" s="151"/>
      <c r="K456" s="151"/>
      <c r="L456" s="151"/>
      <c r="M456" s="151"/>
      <c r="N456" s="151"/>
      <c r="O456" s="151"/>
      <c r="P456" s="151"/>
      <c r="Q456" s="151"/>
      <c r="R456" s="151">
        <v>48</v>
      </c>
      <c r="S456" s="151"/>
      <c r="T456" s="1" t="s">
        <v>724</v>
      </c>
      <c r="U456" s="20">
        <v>30</v>
      </c>
      <c r="V456" s="21" t="s">
        <v>89</v>
      </c>
      <c r="W456" s="21" t="s">
        <v>363</v>
      </c>
      <c r="X456" s="1"/>
      <c r="Y456" s="1"/>
      <c r="Z456" s="1"/>
      <c r="AA456" s="1"/>
      <c r="AB456" s="1"/>
      <c r="AC456" s="1">
        <v>25</v>
      </c>
      <c r="AD456" s="1">
        <v>25</v>
      </c>
      <c r="AE456" s="1">
        <v>25</v>
      </c>
      <c r="AF456" s="2">
        <v>0.25</v>
      </c>
      <c r="AG456" s="1"/>
      <c r="AH456" s="1"/>
      <c r="AI456" s="1"/>
      <c r="AJ456" s="132"/>
    </row>
    <row r="457" spans="2:36" ht="33" x14ac:dyDescent="0.3">
      <c r="B457" s="72"/>
      <c r="C457" s="196" t="s">
        <v>725</v>
      </c>
      <c r="D457" s="17"/>
      <c r="E457" s="23" t="s">
        <v>81</v>
      </c>
      <c r="F457" s="3"/>
      <c r="G457" s="22"/>
      <c r="H457" s="151"/>
      <c r="I457" s="151"/>
      <c r="J457" s="151"/>
      <c r="K457" s="151"/>
      <c r="L457" s="151"/>
      <c r="M457" s="151"/>
      <c r="N457" s="151"/>
      <c r="O457" s="151"/>
      <c r="P457" s="151"/>
      <c r="Q457" s="151"/>
      <c r="R457" s="151"/>
      <c r="S457" s="151"/>
      <c r="T457" s="1"/>
      <c r="U457" s="2"/>
      <c r="V457" s="21"/>
      <c r="W457" s="21"/>
      <c r="X457" s="1"/>
      <c r="Y457" s="1"/>
      <c r="Z457" s="2"/>
      <c r="AA457" s="2"/>
      <c r="AB457" s="2"/>
      <c r="AC457" s="2"/>
      <c r="AD457" s="2"/>
      <c r="AE457" s="2"/>
      <c r="AF457" s="2"/>
      <c r="AG457" s="2"/>
      <c r="AH457" s="2"/>
      <c r="AI457" s="2"/>
      <c r="AJ457" s="245"/>
    </row>
    <row r="458" spans="2:36" ht="33" x14ac:dyDescent="0.3">
      <c r="B458" s="72"/>
      <c r="C458" s="196"/>
      <c r="D458" s="17"/>
      <c r="E458" s="23" t="s">
        <v>149</v>
      </c>
      <c r="F458" s="3"/>
      <c r="G458" s="22"/>
      <c r="H458" s="151"/>
      <c r="I458" s="151"/>
      <c r="J458" s="151"/>
      <c r="K458" s="151"/>
      <c r="L458" s="151"/>
      <c r="M458" s="151"/>
      <c r="N458" s="151"/>
      <c r="O458" s="151"/>
      <c r="P458" s="151"/>
      <c r="Q458" s="151"/>
      <c r="R458" s="151"/>
      <c r="S458" s="151"/>
      <c r="T458" s="1"/>
      <c r="U458" s="1"/>
      <c r="V458" s="25"/>
      <c r="W458" s="25"/>
      <c r="X458" s="1"/>
      <c r="Y458" s="1"/>
      <c r="Z458" s="2"/>
      <c r="AA458" s="1"/>
      <c r="AB458" s="1"/>
      <c r="AC458" s="1"/>
      <c r="AD458" s="1"/>
      <c r="AE458" s="1"/>
      <c r="AF458" s="1"/>
      <c r="AG458" s="1"/>
      <c r="AH458" s="1"/>
      <c r="AI458" s="1"/>
      <c r="AJ458" s="65"/>
    </row>
    <row r="459" spans="2:36" ht="49.5" x14ac:dyDescent="0.3">
      <c r="B459" s="213" t="s">
        <v>726</v>
      </c>
      <c r="C459" s="196" t="s">
        <v>727</v>
      </c>
      <c r="D459" s="17" t="s">
        <v>728</v>
      </c>
      <c r="E459" s="18" t="s">
        <v>81</v>
      </c>
      <c r="F459" s="19" t="s">
        <v>729</v>
      </c>
      <c r="G459" s="72" t="s">
        <v>730</v>
      </c>
      <c r="H459" s="150"/>
      <c r="I459" s="150"/>
      <c r="J459" s="150"/>
      <c r="K459" s="150"/>
      <c r="L459" s="150"/>
      <c r="M459" s="150">
        <v>1</v>
      </c>
      <c r="N459" s="150"/>
      <c r="O459" s="150"/>
      <c r="P459" s="150"/>
      <c r="Q459" s="150"/>
      <c r="R459" s="150"/>
      <c r="S459" s="150">
        <v>1</v>
      </c>
      <c r="T459" s="1" t="s">
        <v>731</v>
      </c>
      <c r="U459" s="121">
        <v>0.1</v>
      </c>
      <c r="V459" s="21" t="s">
        <v>95</v>
      </c>
      <c r="W459" s="21" t="s">
        <v>85</v>
      </c>
      <c r="X459" s="2"/>
      <c r="Y459" s="2">
        <v>1</v>
      </c>
      <c r="Z459" s="2"/>
      <c r="AA459" s="2"/>
      <c r="AB459" s="2"/>
      <c r="AC459" s="2"/>
      <c r="AD459" s="2"/>
      <c r="AE459" s="2"/>
      <c r="AF459" s="2"/>
      <c r="AG459" s="2"/>
      <c r="AH459" s="2"/>
      <c r="AI459" s="2"/>
      <c r="AJ459" s="65" t="s">
        <v>732</v>
      </c>
    </row>
    <row r="460" spans="2:36" ht="33" x14ac:dyDescent="0.3">
      <c r="B460" s="213"/>
      <c r="C460" s="196"/>
      <c r="D460" s="17"/>
      <c r="E460" s="18"/>
      <c r="F460" s="19"/>
      <c r="G460" s="72"/>
      <c r="H460" s="150"/>
      <c r="I460" s="150"/>
      <c r="J460" s="150"/>
      <c r="K460" s="150"/>
      <c r="L460" s="150"/>
      <c r="M460" s="150"/>
      <c r="N460" s="150"/>
      <c r="O460" s="150"/>
      <c r="P460" s="150"/>
      <c r="Q460" s="150"/>
      <c r="R460" s="150"/>
      <c r="S460" s="150"/>
      <c r="T460" s="10" t="s">
        <v>733</v>
      </c>
      <c r="U460" s="22">
        <v>20</v>
      </c>
      <c r="V460" s="23" t="s">
        <v>85</v>
      </c>
      <c r="W460" s="23" t="s">
        <v>110</v>
      </c>
      <c r="X460" s="10"/>
      <c r="Y460" s="10"/>
      <c r="Z460" s="10"/>
      <c r="AA460" s="10"/>
      <c r="AB460" s="10"/>
      <c r="AC460" s="24">
        <v>0.5</v>
      </c>
      <c r="AD460" s="10"/>
      <c r="AE460" s="10"/>
      <c r="AF460" s="10"/>
      <c r="AG460" s="10">
        <v>100</v>
      </c>
      <c r="AH460" s="10"/>
      <c r="AI460" s="10"/>
      <c r="AJ460" s="65" t="s">
        <v>734</v>
      </c>
    </row>
    <row r="461" spans="2:36" ht="49.5" x14ac:dyDescent="0.3">
      <c r="B461" s="213"/>
      <c r="C461" s="196"/>
      <c r="D461" s="17"/>
      <c r="E461" s="18"/>
      <c r="F461" s="19"/>
      <c r="G461" s="72"/>
      <c r="H461" s="150"/>
      <c r="I461" s="150"/>
      <c r="J461" s="150"/>
      <c r="K461" s="150"/>
      <c r="L461" s="150"/>
      <c r="M461" s="150"/>
      <c r="N461" s="150"/>
      <c r="O461" s="150"/>
      <c r="P461" s="150"/>
      <c r="Q461" s="150"/>
      <c r="R461" s="150"/>
      <c r="S461" s="150"/>
      <c r="T461" s="10" t="s">
        <v>735</v>
      </c>
      <c r="U461" s="22">
        <v>20</v>
      </c>
      <c r="V461" s="23" t="s">
        <v>85</v>
      </c>
      <c r="W461" s="23" t="s">
        <v>110</v>
      </c>
      <c r="X461" s="10"/>
      <c r="Y461" s="10"/>
      <c r="Z461" s="10"/>
      <c r="AA461" s="10"/>
      <c r="AB461" s="10"/>
      <c r="AC461" s="24">
        <v>0.5</v>
      </c>
      <c r="AD461" s="10"/>
      <c r="AE461" s="10"/>
      <c r="AF461" s="10"/>
      <c r="AG461" s="10">
        <v>100</v>
      </c>
      <c r="AH461" s="10"/>
      <c r="AI461" s="10"/>
      <c r="AJ461" s="65" t="s">
        <v>720</v>
      </c>
    </row>
    <row r="462" spans="2:36" ht="49.5" x14ac:dyDescent="0.3">
      <c r="B462" s="213"/>
      <c r="C462" s="196"/>
      <c r="D462" s="17"/>
      <c r="E462" s="18"/>
      <c r="F462" s="19"/>
      <c r="G462" s="72"/>
      <c r="H462" s="150"/>
      <c r="I462" s="150"/>
      <c r="J462" s="150"/>
      <c r="K462" s="150"/>
      <c r="L462" s="150"/>
      <c r="M462" s="150"/>
      <c r="N462" s="150"/>
      <c r="O462" s="150"/>
      <c r="P462" s="150"/>
      <c r="Q462" s="150"/>
      <c r="R462" s="150"/>
      <c r="S462" s="150"/>
      <c r="T462" s="10" t="s">
        <v>736</v>
      </c>
      <c r="U462" s="22">
        <v>20</v>
      </c>
      <c r="V462" s="23" t="s">
        <v>85</v>
      </c>
      <c r="W462" s="23" t="s">
        <v>110</v>
      </c>
      <c r="X462" s="10"/>
      <c r="Y462" s="10"/>
      <c r="Z462" s="10"/>
      <c r="AA462" s="10"/>
      <c r="AB462" s="10"/>
      <c r="AC462" s="24">
        <v>0.5</v>
      </c>
      <c r="AD462" s="10"/>
      <c r="AE462" s="10"/>
      <c r="AF462" s="10"/>
      <c r="AG462" s="10">
        <v>100</v>
      </c>
      <c r="AH462" s="10"/>
      <c r="AI462" s="10"/>
      <c r="AJ462" s="65" t="s">
        <v>737</v>
      </c>
    </row>
    <row r="463" spans="2:36" ht="33" x14ac:dyDescent="0.3">
      <c r="B463" s="213"/>
      <c r="C463" s="196"/>
      <c r="D463" s="17"/>
      <c r="E463" s="18"/>
      <c r="F463" s="19"/>
      <c r="G463" s="72"/>
      <c r="H463" s="150"/>
      <c r="I463" s="150"/>
      <c r="J463" s="150"/>
      <c r="K463" s="150"/>
      <c r="L463" s="150"/>
      <c r="M463" s="150"/>
      <c r="N463" s="150"/>
      <c r="O463" s="150"/>
      <c r="P463" s="150"/>
      <c r="Q463" s="150"/>
      <c r="R463" s="150"/>
      <c r="S463" s="150"/>
      <c r="T463" s="10" t="s">
        <v>738</v>
      </c>
      <c r="U463" s="22">
        <v>30</v>
      </c>
      <c r="V463" s="23" t="s">
        <v>290</v>
      </c>
      <c r="W463" s="23" t="s">
        <v>91</v>
      </c>
      <c r="X463" s="10"/>
      <c r="Y463" s="10"/>
      <c r="Z463" s="10"/>
      <c r="AA463" s="10"/>
      <c r="AB463" s="10"/>
      <c r="AC463" s="10"/>
      <c r="AD463" s="10">
        <v>50</v>
      </c>
      <c r="AE463" s="10"/>
      <c r="AF463" s="10"/>
      <c r="AG463" s="10"/>
      <c r="AH463" s="10"/>
      <c r="AI463" s="10">
        <v>100</v>
      </c>
      <c r="AJ463" s="65" t="s">
        <v>739</v>
      </c>
    </row>
    <row r="464" spans="2:36" ht="33" x14ac:dyDescent="0.3">
      <c r="B464" s="213"/>
      <c r="C464" s="26" t="s">
        <v>740</v>
      </c>
      <c r="D464" s="86"/>
      <c r="E464" s="23" t="s">
        <v>72</v>
      </c>
      <c r="F464" s="3"/>
      <c r="G464" s="3"/>
      <c r="H464" s="20"/>
      <c r="I464" s="20"/>
      <c r="J464" s="20"/>
      <c r="K464" s="20"/>
      <c r="L464" s="20"/>
      <c r="M464" s="20"/>
      <c r="N464" s="20"/>
      <c r="O464" s="20"/>
      <c r="P464" s="20"/>
      <c r="Q464" s="20"/>
      <c r="R464" s="20"/>
      <c r="S464" s="20"/>
      <c r="T464" s="1"/>
      <c r="U464" s="1"/>
      <c r="V464" s="25"/>
      <c r="W464" s="25"/>
      <c r="X464" s="1"/>
      <c r="Y464" s="1"/>
      <c r="Z464" s="1"/>
      <c r="AA464" s="1"/>
      <c r="AB464" s="1"/>
      <c r="AC464" s="1"/>
      <c r="AD464" s="1"/>
      <c r="AE464" s="1"/>
      <c r="AF464" s="1"/>
      <c r="AG464" s="1"/>
      <c r="AH464" s="1"/>
      <c r="AI464" s="1"/>
      <c r="AJ464" s="65"/>
    </row>
    <row r="465" spans="2:36" ht="33" x14ac:dyDescent="0.3">
      <c r="B465" s="213"/>
      <c r="C465" s="26"/>
      <c r="D465" s="86"/>
      <c r="E465" s="23" t="s">
        <v>99</v>
      </c>
      <c r="F465" s="3"/>
      <c r="G465" s="1"/>
      <c r="H465" s="20"/>
      <c r="I465" s="20"/>
      <c r="J465" s="20"/>
      <c r="K465" s="20"/>
      <c r="L465" s="20"/>
      <c r="M465" s="20"/>
      <c r="N465" s="20"/>
      <c r="O465" s="20"/>
      <c r="P465" s="20">
        <v>1</v>
      </c>
      <c r="Q465" s="20"/>
      <c r="R465" s="20"/>
      <c r="S465" s="20"/>
      <c r="T465" s="1"/>
      <c r="U465" s="1"/>
      <c r="V465" s="25"/>
      <c r="W465" s="25"/>
      <c r="X465" s="1"/>
      <c r="Y465" s="1"/>
      <c r="Z465" s="1"/>
      <c r="AA465" s="1"/>
      <c r="AB465" s="1"/>
      <c r="AC465" s="1"/>
      <c r="AD465" s="1"/>
      <c r="AE465" s="1"/>
      <c r="AF465" s="1"/>
      <c r="AG465" s="1"/>
      <c r="AH465" s="1"/>
      <c r="AI465" s="1"/>
      <c r="AJ465" s="65"/>
    </row>
    <row r="466" spans="2:36" ht="33" x14ac:dyDescent="0.3">
      <c r="B466" s="213"/>
      <c r="C466" s="26"/>
      <c r="D466" s="86"/>
      <c r="E466" s="23" t="s">
        <v>122</v>
      </c>
      <c r="F466" s="3"/>
      <c r="G466" s="1"/>
      <c r="H466" s="20"/>
      <c r="I466" s="20"/>
      <c r="J466" s="20"/>
      <c r="K466" s="20"/>
      <c r="L466" s="20"/>
      <c r="M466" s="20"/>
      <c r="N466" s="20"/>
      <c r="O466" s="20"/>
      <c r="P466" s="20"/>
      <c r="Q466" s="20"/>
      <c r="R466" s="20"/>
      <c r="S466" s="20"/>
      <c r="T466" s="1"/>
      <c r="U466" s="1"/>
      <c r="V466" s="25"/>
      <c r="W466" s="25"/>
      <c r="X466" s="1"/>
      <c r="Y466" s="1"/>
      <c r="Z466" s="1"/>
      <c r="AA466" s="1"/>
      <c r="AB466" s="1"/>
      <c r="AC466" s="1"/>
      <c r="AD466" s="1"/>
      <c r="AE466" s="1"/>
      <c r="AF466" s="1"/>
      <c r="AG466" s="1"/>
      <c r="AH466" s="1"/>
      <c r="AI466" s="1"/>
      <c r="AJ466" s="65"/>
    </row>
    <row r="467" spans="2:36" x14ac:dyDescent="0.3">
      <c r="B467" s="213"/>
      <c r="C467" s="196" t="s">
        <v>741</v>
      </c>
      <c r="D467" s="86" t="s">
        <v>742</v>
      </c>
      <c r="E467" s="214" t="s">
        <v>81</v>
      </c>
      <c r="F467" s="215" t="s">
        <v>743</v>
      </c>
      <c r="G467" s="72" t="s">
        <v>744</v>
      </c>
      <c r="H467" s="145"/>
      <c r="I467" s="145"/>
      <c r="J467" s="145"/>
      <c r="K467" s="145"/>
      <c r="L467" s="145"/>
      <c r="M467" s="145">
        <v>1</v>
      </c>
      <c r="N467" s="145"/>
      <c r="O467" s="145"/>
      <c r="P467" s="145"/>
      <c r="Q467" s="145"/>
      <c r="R467" s="145"/>
      <c r="S467" s="145"/>
      <c r="T467" s="10" t="s">
        <v>745</v>
      </c>
      <c r="U467" s="22">
        <v>40</v>
      </c>
      <c r="V467" s="23" t="s">
        <v>86</v>
      </c>
      <c r="W467" s="23" t="s">
        <v>76</v>
      </c>
      <c r="X467" s="10"/>
      <c r="Y467" s="10"/>
      <c r="Z467" s="24">
        <v>0.3</v>
      </c>
      <c r="AA467" s="10">
        <v>60</v>
      </c>
      <c r="AB467" s="10">
        <v>100</v>
      </c>
      <c r="AC467" s="10"/>
      <c r="AD467" s="10"/>
      <c r="AE467" s="10"/>
      <c r="AF467" s="10"/>
      <c r="AG467" s="10"/>
      <c r="AH467" s="10"/>
      <c r="AI467" s="10"/>
      <c r="AJ467" s="65" t="s">
        <v>734</v>
      </c>
    </row>
    <row r="468" spans="2:36" ht="115.5" x14ac:dyDescent="0.3">
      <c r="B468" s="213"/>
      <c r="C468" s="196"/>
      <c r="D468" s="86"/>
      <c r="E468" s="214"/>
      <c r="F468" s="215"/>
      <c r="G468" s="72"/>
      <c r="H468" s="145"/>
      <c r="I468" s="145"/>
      <c r="J468" s="145"/>
      <c r="K468" s="145"/>
      <c r="L468" s="145"/>
      <c r="M468" s="145"/>
      <c r="N468" s="145"/>
      <c r="O468" s="145"/>
      <c r="P468" s="145"/>
      <c r="Q468" s="145"/>
      <c r="R468" s="145"/>
      <c r="S468" s="145"/>
      <c r="T468" s="10" t="s">
        <v>746</v>
      </c>
      <c r="U468" s="22">
        <v>60</v>
      </c>
      <c r="V468" s="23" t="s">
        <v>89</v>
      </c>
      <c r="W468" s="23" t="s">
        <v>89</v>
      </c>
      <c r="X468" s="10"/>
      <c r="Y468" s="10"/>
      <c r="Z468" s="10"/>
      <c r="AA468" s="10"/>
      <c r="AB468" s="10"/>
      <c r="AC468" s="10">
        <v>100</v>
      </c>
      <c r="AD468" s="10"/>
      <c r="AE468" s="10"/>
      <c r="AF468" s="10"/>
      <c r="AG468" s="10"/>
      <c r="AH468" s="10"/>
      <c r="AI468" s="10"/>
      <c r="AJ468" s="65" t="s">
        <v>734</v>
      </c>
    </row>
    <row r="469" spans="2:36" ht="33" x14ac:dyDescent="0.3">
      <c r="B469" s="213"/>
      <c r="C469" s="196"/>
      <c r="D469" s="86"/>
      <c r="E469" s="23" t="s">
        <v>72</v>
      </c>
      <c r="F469" s="3"/>
      <c r="G469" s="22"/>
      <c r="H469" s="20"/>
      <c r="I469" s="20"/>
      <c r="J469" s="20"/>
      <c r="K469" s="20"/>
      <c r="L469" s="20"/>
      <c r="M469" s="20"/>
      <c r="N469" s="20"/>
      <c r="O469" s="20"/>
      <c r="P469" s="20"/>
      <c r="Q469" s="20"/>
      <c r="R469" s="20"/>
      <c r="S469" s="20"/>
      <c r="T469" s="1"/>
      <c r="U469" s="1"/>
      <c r="V469" s="25"/>
      <c r="W469" s="25"/>
      <c r="X469" s="20"/>
      <c r="Y469" s="20"/>
      <c r="Z469" s="20"/>
      <c r="AA469" s="20"/>
      <c r="AB469" s="20"/>
      <c r="AC469" s="20"/>
      <c r="AD469" s="20"/>
      <c r="AE469" s="20"/>
      <c r="AF469" s="20"/>
      <c r="AG469" s="20"/>
      <c r="AH469" s="20"/>
      <c r="AI469" s="20"/>
      <c r="AJ469" s="65"/>
    </row>
    <row r="470" spans="2:36" x14ac:dyDescent="0.3">
      <c r="B470" s="213"/>
      <c r="C470" s="196"/>
      <c r="D470" s="86"/>
      <c r="E470" s="18" t="s">
        <v>99</v>
      </c>
      <c r="F470" s="19" t="s">
        <v>747</v>
      </c>
      <c r="G470" s="72" t="s">
        <v>748</v>
      </c>
      <c r="H470" s="150"/>
      <c r="I470" s="150"/>
      <c r="J470" s="150"/>
      <c r="K470" s="150"/>
      <c r="L470" s="150"/>
      <c r="M470" s="150"/>
      <c r="N470" s="150">
        <v>1</v>
      </c>
      <c r="O470" s="150"/>
      <c r="P470" s="150"/>
      <c r="Q470" s="150"/>
      <c r="R470" s="150"/>
      <c r="S470" s="150"/>
      <c r="T470" s="1" t="s">
        <v>749</v>
      </c>
      <c r="U470" s="1">
        <v>60</v>
      </c>
      <c r="V470" s="21" t="s">
        <v>85</v>
      </c>
      <c r="W470" s="21" t="s">
        <v>76</v>
      </c>
      <c r="X470" s="2"/>
      <c r="Y470" s="2">
        <v>0.2</v>
      </c>
      <c r="Z470" s="2">
        <v>0.5</v>
      </c>
      <c r="AA470" s="2">
        <v>0.7</v>
      </c>
      <c r="AB470" s="2">
        <v>1</v>
      </c>
      <c r="AC470" s="2"/>
      <c r="AD470" s="2"/>
      <c r="AE470" s="2"/>
      <c r="AF470" s="2"/>
      <c r="AG470" s="2"/>
      <c r="AH470" s="2"/>
      <c r="AI470" s="2"/>
      <c r="AJ470" s="132" t="s">
        <v>750</v>
      </c>
    </row>
    <row r="471" spans="2:36" x14ac:dyDescent="0.3">
      <c r="B471" s="213"/>
      <c r="C471" s="196"/>
      <c r="D471" s="86"/>
      <c r="E471" s="18"/>
      <c r="F471" s="19"/>
      <c r="G471" s="72"/>
      <c r="H471" s="150"/>
      <c r="I471" s="150"/>
      <c r="J471" s="150"/>
      <c r="K471" s="150"/>
      <c r="L471" s="150"/>
      <c r="M471" s="150"/>
      <c r="N471" s="150"/>
      <c r="O471" s="150"/>
      <c r="P471" s="150"/>
      <c r="Q471" s="150"/>
      <c r="R471" s="150"/>
      <c r="S471" s="150"/>
      <c r="T471" s="1" t="s">
        <v>751</v>
      </c>
      <c r="U471" s="1">
        <v>40</v>
      </c>
      <c r="V471" s="21" t="s">
        <v>89</v>
      </c>
      <c r="W471" s="21" t="s">
        <v>89</v>
      </c>
      <c r="X471" s="2"/>
      <c r="Y471" s="2"/>
      <c r="Z471" s="2"/>
      <c r="AA471" s="2"/>
      <c r="AB471" s="2"/>
      <c r="AC471" s="2">
        <v>1</v>
      </c>
      <c r="AD471" s="2"/>
      <c r="AE471" s="2"/>
      <c r="AF471" s="2"/>
      <c r="AG471" s="2"/>
      <c r="AH471" s="2"/>
      <c r="AI471" s="2"/>
      <c r="AJ471" s="132"/>
    </row>
    <row r="472" spans="2:36" ht="33" x14ac:dyDescent="0.3">
      <c r="B472" s="213"/>
      <c r="C472" s="196"/>
      <c r="D472" s="86"/>
      <c r="E472" s="18"/>
      <c r="F472" s="72" t="s">
        <v>752</v>
      </c>
      <c r="G472" s="72" t="s">
        <v>753</v>
      </c>
      <c r="H472" s="150"/>
      <c r="I472" s="150"/>
      <c r="J472" s="150"/>
      <c r="K472" s="150"/>
      <c r="L472" s="150"/>
      <c r="M472" s="150"/>
      <c r="N472" s="150">
        <v>1</v>
      </c>
      <c r="O472" s="150"/>
      <c r="P472" s="150"/>
      <c r="Q472" s="150"/>
      <c r="R472" s="150"/>
      <c r="S472" s="150"/>
      <c r="T472" s="1" t="s">
        <v>754</v>
      </c>
      <c r="U472" s="1">
        <v>60</v>
      </c>
      <c r="V472" s="21" t="s">
        <v>85</v>
      </c>
      <c r="W472" s="21" t="s">
        <v>76</v>
      </c>
      <c r="X472" s="2"/>
      <c r="Y472" s="2">
        <v>0.2</v>
      </c>
      <c r="Z472" s="2">
        <v>0.5</v>
      </c>
      <c r="AA472" s="2">
        <v>0.7</v>
      </c>
      <c r="AB472" s="2">
        <v>1</v>
      </c>
      <c r="AC472" s="2"/>
      <c r="AD472" s="2"/>
      <c r="AE472" s="2"/>
      <c r="AF472" s="2"/>
      <c r="AG472" s="2"/>
      <c r="AH472" s="2"/>
      <c r="AI472" s="2"/>
      <c r="AJ472" s="132" t="s">
        <v>755</v>
      </c>
    </row>
    <row r="473" spans="2:36" x14ac:dyDescent="0.3">
      <c r="B473" s="213"/>
      <c r="C473" s="196"/>
      <c r="D473" s="86"/>
      <c r="E473" s="18"/>
      <c r="F473" s="72"/>
      <c r="G473" s="72"/>
      <c r="H473" s="150"/>
      <c r="I473" s="150"/>
      <c r="J473" s="150"/>
      <c r="K473" s="150"/>
      <c r="L473" s="150"/>
      <c r="M473" s="150"/>
      <c r="N473" s="150"/>
      <c r="O473" s="150"/>
      <c r="P473" s="150"/>
      <c r="Q473" s="150"/>
      <c r="R473" s="150"/>
      <c r="S473" s="150"/>
      <c r="T473" s="1" t="s">
        <v>751</v>
      </c>
      <c r="U473" s="1">
        <v>40</v>
      </c>
      <c r="V473" s="21" t="s">
        <v>89</v>
      </c>
      <c r="W473" s="21" t="s">
        <v>89</v>
      </c>
      <c r="X473" s="2"/>
      <c r="Y473" s="2"/>
      <c r="Z473" s="2"/>
      <c r="AA473" s="2"/>
      <c r="AB473" s="2"/>
      <c r="AC473" s="2">
        <v>1</v>
      </c>
      <c r="AD473" s="2"/>
      <c r="AE473" s="2"/>
      <c r="AF473" s="2"/>
      <c r="AG473" s="2"/>
      <c r="AH473" s="2"/>
      <c r="AI473" s="2"/>
      <c r="AJ473" s="132"/>
    </row>
    <row r="474" spans="2:36" ht="82.5" x14ac:dyDescent="0.3">
      <c r="B474" s="213"/>
      <c r="C474" s="196"/>
      <c r="D474" s="86"/>
      <c r="E474" s="18"/>
      <c r="F474" s="3" t="s">
        <v>756</v>
      </c>
      <c r="G474" s="22" t="s">
        <v>757</v>
      </c>
      <c r="H474" s="20"/>
      <c r="I474" s="20">
        <v>1</v>
      </c>
      <c r="J474" s="20"/>
      <c r="K474" s="20">
        <v>1</v>
      </c>
      <c r="L474" s="20"/>
      <c r="M474" s="20">
        <v>1</v>
      </c>
      <c r="N474" s="20"/>
      <c r="O474" s="20">
        <v>1</v>
      </c>
      <c r="P474" s="20"/>
      <c r="Q474" s="20">
        <v>1</v>
      </c>
      <c r="R474" s="20"/>
      <c r="S474" s="20"/>
      <c r="T474" s="1" t="s">
        <v>758</v>
      </c>
      <c r="U474" s="1">
        <v>100</v>
      </c>
      <c r="V474" s="25" t="s">
        <v>86</v>
      </c>
      <c r="W474" s="25" t="s">
        <v>110</v>
      </c>
      <c r="X474" s="1"/>
      <c r="Y474" s="20">
        <v>0.2</v>
      </c>
      <c r="Z474" s="20"/>
      <c r="AA474" s="20">
        <v>40</v>
      </c>
      <c r="AB474" s="20"/>
      <c r="AC474" s="20">
        <v>60</v>
      </c>
      <c r="AD474" s="20"/>
      <c r="AE474" s="20">
        <v>80</v>
      </c>
      <c r="AF474" s="20"/>
      <c r="AG474" s="20">
        <v>100</v>
      </c>
      <c r="AH474" s="20"/>
      <c r="AI474" s="20"/>
      <c r="AJ474" s="65" t="s">
        <v>759</v>
      </c>
    </row>
    <row r="475" spans="2:36" x14ac:dyDescent="0.3">
      <c r="B475" s="213"/>
      <c r="C475" s="196"/>
      <c r="D475" s="86"/>
      <c r="E475" s="18" t="s">
        <v>122</v>
      </c>
      <c r="F475" s="19"/>
      <c r="G475" s="72"/>
      <c r="H475" s="150"/>
      <c r="I475" s="150"/>
      <c r="J475" s="150"/>
      <c r="K475" s="150"/>
      <c r="L475" s="150"/>
      <c r="M475" s="150"/>
      <c r="N475" s="150"/>
      <c r="O475" s="150"/>
      <c r="P475" s="150"/>
      <c r="Q475" s="150"/>
      <c r="R475" s="150"/>
      <c r="S475" s="150"/>
      <c r="T475" s="1"/>
      <c r="U475" s="1"/>
      <c r="V475" s="25"/>
      <c r="W475" s="25"/>
      <c r="X475" s="1"/>
      <c r="Y475" s="20"/>
      <c r="Z475" s="20"/>
      <c r="AA475" s="20"/>
      <c r="AB475" s="20"/>
      <c r="AC475" s="20"/>
      <c r="AD475" s="20"/>
      <c r="AE475" s="20"/>
      <c r="AF475" s="20"/>
      <c r="AG475" s="20"/>
      <c r="AH475" s="20"/>
      <c r="AI475" s="20"/>
      <c r="AJ475" s="65"/>
    </row>
    <row r="476" spans="2:36" x14ac:dyDescent="0.3">
      <c r="B476" s="213"/>
      <c r="C476" s="196"/>
      <c r="D476" s="86"/>
      <c r="E476" s="18"/>
      <c r="F476" s="19"/>
      <c r="G476" s="72"/>
      <c r="H476" s="150"/>
      <c r="I476" s="150"/>
      <c r="J476" s="150"/>
      <c r="K476" s="150"/>
      <c r="L476" s="150"/>
      <c r="M476" s="150"/>
      <c r="N476" s="150"/>
      <c r="O476" s="150"/>
      <c r="P476" s="150"/>
      <c r="Q476" s="150"/>
      <c r="R476" s="150"/>
      <c r="S476" s="150"/>
      <c r="T476" s="1"/>
      <c r="U476" s="1"/>
      <c r="V476" s="25"/>
      <c r="W476" s="25"/>
      <c r="X476" s="152"/>
      <c r="Y476" s="152"/>
      <c r="Z476" s="152"/>
      <c r="AA476" s="152"/>
      <c r="AB476" s="152"/>
      <c r="AC476" s="152"/>
      <c r="AD476" s="152"/>
      <c r="AE476" s="152"/>
      <c r="AF476" s="152"/>
      <c r="AG476" s="152"/>
      <c r="AH476" s="152"/>
      <c r="AI476" s="152"/>
      <c r="AJ476" s="65"/>
    </row>
    <row r="477" spans="2:36" ht="49.5" x14ac:dyDescent="0.3">
      <c r="B477" s="213"/>
      <c r="C477" s="196" t="s">
        <v>760</v>
      </c>
      <c r="D477" s="86"/>
      <c r="E477" s="18" t="s">
        <v>81</v>
      </c>
      <c r="F477" s="19" t="s">
        <v>761</v>
      </c>
      <c r="G477" s="72" t="s">
        <v>762</v>
      </c>
      <c r="H477" s="216"/>
      <c r="I477" s="145">
        <v>1</v>
      </c>
      <c r="J477" s="217">
        <v>1</v>
      </c>
      <c r="K477" s="145">
        <v>1</v>
      </c>
      <c r="L477" s="217">
        <v>1</v>
      </c>
      <c r="M477" s="145">
        <v>1</v>
      </c>
      <c r="N477" s="217">
        <v>1</v>
      </c>
      <c r="O477" s="217">
        <v>1</v>
      </c>
      <c r="P477" s="217">
        <v>1</v>
      </c>
      <c r="Q477" s="145">
        <v>1</v>
      </c>
      <c r="R477" s="217">
        <v>1</v>
      </c>
      <c r="S477" s="217"/>
      <c r="T477" s="3" t="s">
        <v>763</v>
      </c>
      <c r="U477" s="1">
        <v>20</v>
      </c>
      <c r="V477" s="25" t="s">
        <v>599</v>
      </c>
      <c r="W477" s="25" t="s">
        <v>110</v>
      </c>
      <c r="X477" s="1"/>
      <c r="Y477" s="27">
        <v>0.25</v>
      </c>
      <c r="Z477" s="28"/>
      <c r="AA477" s="28"/>
      <c r="AB477" s="28">
        <v>50</v>
      </c>
      <c r="AC477" s="28"/>
      <c r="AD477" s="28"/>
      <c r="AE477" s="28">
        <v>75</v>
      </c>
      <c r="AF477" s="28"/>
      <c r="AG477" s="28"/>
      <c r="AH477" s="28">
        <v>100</v>
      </c>
      <c r="AI477" s="28"/>
      <c r="AJ477" s="65" t="s">
        <v>764</v>
      </c>
    </row>
    <row r="478" spans="2:36" ht="49.5" x14ac:dyDescent="0.3">
      <c r="B478" s="213"/>
      <c r="C478" s="196"/>
      <c r="D478" s="86"/>
      <c r="E478" s="18"/>
      <c r="F478" s="19"/>
      <c r="G478" s="72"/>
      <c r="H478" s="216"/>
      <c r="I478" s="145"/>
      <c r="J478" s="217"/>
      <c r="K478" s="145"/>
      <c r="L478" s="217"/>
      <c r="M478" s="145"/>
      <c r="N478" s="217"/>
      <c r="O478" s="217"/>
      <c r="P478" s="217"/>
      <c r="Q478" s="145"/>
      <c r="R478" s="217"/>
      <c r="S478" s="217"/>
      <c r="T478" s="3" t="s">
        <v>765</v>
      </c>
      <c r="U478" s="1">
        <v>30</v>
      </c>
      <c r="V478" s="25" t="s">
        <v>599</v>
      </c>
      <c r="W478" s="25" t="s">
        <v>110</v>
      </c>
      <c r="X478" s="1"/>
      <c r="Y478" s="28"/>
      <c r="Z478" s="28"/>
      <c r="AA478" s="28"/>
      <c r="AB478" s="28">
        <v>30</v>
      </c>
      <c r="AC478" s="28"/>
      <c r="AD478" s="28"/>
      <c r="AE478" s="28">
        <v>60</v>
      </c>
      <c r="AF478" s="28"/>
      <c r="AG478" s="28"/>
      <c r="AH478" s="28">
        <v>100</v>
      </c>
      <c r="AI478" s="28"/>
      <c r="AJ478" s="65" t="s">
        <v>766</v>
      </c>
    </row>
    <row r="479" spans="2:36" ht="148.5" x14ac:dyDescent="0.3">
      <c r="B479" s="213"/>
      <c r="C479" s="196"/>
      <c r="D479" s="86"/>
      <c r="E479" s="18"/>
      <c r="F479" s="19"/>
      <c r="G479" s="72"/>
      <c r="H479" s="216"/>
      <c r="I479" s="145"/>
      <c r="J479" s="217"/>
      <c r="K479" s="145"/>
      <c r="L479" s="217"/>
      <c r="M479" s="145"/>
      <c r="N479" s="217"/>
      <c r="O479" s="217"/>
      <c r="P479" s="217"/>
      <c r="Q479" s="145"/>
      <c r="R479" s="217"/>
      <c r="S479" s="217"/>
      <c r="T479" s="10" t="s">
        <v>767</v>
      </c>
      <c r="U479" s="22">
        <v>50</v>
      </c>
      <c r="V479" s="23" t="s">
        <v>85</v>
      </c>
      <c r="W479" s="23" t="s">
        <v>93</v>
      </c>
      <c r="X479" s="10"/>
      <c r="Y479" s="24">
        <v>0.25</v>
      </c>
      <c r="Z479" s="10"/>
      <c r="AA479" s="10">
        <v>50</v>
      </c>
      <c r="AB479" s="10"/>
      <c r="AC479" s="10">
        <v>75</v>
      </c>
      <c r="AD479" s="10"/>
      <c r="AE479" s="10"/>
      <c r="AF479" s="10"/>
      <c r="AG479" s="10">
        <v>100</v>
      </c>
      <c r="AH479" s="10"/>
      <c r="AI479" s="10"/>
      <c r="AJ479" s="65" t="s">
        <v>768</v>
      </c>
    </row>
    <row r="480" spans="2:36" x14ac:dyDescent="0.3">
      <c r="B480" s="213"/>
      <c r="C480" s="196"/>
      <c r="D480" s="86"/>
      <c r="E480" s="18" t="s">
        <v>72</v>
      </c>
      <c r="F480" s="19"/>
      <c r="G480" s="102"/>
      <c r="H480" s="145"/>
      <c r="I480" s="145"/>
      <c r="J480" s="1"/>
      <c r="K480" s="145"/>
      <c r="L480" s="150"/>
      <c r="M480" s="150"/>
      <c r="N480" s="150"/>
      <c r="O480" s="150"/>
      <c r="P480" s="145"/>
      <c r="Q480" s="145"/>
      <c r="R480" s="145"/>
      <c r="S480" s="145"/>
      <c r="T480" s="10"/>
      <c r="U480" s="22"/>
      <c r="V480" s="23"/>
      <c r="W480" s="23"/>
      <c r="X480" s="10"/>
      <c r="Y480" s="10"/>
      <c r="Z480" s="10"/>
      <c r="AA480" s="10"/>
      <c r="AB480" s="10"/>
      <c r="AC480" s="10"/>
      <c r="AD480" s="10"/>
      <c r="AE480" s="10"/>
      <c r="AF480" s="10"/>
      <c r="AG480" s="10"/>
      <c r="AH480" s="10"/>
      <c r="AI480" s="10"/>
      <c r="AJ480" s="65"/>
    </row>
    <row r="481" spans="2:36" x14ac:dyDescent="0.3">
      <c r="B481" s="213"/>
      <c r="C481" s="196"/>
      <c r="D481" s="86"/>
      <c r="E481" s="18"/>
      <c r="F481" s="19"/>
      <c r="G481" s="102"/>
      <c r="H481" s="145"/>
      <c r="I481" s="145"/>
      <c r="J481" s="1"/>
      <c r="K481" s="145"/>
      <c r="L481" s="150"/>
      <c r="M481" s="150"/>
      <c r="N481" s="150"/>
      <c r="O481" s="150"/>
      <c r="P481" s="145"/>
      <c r="Q481" s="145"/>
      <c r="R481" s="145"/>
      <c r="S481" s="145"/>
      <c r="T481" s="10"/>
      <c r="U481" s="22"/>
      <c r="V481" s="23"/>
      <c r="W481" s="23"/>
      <c r="X481" s="10"/>
      <c r="Y481" s="10"/>
      <c r="Z481" s="10"/>
      <c r="AA481" s="10"/>
      <c r="AB481" s="10"/>
      <c r="AC481" s="10"/>
      <c r="AD481" s="10"/>
      <c r="AE481" s="10"/>
      <c r="AF481" s="10"/>
      <c r="AG481" s="10"/>
      <c r="AH481" s="10"/>
      <c r="AI481" s="10"/>
      <c r="AJ481" s="65"/>
    </row>
    <row r="482" spans="2:36" x14ac:dyDescent="0.3">
      <c r="B482" s="213"/>
      <c r="C482" s="196"/>
      <c r="D482" s="86"/>
      <c r="E482" s="18"/>
      <c r="F482" s="3"/>
      <c r="G482" s="22"/>
      <c r="H482" s="151"/>
      <c r="I482" s="151"/>
      <c r="J482" s="151"/>
      <c r="K482" s="151"/>
      <c r="L482" s="151"/>
      <c r="M482" s="151"/>
      <c r="N482" s="151"/>
      <c r="O482" s="151"/>
      <c r="P482" s="151"/>
      <c r="Q482" s="151"/>
      <c r="R482" s="20"/>
      <c r="S482" s="20"/>
      <c r="T482" s="1"/>
      <c r="U482" s="2"/>
      <c r="V482" s="21"/>
      <c r="W482" s="21"/>
      <c r="X482" s="1"/>
      <c r="Y482" s="1"/>
      <c r="Z482" s="1"/>
      <c r="AA482" s="1"/>
      <c r="AB482" s="1"/>
      <c r="AC482" s="1"/>
      <c r="AD482" s="1"/>
      <c r="AE482" s="1"/>
      <c r="AF482" s="1"/>
      <c r="AG482" s="1"/>
      <c r="AH482" s="1"/>
      <c r="AI482" s="1"/>
      <c r="AJ482" s="65"/>
    </row>
    <row r="483" spans="2:36" ht="33" x14ac:dyDescent="0.3">
      <c r="B483" s="213"/>
      <c r="C483" s="196"/>
      <c r="D483" s="86"/>
      <c r="E483" s="23" t="s">
        <v>99</v>
      </c>
      <c r="F483" s="29"/>
      <c r="G483" s="1"/>
      <c r="H483" s="20"/>
      <c r="I483" s="20"/>
      <c r="J483" s="20"/>
      <c r="K483" s="20"/>
      <c r="L483" s="20"/>
      <c r="M483" s="20"/>
      <c r="N483" s="20"/>
      <c r="O483" s="20"/>
      <c r="P483" s="20"/>
      <c r="Q483" s="20"/>
      <c r="R483" s="20"/>
      <c r="S483" s="20"/>
      <c r="T483" s="1"/>
      <c r="U483" s="1"/>
      <c r="V483" s="25"/>
      <c r="W483" s="25"/>
      <c r="X483" s="1"/>
      <c r="Y483" s="1"/>
      <c r="Z483" s="1"/>
      <c r="AA483" s="1"/>
      <c r="AB483" s="1"/>
      <c r="AC483" s="1"/>
      <c r="AD483" s="1"/>
      <c r="AE483" s="1"/>
      <c r="AF483" s="1"/>
      <c r="AG483" s="1"/>
      <c r="AH483" s="1"/>
      <c r="AI483" s="1"/>
      <c r="AJ483" s="65"/>
    </row>
    <row r="484" spans="2:36" ht="49.5" x14ac:dyDescent="0.3">
      <c r="B484" s="213"/>
      <c r="C484" s="218" t="s">
        <v>769</v>
      </c>
      <c r="D484" s="30"/>
      <c r="E484" s="23" t="s">
        <v>292</v>
      </c>
      <c r="F484" s="29"/>
      <c r="G484" s="1"/>
      <c r="H484" s="20"/>
      <c r="I484" s="20"/>
      <c r="J484" s="20"/>
      <c r="K484" s="20"/>
      <c r="L484" s="20"/>
      <c r="M484" s="20"/>
      <c r="N484" s="20"/>
      <c r="O484" s="20"/>
      <c r="P484" s="20"/>
      <c r="Q484" s="20"/>
      <c r="R484" s="20"/>
      <c r="S484" s="20"/>
      <c r="T484" s="1"/>
      <c r="U484" s="1"/>
      <c r="V484" s="25"/>
      <c r="W484" s="25"/>
      <c r="X484" s="1"/>
      <c r="Y484" s="1"/>
      <c r="Z484" s="1"/>
      <c r="AA484" s="1"/>
      <c r="AB484" s="1"/>
      <c r="AC484" s="1"/>
      <c r="AD484" s="1"/>
      <c r="AE484" s="1"/>
      <c r="AF484" s="1"/>
      <c r="AG484" s="1"/>
      <c r="AH484" s="1"/>
      <c r="AI484" s="1"/>
      <c r="AJ484" s="65"/>
    </row>
    <row r="485" spans="2:36" ht="33" x14ac:dyDescent="0.3">
      <c r="B485" s="213" t="s">
        <v>770</v>
      </c>
      <c r="C485" s="26" t="s">
        <v>771</v>
      </c>
      <c r="D485" s="30"/>
      <c r="E485" s="23" t="s">
        <v>20</v>
      </c>
      <c r="F485" s="219"/>
      <c r="G485" s="1"/>
      <c r="H485" s="20"/>
      <c r="I485" s="20"/>
      <c r="J485" s="20"/>
      <c r="K485" s="20"/>
      <c r="L485" s="20"/>
      <c r="M485" s="20"/>
      <c r="N485" s="20"/>
      <c r="O485" s="20"/>
      <c r="P485" s="20"/>
      <c r="Q485" s="20"/>
      <c r="R485" s="20"/>
      <c r="S485" s="20"/>
      <c r="T485" s="1"/>
      <c r="U485" s="1"/>
      <c r="V485" s="25"/>
      <c r="W485" s="25"/>
      <c r="X485" s="1"/>
      <c r="Y485" s="1"/>
      <c r="Z485" s="1"/>
      <c r="AA485" s="1"/>
      <c r="AB485" s="1"/>
      <c r="AC485" s="1"/>
      <c r="AD485" s="1"/>
      <c r="AE485" s="1"/>
      <c r="AF485" s="1"/>
      <c r="AG485" s="1"/>
      <c r="AH485" s="1"/>
      <c r="AI485" s="1"/>
      <c r="AJ485" s="65"/>
    </row>
    <row r="486" spans="2:36" x14ac:dyDescent="0.3">
      <c r="B486" s="213"/>
      <c r="C486" s="26"/>
      <c r="D486" s="30"/>
      <c r="E486" s="23" t="s">
        <v>365</v>
      </c>
      <c r="F486" s="1"/>
      <c r="G486" s="1"/>
      <c r="H486" s="20"/>
      <c r="I486" s="20"/>
      <c r="J486" s="20"/>
      <c r="K486" s="20"/>
      <c r="L486" s="20"/>
      <c r="M486" s="20"/>
      <c r="N486" s="20"/>
      <c r="O486" s="20"/>
      <c r="P486" s="20"/>
      <c r="Q486" s="20"/>
      <c r="R486" s="20"/>
      <c r="S486" s="20"/>
      <c r="T486" s="1"/>
      <c r="U486" s="1"/>
      <c r="V486" s="25"/>
      <c r="W486" s="25"/>
      <c r="X486" s="1"/>
      <c r="Y486" s="1"/>
      <c r="Z486" s="1"/>
      <c r="AA486" s="1"/>
      <c r="AB486" s="1"/>
      <c r="AC486" s="1"/>
      <c r="AD486" s="1"/>
      <c r="AE486" s="1"/>
      <c r="AF486" s="1"/>
      <c r="AG486" s="1"/>
      <c r="AH486" s="1"/>
      <c r="AI486" s="1"/>
      <c r="AJ486" s="65"/>
    </row>
    <row r="487" spans="2:36" ht="33" x14ac:dyDescent="0.3">
      <c r="B487" s="213"/>
      <c r="C487" s="26"/>
      <c r="D487" s="30"/>
      <c r="E487" s="23" t="s">
        <v>366</v>
      </c>
      <c r="F487" s="3"/>
      <c r="G487" s="1"/>
      <c r="H487" s="20"/>
      <c r="I487" s="20"/>
      <c r="J487" s="20"/>
      <c r="K487" s="20"/>
      <c r="L487" s="20"/>
      <c r="M487" s="20"/>
      <c r="N487" s="20"/>
      <c r="O487" s="20"/>
      <c r="P487" s="20"/>
      <c r="Q487" s="20"/>
      <c r="R487" s="20"/>
      <c r="S487" s="20"/>
      <c r="T487" s="1"/>
      <c r="U487" s="1"/>
      <c r="V487" s="25"/>
      <c r="W487" s="25"/>
      <c r="X487" s="1"/>
      <c r="Y487" s="1"/>
      <c r="Z487" s="1"/>
      <c r="AA487" s="1"/>
      <c r="AB487" s="1"/>
      <c r="AC487" s="1"/>
      <c r="AD487" s="1"/>
      <c r="AE487" s="1"/>
      <c r="AF487" s="1"/>
      <c r="AG487" s="1"/>
      <c r="AH487" s="1"/>
      <c r="AI487" s="1"/>
      <c r="AJ487" s="65"/>
    </row>
    <row r="488" spans="2:36" x14ac:dyDescent="0.3">
      <c r="B488" s="213"/>
      <c r="C488" s="26"/>
      <c r="D488" s="30"/>
      <c r="E488" s="23" t="s">
        <v>367</v>
      </c>
      <c r="F488" s="3"/>
      <c r="G488" s="1"/>
      <c r="H488" s="20"/>
      <c r="I488" s="20"/>
      <c r="J488" s="20"/>
      <c r="K488" s="20"/>
      <c r="L488" s="20"/>
      <c r="M488" s="20"/>
      <c r="N488" s="20"/>
      <c r="O488" s="20"/>
      <c r="P488" s="20"/>
      <c r="Q488" s="20"/>
      <c r="R488" s="20"/>
      <c r="S488" s="20"/>
      <c r="T488" s="1"/>
      <c r="U488" s="1"/>
      <c r="V488" s="25"/>
      <c r="W488" s="25"/>
      <c r="X488" s="1"/>
      <c r="Y488" s="1"/>
      <c r="Z488" s="1"/>
      <c r="AA488" s="1"/>
      <c r="AB488" s="1"/>
      <c r="AC488" s="1"/>
      <c r="AD488" s="1"/>
      <c r="AE488" s="1"/>
      <c r="AF488" s="1"/>
      <c r="AG488" s="1"/>
      <c r="AH488" s="1"/>
      <c r="AI488" s="1"/>
      <c r="AJ488" s="65"/>
    </row>
    <row r="489" spans="2:36" ht="33" x14ac:dyDescent="0.3">
      <c r="B489" s="213"/>
      <c r="C489" s="26" t="s">
        <v>772</v>
      </c>
      <c r="D489" s="86" t="s">
        <v>773</v>
      </c>
      <c r="E489" s="23" t="s">
        <v>81</v>
      </c>
      <c r="F489" s="3"/>
      <c r="G489" s="1"/>
      <c r="H489" s="20"/>
      <c r="I489" s="20"/>
      <c r="J489" s="20"/>
      <c r="K489" s="20"/>
      <c r="L489" s="20"/>
      <c r="M489" s="20"/>
      <c r="N489" s="20"/>
      <c r="O489" s="20"/>
      <c r="P489" s="20"/>
      <c r="Q489" s="20"/>
      <c r="R489" s="20"/>
      <c r="S489" s="20"/>
      <c r="T489" s="1"/>
      <c r="U489" s="1"/>
      <c r="V489" s="25"/>
      <c r="W489" s="25"/>
      <c r="X489" s="1"/>
      <c r="Y489" s="1"/>
      <c r="Z489" s="1"/>
      <c r="AA489" s="1"/>
      <c r="AB489" s="1"/>
      <c r="AC489" s="1"/>
      <c r="AD489" s="1"/>
      <c r="AE489" s="1"/>
      <c r="AF489" s="1"/>
      <c r="AG489" s="1"/>
      <c r="AH489" s="1"/>
      <c r="AI489" s="1"/>
      <c r="AJ489" s="65"/>
    </row>
    <row r="490" spans="2:36" ht="33" x14ac:dyDescent="0.3">
      <c r="B490" s="213"/>
      <c r="C490" s="26"/>
      <c r="D490" s="86"/>
      <c r="E490" s="23" t="s">
        <v>369</v>
      </c>
      <c r="F490" s="3"/>
      <c r="G490" s="1"/>
      <c r="H490" s="20"/>
      <c r="I490" s="20"/>
      <c r="J490" s="20"/>
      <c r="K490" s="20"/>
      <c r="L490" s="20"/>
      <c r="M490" s="20"/>
      <c r="N490" s="20"/>
      <c r="O490" s="20"/>
      <c r="P490" s="20"/>
      <c r="Q490" s="20"/>
      <c r="R490" s="20"/>
      <c r="S490" s="20"/>
      <c r="T490" s="1"/>
      <c r="U490" s="1"/>
      <c r="V490" s="25"/>
      <c r="W490" s="25"/>
      <c r="X490" s="1"/>
      <c r="Y490" s="1"/>
      <c r="Z490" s="1"/>
      <c r="AA490" s="1"/>
      <c r="AB490" s="1"/>
      <c r="AC490" s="1"/>
      <c r="AD490" s="1"/>
      <c r="AE490" s="1"/>
      <c r="AF490" s="1"/>
      <c r="AG490" s="1"/>
      <c r="AH490" s="1"/>
      <c r="AI490" s="1"/>
      <c r="AJ490" s="65"/>
    </row>
    <row r="491" spans="2:36" ht="66" x14ac:dyDescent="0.3">
      <c r="B491" s="213"/>
      <c r="C491" s="26"/>
      <c r="D491" s="86"/>
      <c r="E491" s="72" t="s">
        <v>72</v>
      </c>
      <c r="F491" s="3" t="s">
        <v>774</v>
      </c>
      <c r="G491" s="1" t="s">
        <v>775</v>
      </c>
      <c r="H491" s="20">
        <v>1</v>
      </c>
      <c r="I491" s="20"/>
      <c r="J491" s="20"/>
      <c r="K491" s="20">
        <v>1</v>
      </c>
      <c r="L491" s="20"/>
      <c r="M491" s="20"/>
      <c r="N491" s="20">
        <v>1</v>
      </c>
      <c r="O491" s="20"/>
      <c r="P491" s="20"/>
      <c r="Q491" s="20">
        <v>1</v>
      </c>
      <c r="R491" s="20"/>
      <c r="S491" s="20"/>
      <c r="T491" s="1" t="s">
        <v>776</v>
      </c>
      <c r="U491" s="1">
        <v>100</v>
      </c>
      <c r="V491" s="25" t="s">
        <v>246</v>
      </c>
      <c r="W491" s="25" t="s">
        <v>93</v>
      </c>
      <c r="X491" s="20">
        <v>25</v>
      </c>
      <c r="Y491" s="20"/>
      <c r="Z491" s="20"/>
      <c r="AA491" s="20">
        <v>50</v>
      </c>
      <c r="AB491" s="20"/>
      <c r="AC491" s="20"/>
      <c r="AD491" s="20">
        <v>75</v>
      </c>
      <c r="AE491" s="20"/>
      <c r="AF491" s="20"/>
      <c r="AG491" s="20">
        <v>100</v>
      </c>
      <c r="AH491" s="20"/>
      <c r="AI491" s="20"/>
      <c r="AJ491" s="65"/>
    </row>
    <row r="492" spans="2:36" x14ac:dyDescent="0.3">
      <c r="B492" s="213"/>
      <c r="C492" s="26"/>
      <c r="D492" s="86"/>
      <c r="E492" s="72"/>
      <c r="F492" s="19" t="s">
        <v>777</v>
      </c>
      <c r="G492" s="72" t="s">
        <v>778</v>
      </c>
      <c r="H492" s="150"/>
      <c r="I492" s="150"/>
      <c r="J492" s="150"/>
      <c r="K492" s="150">
        <v>20</v>
      </c>
      <c r="L492" s="150">
        <v>20</v>
      </c>
      <c r="M492" s="150">
        <v>20</v>
      </c>
      <c r="N492" s="150">
        <v>20</v>
      </c>
      <c r="O492" s="150">
        <v>20</v>
      </c>
      <c r="P492" s="150">
        <v>20</v>
      </c>
      <c r="Q492" s="150">
        <v>20</v>
      </c>
      <c r="R492" s="150"/>
      <c r="S492" s="150"/>
      <c r="T492" s="1" t="s">
        <v>779</v>
      </c>
      <c r="U492" s="2">
        <v>0.25</v>
      </c>
      <c r="V492" s="21" t="s">
        <v>86</v>
      </c>
      <c r="W492" s="21" t="s">
        <v>86</v>
      </c>
      <c r="X492" s="1"/>
      <c r="Y492" s="1"/>
      <c r="Z492" s="1">
        <v>100</v>
      </c>
      <c r="AA492" s="1"/>
      <c r="AB492" s="1"/>
      <c r="AC492" s="1"/>
      <c r="AD492" s="1"/>
      <c r="AE492" s="1"/>
      <c r="AF492" s="1"/>
      <c r="AG492" s="1"/>
      <c r="AH492" s="1"/>
      <c r="AI492" s="1"/>
      <c r="AJ492" s="132" t="s">
        <v>780</v>
      </c>
    </row>
    <row r="493" spans="2:36" x14ac:dyDescent="0.3">
      <c r="B493" s="213"/>
      <c r="C493" s="26"/>
      <c r="D493" s="86"/>
      <c r="E493" s="72"/>
      <c r="F493" s="19"/>
      <c r="G493" s="72"/>
      <c r="H493" s="150"/>
      <c r="I493" s="150"/>
      <c r="J493" s="150"/>
      <c r="K493" s="150"/>
      <c r="L493" s="150"/>
      <c r="M493" s="150"/>
      <c r="N493" s="150"/>
      <c r="O493" s="150"/>
      <c r="P493" s="150"/>
      <c r="Q493" s="150"/>
      <c r="R493" s="150"/>
      <c r="S493" s="150"/>
      <c r="T493" s="1" t="s">
        <v>781</v>
      </c>
      <c r="U493" s="2">
        <v>0.25</v>
      </c>
      <c r="V493" s="21" t="s">
        <v>88</v>
      </c>
      <c r="W493" s="21" t="s">
        <v>88</v>
      </c>
      <c r="X493" s="1"/>
      <c r="Y493" s="1"/>
      <c r="Z493" s="1"/>
      <c r="AA493" s="1">
        <v>100</v>
      </c>
      <c r="AB493" s="1"/>
      <c r="AC493" s="1"/>
      <c r="AD493" s="1"/>
      <c r="AE493" s="1"/>
      <c r="AF493" s="1"/>
      <c r="AG493" s="1"/>
      <c r="AH493" s="1"/>
      <c r="AI493" s="1"/>
      <c r="AJ493" s="132"/>
    </row>
    <row r="494" spans="2:36" x14ac:dyDescent="0.3">
      <c r="B494" s="213"/>
      <c r="C494" s="26"/>
      <c r="D494" s="86"/>
      <c r="E494" s="72"/>
      <c r="F494" s="19"/>
      <c r="G494" s="72"/>
      <c r="H494" s="150"/>
      <c r="I494" s="150"/>
      <c r="J494" s="150"/>
      <c r="K494" s="150"/>
      <c r="L494" s="150"/>
      <c r="M494" s="150"/>
      <c r="N494" s="150"/>
      <c r="O494" s="150"/>
      <c r="P494" s="150"/>
      <c r="Q494" s="150"/>
      <c r="R494" s="150"/>
      <c r="S494" s="150"/>
      <c r="T494" s="1" t="s">
        <v>782</v>
      </c>
      <c r="U494" s="2">
        <v>0.25</v>
      </c>
      <c r="V494" s="21" t="s">
        <v>76</v>
      </c>
      <c r="W494" s="21" t="s">
        <v>89</v>
      </c>
      <c r="X494" s="1"/>
      <c r="Y494" s="1"/>
      <c r="Z494" s="1"/>
      <c r="AA494" s="1"/>
      <c r="AB494" s="1"/>
      <c r="AC494" s="1">
        <v>100</v>
      </c>
      <c r="AD494" s="1"/>
      <c r="AE494" s="1"/>
      <c r="AF494" s="1"/>
      <c r="AG494" s="1"/>
      <c r="AH494" s="1"/>
      <c r="AI494" s="1"/>
      <c r="AJ494" s="132"/>
    </row>
    <row r="495" spans="2:36" ht="66" x14ac:dyDescent="0.3">
      <c r="B495" s="213"/>
      <c r="C495" s="26"/>
      <c r="D495" s="86"/>
      <c r="E495" s="23" t="s">
        <v>99</v>
      </c>
      <c r="F495" s="3" t="s">
        <v>783</v>
      </c>
      <c r="G495" s="1" t="s">
        <v>775</v>
      </c>
      <c r="H495" s="20"/>
      <c r="I495" s="20">
        <v>1</v>
      </c>
      <c r="J495" s="20"/>
      <c r="K495" s="20"/>
      <c r="L495" s="20">
        <v>1</v>
      </c>
      <c r="M495" s="20"/>
      <c r="N495" s="20"/>
      <c r="O495" s="20">
        <v>1</v>
      </c>
      <c r="P495" s="20"/>
      <c r="Q495" s="20"/>
      <c r="R495" s="20">
        <v>1</v>
      </c>
      <c r="S495" s="20"/>
      <c r="T495" s="1" t="s">
        <v>776</v>
      </c>
      <c r="U495" s="1">
        <v>100</v>
      </c>
      <c r="V495" s="25" t="s">
        <v>85</v>
      </c>
      <c r="W495" s="25" t="s">
        <v>110</v>
      </c>
      <c r="X495" s="20"/>
      <c r="Y495" s="20">
        <v>25</v>
      </c>
      <c r="Z495" s="20"/>
      <c r="AA495" s="20"/>
      <c r="AB495" s="20">
        <v>50</v>
      </c>
      <c r="AC495" s="20"/>
      <c r="AD495" s="20"/>
      <c r="AE495" s="20">
        <v>75</v>
      </c>
      <c r="AF495" s="20"/>
      <c r="AG495" s="20"/>
      <c r="AH495" s="20">
        <v>100</v>
      </c>
      <c r="AI495" s="20"/>
      <c r="AJ495" s="65"/>
    </row>
    <row r="496" spans="2:36" x14ac:dyDescent="0.3">
      <c r="B496" s="213"/>
      <c r="C496" s="26"/>
      <c r="D496" s="86"/>
      <c r="E496" s="72" t="s">
        <v>375</v>
      </c>
      <c r="F496" s="19" t="s">
        <v>784</v>
      </c>
      <c r="G496" s="72" t="s">
        <v>785</v>
      </c>
      <c r="H496" s="150"/>
      <c r="I496" s="150"/>
      <c r="J496" s="150">
        <v>4</v>
      </c>
      <c r="K496" s="150"/>
      <c r="L496" s="150">
        <v>8</v>
      </c>
      <c r="M496" s="150"/>
      <c r="N496" s="150">
        <v>12</v>
      </c>
      <c r="O496" s="150"/>
      <c r="P496" s="150">
        <v>15</v>
      </c>
      <c r="Q496" s="150"/>
      <c r="R496" s="150">
        <v>18</v>
      </c>
      <c r="S496" s="150"/>
      <c r="T496" s="1" t="s">
        <v>786</v>
      </c>
      <c r="U496" s="1">
        <v>50</v>
      </c>
      <c r="V496" s="25" t="s">
        <v>86</v>
      </c>
      <c r="W496" s="25" t="s">
        <v>76</v>
      </c>
      <c r="X496" s="1"/>
      <c r="Y496" s="20"/>
      <c r="Z496" s="20">
        <v>30</v>
      </c>
      <c r="AA496" s="20">
        <v>60</v>
      </c>
      <c r="AB496" s="20">
        <v>100</v>
      </c>
      <c r="AC496" s="20"/>
      <c r="AD496" s="20"/>
      <c r="AE496" s="20"/>
      <c r="AF496" s="20"/>
      <c r="AG496" s="20"/>
      <c r="AH496" s="20"/>
      <c r="AI496" s="20"/>
      <c r="AJ496" s="132" t="s">
        <v>787</v>
      </c>
    </row>
    <row r="497" spans="2:36" ht="33" x14ac:dyDescent="0.3">
      <c r="B497" s="213"/>
      <c r="C497" s="26"/>
      <c r="D497" s="86"/>
      <c r="E497" s="72"/>
      <c r="F497" s="19"/>
      <c r="G497" s="72"/>
      <c r="H497" s="150"/>
      <c r="I497" s="150"/>
      <c r="J497" s="150"/>
      <c r="K497" s="150"/>
      <c r="L497" s="150"/>
      <c r="M497" s="150"/>
      <c r="N497" s="150"/>
      <c r="O497" s="150"/>
      <c r="P497" s="150"/>
      <c r="Q497" s="150"/>
      <c r="R497" s="150"/>
      <c r="S497" s="150"/>
      <c r="T497" s="1" t="s">
        <v>788</v>
      </c>
      <c r="U497" s="1">
        <v>50</v>
      </c>
      <c r="V497" s="25" t="s">
        <v>89</v>
      </c>
      <c r="W497" s="25" t="s">
        <v>110</v>
      </c>
      <c r="X497" s="152"/>
      <c r="Y497" s="152"/>
      <c r="Z497" s="152"/>
      <c r="AA497" s="152"/>
      <c r="AB497" s="152"/>
      <c r="AC497" s="20">
        <v>10</v>
      </c>
      <c r="AD497" s="20">
        <v>30</v>
      </c>
      <c r="AE497" s="20">
        <v>50</v>
      </c>
      <c r="AF497" s="20">
        <v>70</v>
      </c>
      <c r="AG497" s="20">
        <v>90</v>
      </c>
      <c r="AH497" s="152">
        <v>1</v>
      </c>
      <c r="AI497" s="152"/>
      <c r="AJ497" s="132"/>
    </row>
    <row r="498" spans="2:36" ht="66" x14ac:dyDescent="0.3">
      <c r="B498" s="213"/>
      <c r="C498" s="26"/>
      <c r="D498" s="86"/>
      <c r="E498" s="22"/>
      <c r="F498" s="3" t="s">
        <v>789</v>
      </c>
      <c r="G498" s="1" t="s">
        <v>775</v>
      </c>
      <c r="H498" s="151"/>
      <c r="I498" s="151"/>
      <c r="J498" s="151">
        <v>1</v>
      </c>
      <c r="K498" s="151"/>
      <c r="L498" s="151"/>
      <c r="M498" s="151">
        <v>1</v>
      </c>
      <c r="N498" s="151"/>
      <c r="O498" s="151"/>
      <c r="P498" s="151">
        <v>1</v>
      </c>
      <c r="Q498" s="151"/>
      <c r="R498" s="151"/>
      <c r="S498" s="151">
        <v>1</v>
      </c>
      <c r="T498" s="1" t="s">
        <v>776</v>
      </c>
      <c r="U498" s="1">
        <v>100</v>
      </c>
      <c r="V498" s="25" t="s">
        <v>86</v>
      </c>
      <c r="W498" s="25" t="s">
        <v>91</v>
      </c>
      <c r="X498" s="151"/>
      <c r="Y498" s="151"/>
      <c r="Z498" s="151">
        <v>25</v>
      </c>
      <c r="AA498" s="151"/>
      <c r="AB498" s="151"/>
      <c r="AC498" s="151">
        <v>50</v>
      </c>
      <c r="AD498" s="151"/>
      <c r="AE498" s="151"/>
      <c r="AF498" s="151">
        <v>75</v>
      </c>
      <c r="AG498" s="151"/>
      <c r="AH498" s="151"/>
      <c r="AI498" s="151">
        <v>100</v>
      </c>
      <c r="AJ498" s="65"/>
    </row>
    <row r="499" spans="2:36" ht="49.5" x14ac:dyDescent="0.3">
      <c r="B499" s="213"/>
      <c r="C499" s="26"/>
      <c r="D499" s="86"/>
      <c r="E499" s="23" t="s">
        <v>380</v>
      </c>
      <c r="F499" s="3"/>
      <c r="G499" s="1"/>
      <c r="H499" s="20"/>
      <c r="I499" s="20"/>
      <c r="J499" s="20"/>
      <c r="K499" s="20"/>
      <c r="L499" s="20"/>
      <c r="M499" s="20"/>
      <c r="N499" s="20"/>
      <c r="O499" s="20"/>
      <c r="P499" s="20"/>
      <c r="Q499" s="20"/>
      <c r="R499" s="20"/>
      <c r="S499" s="20"/>
      <c r="T499" s="1"/>
      <c r="U499" s="1"/>
      <c r="V499" s="25"/>
      <c r="W499" s="25"/>
      <c r="X499" s="1"/>
      <c r="Y499" s="1"/>
      <c r="Z499" s="1"/>
      <c r="AA499" s="1"/>
      <c r="AB499" s="1"/>
      <c r="AC499" s="1"/>
      <c r="AD499" s="1"/>
      <c r="AE499" s="1"/>
      <c r="AF499" s="1"/>
      <c r="AG499" s="1"/>
      <c r="AH499" s="1"/>
      <c r="AI499" s="1"/>
      <c r="AJ499" s="65"/>
    </row>
    <row r="500" spans="2:36" ht="33" x14ac:dyDescent="0.3">
      <c r="B500" s="213"/>
      <c r="C500" s="26"/>
      <c r="D500" s="86"/>
      <c r="E500" s="23" t="s">
        <v>292</v>
      </c>
      <c r="F500" s="3"/>
      <c r="G500" s="1"/>
      <c r="H500" s="20"/>
      <c r="I500" s="20"/>
      <c r="J500" s="20"/>
      <c r="K500" s="20"/>
      <c r="L500" s="20"/>
      <c r="M500" s="20"/>
      <c r="N500" s="20"/>
      <c r="O500" s="20"/>
      <c r="P500" s="20"/>
      <c r="Q500" s="20"/>
      <c r="R500" s="20"/>
      <c r="S500" s="20"/>
      <c r="T500" s="1"/>
      <c r="U500" s="1"/>
      <c r="V500" s="25"/>
      <c r="W500" s="25"/>
      <c r="X500" s="1"/>
      <c r="Y500" s="1"/>
      <c r="Z500" s="1"/>
      <c r="AA500" s="1"/>
      <c r="AB500" s="1"/>
      <c r="AC500" s="1"/>
      <c r="AD500" s="1"/>
      <c r="AE500" s="1"/>
      <c r="AF500" s="1"/>
      <c r="AG500" s="1"/>
      <c r="AH500" s="1"/>
      <c r="AI500" s="1"/>
      <c r="AJ500" s="65"/>
    </row>
    <row r="501" spans="2:36" ht="33" x14ac:dyDescent="0.3">
      <c r="B501" s="213"/>
      <c r="C501" s="26"/>
      <c r="D501" s="86"/>
      <c r="E501" s="23" t="s">
        <v>366</v>
      </c>
      <c r="F501" s="3"/>
      <c r="G501" s="1"/>
      <c r="H501" s="20"/>
      <c r="I501" s="20"/>
      <c r="J501" s="20"/>
      <c r="K501" s="20"/>
      <c r="L501" s="20"/>
      <c r="M501" s="20"/>
      <c r="N501" s="20"/>
      <c r="O501" s="20"/>
      <c r="P501" s="20"/>
      <c r="Q501" s="20"/>
      <c r="R501" s="20"/>
      <c r="S501" s="20"/>
      <c r="T501" s="1"/>
      <c r="U501" s="1"/>
      <c r="V501" s="25"/>
      <c r="W501" s="25"/>
      <c r="X501" s="1"/>
      <c r="Y501" s="1"/>
      <c r="Z501" s="1"/>
      <c r="AA501" s="1"/>
      <c r="AB501" s="1"/>
      <c r="AC501" s="1"/>
      <c r="AD501" s="1"/>
      <c r="AE501" s="1"/>
      <c r="AF501" s="1"/>
      <c r="AG501" s="1"/>
      <c r="AH501" s="1"/>
      <c r="AI501" s="1"/>
      <c r="AJ501" s="65"/>
    </row>
    <row r="502" spans="2:36" ht="33" x14ac:dyDescent="0.3">
      <c r="B502" s="213"/>
      <c r="C502" s="26"/>
      <c r="D502" s="86"/>
      <c r="E502" s="23" t="s">
        <v>386</v>
      </c>
      <c r="F502" s="3"/>
      <c r="G502" s="1"/>
      <c r="H502" s="20"/>
      <c r="I502" s="20"/>
      <c r="J502" s="20"/>
      <c r="K502" s="20"/>
      <c r="L502" s="20"/>
      <c r="M502" s="20"/>
      <c r="N502" s="20"/>
      <c r="O502" s="20"/>
      <c r="P502" s="20"/>
      <c r="Q502" s="20"/>
      <c r="R502" s="20"/>
      <c r="S502" s="20"/>
      <c r="T502" s="1"/>
      <c r="U502" s="1"/>
      <c r="V502" s="25"/>
      <c r="W502" s="25"/>
      <c r="X502" s="1"/>
      <c r="Y502" s="1"/>
      <c r="Z502" s="1"/>
      <c r="AA502" s="1"/>
      <c r="AB502" s="1"/>
      <c r="AC502" s="1"/>
      <c r="AD502" s="1"/>
      <c r="AE502" s="1"/>
      <c r="AF502" s="1"/>
      <c r="AG502" s="1"/>
      <c r="AH502" s="1"/>
      <c r="AI502" s="1"/>
      <c r="AJ502" s="65"/>
    </row>
    <row r="503" spans="2:36" x14ac:dyDescent="0.3">
      <c r="B503" s="213"/>
      <c r="C503" s="26"/>
      <c r="D503" s="86"/>
      <c r="E503" s="23" t="s">
        <v>367</v>
      </c>
      <c r="F503" s="3"/>
      <c r="G503" s="1"/>
      <c r="H503" s="20"/>
      <c r="I503" s="20"/>
      <c r="J503" s="20"/>
      <c r="K503" s="20"/>
      <c r="L503" s="20"/>
      <c r="M503" s="20"/>
      <c r="N503" s="20"/>
      <c r="O503" s="20"/>
      <c r="P503" s="20"/>
      <c r="Q503" s="20"/>
      <c r="R503" s="20"/>
      <c r="S503" s="20"/>
      <c r="T503" s="1"/>
      <c r="U503" s="1"/>
      <c r="V503" s="25"/>
      <c r="W503" s="25"/>
      <c r="X503" s="1"/>
      <c r="Y503" s="1"/>
      <c r="Z503" s="1"/>
      <c r="AA503" s="1"/>
      <c r="AB503" s="1"/>
      <c r="AC503" s="1"/>
      <c r="AD503" s="1"/>
      <c r="AE503" s="1"/>
      <c r="AF503" s="1"/>
      <c r="AG503" s="1"/>
      <c r="AH503" s="1"/>
      <c r="AI503" s="1"/>
      <c r="AJ503" s="65"/>
    </row>
    <row r="504" spans="2:36" ht="33" x14ac:dyDescent="0.3">
      <c r="B504" s="213"/>
      <c r="C504" s="26"/>
      <c r="D504" s="86"/>
      <c r="E504" s="23" t="s">
        <v>387</v>
      </c>
      <c r="F504" s="3"/>
      <c r="G504" s="1"/>
      <c r="H504" s="20"/>
      <c r="I504" s="20"/>
      <c r="J504" s="20"/>
      <c r="K504" s="20"/>
      <c r="L504" s="20"/>
      <c r="M504" s="20"/>
      <c r="N504" s="20"/>
      <c r="O504" s="20"/>
      <c r="P504" s="20"/>
      <c r="Q504" s="20"/>
      <c r="R504" s="20"/>
      <c r="S504" s="20"/>
      <c r="T504" s="1"/>
      <c r="U504" s="1"/>
      <c r="V504" s="25"/>
      <c r="W504" s="25"/>
      <c r="X504" s="1"/>
      <c r="Y504" s="1"/>
      <c r="Z504" s="1"/>
      <c r="AA504" s="1"/>
      <c r="AB504" s="1"/>
      <c r="AC504" s="1"/>
      <c r="AD504" s="1"/>
      <c r="AE504" s="1"/>
      <c r="AF504" s="1"/>
      <c r="AG504" s="1"/>
      <c r="AH504" s="1"/>
      <c r="AI504" s="1"/>
      <c r="AJ504" s="65"/>
    </row>
    <row r="505" spans="2:36" x14ac:dyDescent="0.3">
      <c r="B505" s="213"/>
      <c r="C505" s="26"/>
      <c r="D505" s="86"/>
      <c r="E505" s="23" t="s">
        <v>365</v>
      </c>
      <c r="F505" s="3"/>
      <c r="G505" s="1"/>
      <c r="H505" s="20"/>
      <c r="I505" s="20"/>
      <c r="J505" s="20"/>
      <c r="K505" s="20"/>
      <c r="L505" s="20"/>
      <c r="M505" s="20"/>
      <c r="N505" s="20"/>
      <c r="O505" s="20"/>
      <c r="P505" s="20"/>
      <c r="Q505" s="20"/>
      <c r="R505" s="20"/>
      <c r="S505" s="20"/>
      <c r="T505" s="1"/>
      <c r="U505" s="1"/>
      <c r="V505" s="25"/>
      <c r="W505" s="25"/>
      <c r="X505" s="1"/>
      <c r="Y505" s="1"/>
      <c r="Z505" s="1"/>
      <c r="AA505" s="1"/>
      <c r="AB505" s="1"/>
      <c r="AC505" s="1"/>
      <c r="AD505" s="1"/>
      <c r="AE505" s="1"/>
      <c r="AF505" s="1"/>
      <c r="AG505" s="1"/>
      <c r="AH505" s="1"/>
      <c r="AI505" s="1"/>
      <c r="AJ505" s="65"/>
    </row>
    <row r="506" spans="2:36" ht="33" x14ac:dyDescent="0.3">
      <c r="B506" s="213"/>
      <c r="C506" s="26"/>
      <c r="D506" s="86"/>
      <c r="E506" s="23" t="s">
        <v>388</v>
      </c>
      <c r="F506" s="3" t="s">
        <v>790</v>
      </c>
      <c r="G506" s="1" t="s">
        <v>791</v>
      </c>
      <c r="H506" s="20"/>
      <c r="I506" s="20"/>
      <c r="J506" s="20">
        <v>1</v>
      </c>
      <c r="K506" s="20"/>
      <c r="L506" s="20"/>
      <c r="M506" s="20">
        <v>1</v>
      </c>
      <c r="N506" s="20"/>
      <c r="O506" s="20"/>
      <c r="P506" s="20">
        <v>1</v>
      </c>
      <c r="Q506" s="20"/>
      <c r="R506" s="20"/>
      <c r="S506" s="20">
        <v>1</v>
      </c>
      <c r="T506" s="1" t="s">
        <v>792</v>
      </c>
      <c r="U506" s="1">
        <v>100</v>
      </c>
      <c r="V506" s="25" t="s">
        <v>86</v>
      </c>
      <c r="W506" s="25" t="s">
        <v>91</v>
      </c>
      <c r="X506" s="20"/>
      <c r="Y506" s="20"/>
      <c r="Z506" s="20">
        <v>25</v>
      </c>
      <c r="AA506" s="20"/>
      <c r="AB506" s="20"/>
      <c r="AC506" s="20">
        <v>50</v>
      </c>
      <c r="AD506" s="20"/>
      <c r="AE506" s="20"/>
      <c r="AF506" s="20">
        <v>75</v>
      </c>
      <c r="AG506" s="20"/>
      <c r="AH506" s="20"/>
      <c r="AI506" s="20">
        <v>100</v>
      </c>
      <c r="AJ506" s="65" t="s">
        <v>793</v>
      </c>
    </row>
    <row r="507" spans="2:36" x14ac:dyDescent="0.3">
      <c r="B507" s="213"/>
      <c r="C507" s="26"/>
      <c r="D507" s="86"/>
      <c r="E507" s="23" t="s">
        <v>389</v>
      </c>
      <c r="F507" s="3"/>
      <c r="G507" s="1"/>
      <c r="H507" s="20"/>
      <c r="I507" s="20"/>
      <c r="J507" s="20"/>
      <c r="K507" s="20"/>
      <c r="L507" s="20"/>
      <c r="M507" s="20"/>
      <c r="N507" s="20"/>
      <c r="O507" s="20"/>
      <c r="P507" s="20"/>
      <c r="Q507" s="20"/>
      <c r="R507" s="20"/>
      <c r="S507" s="20"/>
      <c r="T507" s="1"/>
      <c r="U507" s="1"/>
      <c r="V507" s="25"/>
      <c r="W507" s="25"/>
      <c r="X507" s="1"/>
      <c r="Y507" s="1"/>
      <c r="Z507" s="1"/>
      <c r="AA507" s="1"/>
      <c r="AB507" s="1"/>
      <c r="AC507" s="1"/>
      <c r="AD507" s="1"/>
      <c r="AE507" s="1"/>
      <c r="AF507" s="1"/>
      <c r="AG507" s="1"/>
      <c r="AH507" s="1"/>
      <c r="AI507" s="1"/>
      <c r="AJ507" s="65"/>
    </row>
    <row r="508" spans="2:36" ht="33" x14ac:dyDescent="0.3">
      <c r="B508" s="213"/>
      <c r="C508" s="26"/>
      <c r="D508" s="86"/>
      <c r="E508" s="23" t="s">
        <v>390</v>
      </c>
      <c r="F508" s="3" t="s">
        <v>794</v>
      </c>
      <c r="G508" s="1" t="s">
        <v>775</v>
      </c>
      <c r="H508" s="20">
        <v>1</v>
      </c>
      <c r="I508" s="20">
        <v>1</v>
      </c>
      <c r="J508" s="20">
        <v>1</v>
      </c>
      <c r="K508" s="20">
        <v>1</v>
      </c>
      <c r="L508" s="20">
        <v>1</v>
      </c>
      <c r="M508" s="20">
        <v>1</v>
      </c>
      <c r="N508" s="20">
        <v>1</v>
      </c>
      <c r="O508" s="20">
        <v>1</v>
      </c>
      <c r="P508" s="20">
        <v>1</v>
      </c>
      <c r="Q508" s="20">
        <v>1</v>
      </c>
      <c r="R508" s="20">
        <v>1</v>
      </c>
      <c r="S508" s="20">
        <v>1</v>
      </c>
      <c r="T508" s="1" t="s">
        <v>795</v>
      </c>
      <c r="U508" s="1">
        <v>100</v>
      </c>
      <c r="V508" s="25" t="s">
        <v>95</v>
      </c>
      <c r="W508" s="25" t="s">
        <v>91</v>
      </c>
      <c r="X508" s="1">
        <v>8</v>
      </c>
      <c r="Y508" s="1">
        <v>16</v>
      </c>
      <c r="Z508" s="1">
        <v>32</v>
      </c>
      <c r="AA508" s="1">
        <v>40</v>
      </c>
      <c r="AB508" s="1">
        <v>48</v>
      </c>
      <c r="AC508" s="1">
        <v>54</v>
      </c>
      <c r="AD508" s="1">
        <v>62</v>
      </c>
      <c r="AE508" s="1">
        <v>70</v>
      </c>
      <c r="AF508" s="1">
        <v>78</v>
      </c>
      <c r="AG508" s="1">
        <v>84</v>
      </c>
      <c r="AH508" s="1">
        <v>92</v>
      </c>
      <c r="AI508" s="1">
        <v>100</v>
      </c>
      <c r="AJ508" s="65" t="s">
        <v>796</v>
      </c>
    </row>
    <row r="509" spans="2:36" ht="33" x14ac:dyDescent="0.3">
      <c r="B509" s="213"/>
      <c r="C509" s="26"/>
      <c r="D509" s="86"/>
      <c r="E509" s="23" t="s">
        <v>391</v>
      </c>
      <c r="F509" s="3"/>
      <c r="G509" s="1"/>
      <c r="H509" s="20"/>
      <c r="I509" s="20"/>
      <c r="J509" s="20"/>
      <c r="K509" s="20"/>
      <c r="L509" s="20"/>
      <c r="M509" s="20"/>
      <c r="N509" s="20"/>
      <c r="O509" s="20"/>
      <c r="P509" s="20"/>
      <c r="Q509" s="20"/>
      <c r="R509" s="20"/>
      <c r="S509" s="20"/>
      <c r="T509" s="1"/>
      <c r="U509" s="1"/>
      <c r="V509" s="25"/>
      <c r="W509" s="25"/>
      <c r="X509" s="1"/>
      <c r="Y509" s="1"/>
      <c r="Z509" s="1"/>
      <c r="AA509" s="1"/>
      <c r="AB509" s="1"/>
      <c r="AC509" s="1"/>
      <c r="AD509" s="1"/>
      <c r="AE509" s="1"/>
      <c r="AF509" s="1"/>
      <c r="AG509" s="1"/>
      <c r="AH509" s="1"/>
      <c r="AI509" s="1"/>
      <c r="AJ509" s="65"/>
    </row>
    <row r="510" spans="2:36" x14ac:dyDescent="0.3">
      <c r="B510" s="213"/>
      <c r="C510" s="26"/>
      <c r="D510" s="86"/>
      <c r="E510" s="23" t="s">
        <v>392</v>
      </c>
      <c r="F510" s="29"/>
      <c r="G510" s="1"/>
      <c r="H510" s="20"/>
      <c r="I510" s="20"/>
      <c r="J510" s="20"/>
      <c r="K510" s="20"/>
      <c r="L510" s="20"/>
      <c r="M510" s="20"/>
      <c r="N510" s="20"/>
      <c r="O510" s="20"/>
      <c r="P510" s="20"/>
      <c r="Q510" s="20"/>
      <c r="R510" s="20"/>
      <c r="S510" s="20"/>
      <c r="T510" s="1"/>
      <c r="U510" s="1"/>
      <c r="V510" s="25"/>
      <c r="W510" s="25"/>
      <c r="X510" s="1"/>
      <c r="Y510" s="1"/>
      <c r="Z510" s="1"/>
      <c r="AA510" s="1"/>
      <c r="AB510" s="1"/>
      <c r="AC510" s="1"/>
      <c r="AD510" s="1"/>
      <c r="AE510" s="1"/>
      <c r="AF510" s="1"/>
      <c r="AG510" s="1"/>
      <c r="AH510" s="1"/>
      <c r="AI510" s="1"/>
      <c r="AJ510" s="65"/>
    </row>
    <row r="511" spans="2:36" x14ac:dyDescent="0.3">
      <c r="B511" s="213"/>
      <c r="C511" s="26"/>
      <c r="D511" s="86"/>
      <c r="E511" s="220" t="s">
        <v>20</v>
      </c>
      <c r="F511" s="29"/>
      <c r="G511" s="1"/>
      <c r="H511" s="20"/>
      <c r="I511" s="20"/>
      <c r="J511" s="20"/>
      <c r="K511" s="20"/>
      <c r="L511" s="20"/>
      <c r="M511" s="20"/>
      <c r="N511" s="20"/>
      <c r="O511" s="20"/>
      <c r="P511" s="20"/>
      <c r="Q511" s="20"/>
      <c r="R511" s="20"/>
      <c r="S511" s="20"/>
      <c r="T511" s="1"/>
      <c r="U511" s="1"/>
      <c r="V511" s="25"/>
      <c r="W511" s="25"/>
      <c r="X511" s="1"/>
      <c r="Y511" s="1"/>
      <c r="Z511" s="1"/>
      <c r="AA511" s="1"/>
      <c r="AB511" s="1"/>
      <c r="AC511" s="1"/>
      <c r="AD511" s="1"/>
      <c r="AE511" s="1"/>
      <c r="AF511" s="1"/>
      <c r="AG511" s="1"/>
      <c r="AH511" s="1"/>
      <c r="AI511" s="1"/>
      <c r="AJ511" s="65"/>
    </row>
    <row r="512" spans="2:36" x14ac:dyDescent="0.3">
      <c r="B512" s="191"/>
      <c r="C512" s="191"/>
      <c r="D512" s="191"/>
      <c r="E512" s="191"/>
      <c r="F512" s="191"/>
      <c r="G512" s="191"/>
      <c r="H512" s="191"/>
      <c r="I512" s="191"/>
      <c r="J512" s="191"/>
      <c r="K512" s="191"/>
      <c r="L512" s="191"/>
      <c r="M512" s="191"/>
      <c r="N512" s="191"/>
      <c r="O512" s="191"/>
      <c r="P512" s="191"/>
      <c r="Q512" s="191"/>
      <c r="R512" s="191"/>
      <c r="S512" s="191"/>
      <c r="T512" s="191"/>
      <c r="U512" s="191"/>
      <c r="V512" s="191"/>
      <c r="W512" s="191"/>
      <c r="X512" s="191"/>
      <c r="Y512" s="191"/>
      <c r="Z512" s="191"/>
      <c r="AA512" s="191"/>
      <c r="AB512" s="191"/>
      <c r="AC512" s="191"/>
      <c r="AD512" s="191"/>
      <c r="AE512" s="191"/>
      <c r="AF512" s="191"/>
      <c r="AG512" s="191"/>
      <c r="AH512" s="191"/>
      <c r="AI512" s="191"/>
      <c r="AJ512" s="191"/>
    </row>
    <row r="513" spans="2:36" ht="33" x14ac:dyDescent="0.3">
      <c r="B513" s="78" t="s">
        <v>1102</v>
      </c>
      <c r="C513" s="78" t="s">
        <v>1518</v>
      </c>
      <c r="D513" s="78" t="s">
        <v>797</v>
      </c>
      <c r="E513" s="78" t="s">
        <v>72</v>
      </c>
      <c r="F513" s="79" t="s">
        <v>798</v>
      </c>
      <c r="G513" s="43" t="s">
        <v>799</v>
      </c>
      <c r="H513" s="43">
        <v>0</v>
      </c>
      <c r="I513" s="43">
        <v>0</v>
      </c>
      <c r="J513" s="43">
        <v>1100</v>
      </c>
      <c r="K513" s="43">
        <v>1100</v>
      </c>
      <c r="L513" s="43">
        <v>1100</v>
      </c>
      <c r="M513" s="43">
        <v>1100</v>
      </c>
      <c r="N513" s="43">
        <v>1100</v>
      </c>
      <c r="O513" s="43">
        <v>1100</v>
      </c>
      <c r="P513" s="43">
        <v>1100</v>
      </c>
      <c r="Q513" s="43">
        <v>1100</v>
      </c>
      <c r="R513" s="43">
        <v>1100</v>
      </c>
      <c r="S513" s="43">
        <v>1100</v>
      </c>
      <c r="T513" s="31" t="s">
        <v>800</v>
      </c>
      <c r="U513" s="47">
        <v>0.1</v>
      </c>
      <c r="V513" s="104">
        <v>43831</v>
      </c>
      <c r="W513" s="104">
        <v>43891</v>
      </c>
      <c r="X513" s="47">
        <v>0.3</v>
      </c>
      <c r="Y513" s="47">
        <v>0.5</v>
      </c>
      <c r="Z513" s="47">
        <v>0.2</v>
      </c>
      <c r="AA513" s="47">
        <v>0</v>
      </c>
      <c r="AB513" s="47">
        <v>0</v>
      </c>
      <c r="AC513" s="47">
        <v>0</v>
      </c>
      <c r="AD513" s="47">
        <v>0</v>
      </c>
      <c r="AE513" s="47">
        <v>0</v>
      </c>
      <c r="AF513" s="47">
        <v>0</v>
      </c>
      <c r="AG513" s="47">
        <v>0</v>
      </c>
      <c r="AH513" s="47">
        <v>0</v>
      </c>
      <c r="AI513" s="47">
        <v>0</v>
      </c>
      <c r="AJ513" s="33" t="s">
        <v>801</v>
      </c>
    </row>
    <row r="514" spans="2:36" ht="49.5" x14ac:dyDescent="0.3">
      <c r="B514" s="78"/>
      <c r="C514" s="78"/>
      <c r="D514" s="78"/>
      <c r="E514" s="78"/>
      <c r="F514" s="79"/>
      <c r="G514" s="43"/>
      <c r="H514" s="43"/>
      <c r="I514" s="43"/>
      <c r="J514" s="43"/>
      <c r="K514" s="43"/>
      <c r="L514" s="43"/>
      <c r="M514" s="43"/>
      <c r="N514" s="43"/>
      <c r="O514" s="43"/>
      <c r="P514" s="43"/>
      <c r="Q514" s="43"/>
      <c r="R514" s="43"/>
      <c r="S514" s="43"/>
      <c r="T514" s="31" t="s">
        <v>802</v>
      </c>
      <c r="U514" s="47">
        <v>0.2</v>
      </c>
      <c r="V514" s="104">
        <v>43862</v>
      </c>
      <c r="W514" s="104">
        <v>43891</v>
      </c>
      <c r="X514" s="47">
        <v>0</v>
      </c>
      <c r="Y514" s="47">
        <v>0.5</v>
      </c>
      <c r="Z514" s="47">
        <v>0.5</v>
      </c>
      <c r="AA514" s="47">
        <v>0</v>
      </c>
      <c r="AB514" s="47">
        <v>0</v>
      </c>
      <c r="AC514" s="47">
        <v>0</v>
      </c>
      <c r="AD514" s="47">
        <v>0</v>
      </c>
      <c r="AE514" s="47">
        <v>0</v>
      </c>
      <c r="AF514" s="47">
        <v>0</v>
      </c>
      <c r="AG514" s="47">
        <v>0</v>
      </c>
      <c r="AH514" s="47">
        <v>0</v>
      </c>
      <c r="AI514" s="47">
        <v>0</v>
      </c>
      <c r="AJ514" s="33" t="s">
        <v>801</v>
      </c>
    </row>
    <row r="515" spans="2:36" ht="49.5" x14ac:dyDescent="0.3">
      <c r="B515" s="78"/>
      <c r="C515" s="78"/>
      <c r="D515" s="78"/>
      <c r="E515" s="78"/>
      <c r="F515" s="79"/>
      <c r="G515" s="43"/>
      <c r="H515" s="43"/>
      <c r="I515" s="43"/>
      <c r="J515" s="43"/>
      <c r="K515" s="43"/>
      <c r="L515" s="43"/>
      <c r="M515" s="43"/>
      <c r="N515" s="43"/>
      <c r="O515" s="43"/>
      <c r="P515" s="43"/>
      <c r="Q515" s="43"/>
      <c r="R515" s="43"/>
      <c r="S515" s="43"/>
      <c r="T515" s="31" t="s">
        <v>803</v>
      </c>
      <c r="U515" s="47">
        <v>0.7</v>
      </c>
      <c r="V515" s="104">
        <v>43891</v>
      </c>
      <c r="W515" s="104">
        <v>44166</v>
      </c>
      <c r="X515" s="47">
        <v>0</v>
      </c>
      <c r="Y515" s="47">
        <v>0</v>
      </c>
      <c r="Z515" s="47">
        <v>0.1</v>
      </c>
      <c r="AA515" s="47">
        <v>0.1</v>
      </c>
      <c r="AB515" s="47">
        <v>0.1</v>
      </c>
      <c r="AC515" s="47">
        <v>0.1</v>
      </c>
      <c r="AD515" s="47">
        <v>0.1</v>
      </c>
      <c r="AE515" s="47">
        <v>0.1</v>
      </c>
      <c r="AF515" s="47">
        <v>0.1</v>
      </c>
      <c r="AG515" s="47">
        <v>0.1</v>
      </c>
      <c r="AH515" s="47">
        <v>0.1</v>
      </c>
      <c r="AI515" s="47">
        <v>0.1</v>
      </c>
      <c r="AJ515" s="33" t="s">
        <v>801</v>
      </c>
    </row>
    <row r="516" spans="2:36" ht="33" x14ac:dyDescent="0.3">
      <c r="B516" s="78" t="s">
        <v>1519</v>
      </c>
      <c r="C516" s="78" t="s">
        <v>1520</v>
      </c>
      <c r="D516" s="78" t="s">
        <v>804</v>
      </c>
      <c r="E516" s="78" t="s">
        <v>99</v>
      </c>
      <c r="F516" s="79" t="s">
        <v>805</v>
      </c>
      <c r="G516" s="43" t="s">
        <v>806</v>
      </c>
      <c r="H516" s="43">
        <v>0</v>
      </c>
      <c r="I516" s="43">
        <v>0</v>
      </c>
      <c r="J516" s="43">
        <v>0</v>
      </c>
      <c r="K516" s="43">
        <v>0</v>
      </c>
      <c r="L516" s="43">
        <v>0</v>
      </c>
      <c r="M516" s="43">
        <v>0</v>
      </c>
      <c r="N516" s="43">
        <v>1</v>
      </c>
      <c r="O516" s="43">
        <v>1</v>
      </c>
      <c r="P516" s="43">
        <v>2</v>
      </c>
      <c r="Q516" s="43">
        <v>0</v>
      </c>
      <c r="R516" s="43">
        <v>0</v>
      </c>
      <c r="S516" s="43">
        <v>0</v>
      </c>
      <c r="T516" s="31" t="s">
        <v>807</v>
      </c>
      <c r="U516" s="37">
        <v>0.2</v>
      </c>
      <c r="V516" s="104">
        <v>43831</v>
      </c>
      <c r="W516" s="104">
        <v>43983</v>
      </c>
      <c r="X516" s="47">
        <v>0.2</v>
      </c>
      <c r="Y516" s="37">
        <v>0.2</v>
      </c>
      <c r="Z516" s="37">
        <v>0.2</v>
      </c>
      <c r="AA516" s="37">
        <v>0.2</v>
      </c>
      <c r="AB516" s="47">
        <v>0.1</v>
      </c>
      <c r="AC516" s="47">
        <v>0.1</v>
      </c>
      <c r="AD516" s="47">
        <v>0</v>
      </c>
      <c r="AE516" s="47">
        <v>0</v>
      </c>
      <c r="AF516" s="47">
        <v>0</v>
      </c>
      <c r="AG516" s="47">
        <v>0</v>
      </c>
      <c r="AH516" s="47">
        <v>0</v>
      </c>
      <c r="AI516" s="47">
        <v>0</v>
      </c>
      <c r="AJ516" s="33" t="s">
        <v>801</v>
      </c>
    </row>
    <row r="517" spans="2:36" ht="66" x14ac:dyDescent="0.3">
      <c r="B517" s="78"/>
      <c r="C517" s="78"/>
      <c r="D517" s="78"/>
      <c r="E517" s="78"/>
      <c r="F517" s="79"/>
      <c r="G517" s="43"/>
      <c r="H517" s="43"/>
      <c r="I517" s="43"/>
      <c r="J517" s="43"/>
      <c r="K517" s="43"/>
      <c r="L517" s="43"/>
      <c r="M517" s="43"/>
      <c r="N517" s="43"/>
      <c r="O517" s="43"/>
      <c r="P517" s="43"/>
      <c r="Q517" s="43"/>
      <c r="R517" s="43"/>
      <c r="S517" s="43"/>
      <c r="T517" s="31" t="s">
        <v>808</v>
      </c>
      <c r="U517" s="37">
        <v>0.3</v>
      </c>
      <c r="V517" s="104">
        <v>43922</v>
      </c>
      <c r="W517" s="104">
        <v>44136</v>
      </c>
      <c r="X517" s="47">
        <v>0</v>
      </c>
      <c r="Y517" s="47">
        <v>0</v>
      </c>
      <c r="Z517" s="47">
        <v>0</v>
      </c>
      <c r="AA517" s="47">
        <v>0.1</v>
      </c>
      <c r="AB517" s="37">
        <v>0.1</v>
      </c>
      <c r="AC517" s="37">
        <v>0.1</v>
      </c>
      <c r="AD517" s="37">
        <v>0.1</v>
      </c>
      <c r="AE517" s="47">
        <v>0.1</v>
      </c>
      <c r="AF517" s="47">
        <v>0.1</v>
      </c>
      <c r="AG517" s="47">
        <v>0.2</v>
      </c>
      <c r="AH517" s="47">
        <v>0.2</v>
      </c>
      <c r="AI517" s="47">
        <v>0</v>
      </c>
      <c r="AJ517" s="33" t="s">
        <v>801</v>
      </c>
    </row>
    <row r="518" spans="2:36" ht="115.5" x14ac:dyDescent="0.3">
      <c r="B518" s="78"/>
      <c r="C518" s="78"/>
      <c r="D518" s="78"/>
      <c r="E518" s="78"/>
      <c r="F518" s="79"/>
      <c r="G518" s="43"/>
      <c r="H518" s="43"/>
      <c r="I518" s="43"/>
      <c r="J518" s="43"/>
      <c r="K518" s="43"/>
      <c r="L518" s="43"/>
      <c r="M518" s="43"/>
      <c r="N518" s="43"/>
      <c r="O518" s="43"/>
      <c r="P518" s="43"/>
      <c r="Q518" s="43"/>
      <c r="R518" s="43"/>
      <c r="S518" s="43"/>
      <c r="T518" s="31" t="s">
        <v>809</v>
      </c>
      <c r="U518" s="37">
        <v>0.5</v>
      </c>
      <c r="V518" s="104">
        <v>43862</v>
      </c>
      <c r="W518" s="104">
        <v>44166</v>
      </c>
      <c r="X518" s="47">
        <v>0</v>
      </c>
      <c r="Y518" s="47">
        <v>0.08</v>
      </c>
      <c r="Z518" s="47">
        <v>0.08</v>
      </c>
      <c r="AA518" s="47">
        <v>0.08</v>
      </c>
      <c r="AB518" s="47">
        <v>0.08</v>
      </c>
      <c r="AC518" s="47">
        <v>0.08</v>
      </c>
      <c r="AD518" s="37">
        <v>0.1</v>
      </c>
      <c r="AE518" s="37">
        <v>0.1</v>
      </c>
      <c r="AF518" s="37">
        <v>0.1</v>
      </c>
      <c r="AG518" s="37">
        <v>0.1</v>
      </c>
      <c r="AH518" s="47">
        <v>0.1</v>
      </c>
      <c r="AI518" s="47">
        <v>0.1</v>
      </c>
      <c r="AJ518" s="33" t="s">
        <v>801</v>
      </c>
    </row>
    <row r="519" spans="2:36" ht="33" x14ac:dyDescent="0.3">
      <c r="B519" s="78"/>
      <c r="C519" s="78"/>
      <c r="D519" s="78"/>
      <c r="E519" s="78" t="s">
        <v>99</v>
      </c>
      <c r="F519" s="80" t="s">
        <v>810</v>
      </c>
      <c r="G519" s="43" t="s">
        <v>806</v>
      </c>
      <c r="H519" s="43">
        <v>0</v>
      </c>
      <c r="I519" s="43">
        <v>0</v>
      </c>
      <c r="J519" s="43">
        <v>1</v>
      </c>
      <c r="K519" s="43">
        <v>0</v>
      </c>
      <c r="L519" s="43">
        <v>0</v>
      </c>
      <c r="M519" s="43">
        <v>1</v>
      </c>
      <c r="N519" s="43">
        <v>0</v>
      </c>
      <c r="O519" s="43">
        <v>0</v>
      </c>
      <c r="P519" s="43">
        <v>1</v>
      </c>
      <c r="Q519" s="43">
        <v>0</v>
      </c>
      <c r="R519" s="43">
        <v>0</v>
      </c>
      <c r="S519" s="43">
        <v>0</v>
      </c>
      <c r="T519" s="31" t="s">
        <v>811</v>
      </c>
      <c r="U519" s="37">
        <v>0.4</v>
      </c>
      <c r="V519" s="104">
        <v>43862</v>
      </c>
      <c r="W519" s="104">
        <v>44075</v>
      </c>
      <c r="X519" s="47">
        <v>0</v>
      </c>
      <c r="Y519" s="37">
        <v>0</v>
      </c>
      <c r="Z519" s="37">
        <v>0.5</v>
      </c>
      <c r="AA519" s="37">
        <v>0</v>
      </c>
      <c r="AB519" s="47">
        <v>0</v>
      </c>
      <c r="AC519" s="47">
        <v>0.5</v>
      </c>
      <c r="AD519" s="47">
        <v>0</v>
      </c>
      <c r="AE519" s="47">
        <v>0</v>
      </c>
      <c r="AF519" s="47">
        <v>0</v>
      </c>
      <c r="AG519" s="47">
        <v>0</v>
      </c>
      <c r="AH519" s="47">
        <v>0</v>
      </c>
      <c r="AI519" s="47">
        <v>0</v>
      </c>
      <c r="AJ519" s="33" t="s">
        <v>801</v>
      </c>
    </row>
    <row r="520" spans="2:36" ht="33" x14ac:dyDescent="0.3">
      <c r="B520" s="78"/>
      <c r="C520" s="78"/>
      <c r="D520" s="78"/>
      <c r="E520" s="78"/>
      <c r="F520" s="80"/>
      <c r="G520" s="43"/>
      <c r="H520" s="43"/>
      <c r="I520" s="43"/>
      <c r="J520" s="43"/>
      <c r="K520" s="43"/>
      <c r="L520" s="43"/>
      <c r="M520" s="43"/>
      <c r="N520" s="43"/>
      <c r="O520" s="43"/>
      <c r="P520" s="43"/>
      <c r="Q520" s="43"/>
      <c r="R520" s="43"/>
      <c r="S520" s="43"/>
      <c r="T520" s="31" t="s">
        <v>812</v>
      </c>
      <c r="U520" s="37">
        <v>0.6</v>
      </c>
      <c r="V520" s="104">
        <v>43862</v>
      </c>
      <c r="W520" s="104">
        <v>44075</v>
      </c>
      <c r="X520" s="47">
        <v>0</v>
      </c>
      <c r="Y520" s="47">
        <v>0</v>
      </c>
      <c r="Z520" s="47">
        <v>0</v>
      </c>
      <c r="AA520" s="47">
        <v>0</v>
      </c>
      <c r="AB520" s="37">
        <v>0.5</v>
      </c>
      <c r="AC520" s="37">
        <v>0</v>
      </c>
      <c r="AD520" s="37">
        <v>0</v>
      </c>
      <c r="AE520" s="47">
        <v>0</v>
      </c>
      <c r="AF520" s="47">
        <v>0.5</v>
      </c>
      <c r="AG520" s="47">
        <v>0</v>
      </c>
      <c r="AH520" s="47">
        <v>0</v>
      </c>
      <c r="AI520" s="47">
        <v>0</v>
      </c>
      <c r="AJ520" s="33" t="s">
        <v>801</v>
      </c>
    </row>
    <row r="521" spans="2:36" ht="33" x14ac:dyDescent="0.3">
      <c r="B521" s="78"/>
      <c r="C521" s="78" t="s">
        <v>1521</v>
      </c>
      <c r="D521" s="78" t="s">
        <v>813</v>
      </c>
      <c r="E521" s="43" t="s">
        <v>99</v>
      </c>
      <c r="F521" s="79" t="s">
        <v>814</v>
      </c>
      <c r="G521" s="43" t="s">
        <v>815</v>
      </c>
      <c r="H521" s="43">
        <v>0</v>
      </c>
      <c r="I521" s="43">
        <v>500</v>
      </c>
      <c r="J521" s="43">
        <v>500</v>
      </c>
      <c r="K521" s="43">
        <v>500</v>
      </c>
      <c r="L521" s="43">
        <v>500</v>
      </c>
      <c r="M521" s="43">
        <v>500</v>
      </c>
      <c r="N521" s="43">
        <v>500</v>
      </c>
      <c r="O521" s="43">
        <v>500</v>
      </c>
      <c r="P521" s="43">
        <v>500</v>
      </c>
      <c r="Q521" s="43">
        <v>0</v>
      </c>
      <c r="R521" s="43">
        <v>0</v>
      </c>
      <c r="S521" s="43">
        <v>0</v>
      </c>
      <c r="T521" s="45" t="s">
        <v>816</v>
      </c>
      <c r="U521" s="221">
        <v>0.4</v>
      </c>
      <c r="V521" s="222">
        <v>43862</v>
      </c>
      <c r="W521" s="222">
        <v>44075</v>
      </c>
      <c r="X521" s="223">
        <v>0</v>
      </c>
      <c r="Y521" s="223">
        <v>0.1</v>
      </c>
      <c r="Z521" s="223">
        <v>0.2</v>
      </c>
      <c r="AA521" s="223">
        <v>0.2</v>
      </c>
      <c r="AB521" s="223">
        <v>0.1</v>
      </c>
      <c r="AC521" s="223">
        <v>0.1</v>
      </c>
      <c r="AD521" s="223">
        <v>0.1</v>
      </c>
      <c r="AE521" s="223">
        <v>0.1</v>
      </c>
      <c r="AF521" s="223">
        <v>0.1</v>
      </c>
      <c r="AG521" s="223">
        <v>0</v>
      </c>
      <c r="AH521" s="223">
        <v>0</v>
      </c>
      <c r="AI521" s="223">
        <v>0</v>
      </c>
      <c r="AJ521" s="33" t="s">
        <v>801</v>
      </c>
    </row>
    <row r="522" spans="2:36" ht="33" x14ac:dyDescent="0.3">
      <c r="B522" s="78"/>
      <c r="C522" s="50"/>
      <c r="D522" s="78"/>
      <c r="E522" s="43"/>
      <c r="F522" s="79"/>
      <c r="G522" s="43"/>
      <c r="H522" s="43"/>
      <c r="I522" s="43"/>
      <c r="J522" s="43"/>
      <c r="K522" s="43"/>
      <c r="L522" s="43"/>
      <c r="M522" s="43"/>
      <c r="N522" s="43"/>
      <c r="O522" s="43"/>
      <c r="P522" s="43"/>
      <c r="Q522" s="43"/>
      <c r="R522" s="43"/>
      <c r="S522" s="43"/>
      <c r="T522" s="45"/>
      <c r="U522" s="221"/>
      <c r="V522" s="222"/>
      <c r="W522" s="222"/>
      <c r="X522" s="223"/>
      <c r="Y522" s="223"/>
      <c r="Z522" s="223"/>
      <c r="AA522" s="223"/>
      <c r="AB522" s="223"/>
      <c r="AC522" s="223"/>
      <c r="AD522" s="223"/>
      <c r="AE522" s="223"/>
      <c r="AF522" s="223"/>
      <c r="AG522" s="223"/>
      <c r="AH522" s="223"/>
      <c r="AI522" s="223"/>
      <c r="AJ522" s="33" t="s">
        <v>801</v>
      </c>
    </row>
    <row r="523" spans="2:36" ht="82.5" x14ac:dyDescent="0.3">
      <c r="B523" s="78"/>
      <c r="C523" s="50"/>
      <c r="D523" s="78"/>
      <c r="E523" s="43" t="s">
        <v>99</v>
      </c>
      <c r="F523" s="80" t="s">
        <v>817</v>
      </c>
      <c r="G523" s="43" t="s">
        <v>818</v>
      </c>
      <c r="H523" s="43">
        <v>0</v>
      </c>
      <c r="I523" s="43">
        <v>200</v>
      </c>
      <c r="J523" s="43">
        <v>200</v>
      </c>
      <c r="K523" s="43">
        <v>200</v>
      </c>
      <c r="L523" s="43">
        <v>200</v>
      </c>
      <c r="M523" s="43">
        <v>200</v>
      </c>
      <c r="N523" s="43">
        <v>200</v>
      </c>
      <c r="O523" s="43">
        <v>200</v>
      </c>
      <c r="P523" s="43">
        <v>200</v>
      </c>
      <c r="Q523" s="43">
        <v>200</v>
      </c>
      <c r="R523" s="43">
        <v>200</v>
      </c>
      <c r="S523" s="43">
        <v>200</v>
      </c>
      <c r="T523" s="31" t="s">
        <v>819</v>
      </c>
      <c r="U523" s="37">
        <v>0.2</v>
      </c>
      <c r="V523" s="104">
        <v>43862</v>
      </c>
      <c r="W523" s="104">
        <v>44166</v>
      </c>
      <c r="X523" s="47">
        <v>0</v>
      </c>
      <c r="Y523" s="47">
        <v>0</v>
      </c>
      <c r="Z523" s="37">
        <v>0.1</v>
      </c>
      <c r="AA523" s="37">
        <v>0.1</v>
      </c>
      <c r="AB523" s="37">
        <v>0.1</v>
      </c>
      <c r="AC523" s="37">
        <v>0.1</v>
      </c>
      <c r="AD523" s="37">
        <v>0.1</v>
      </c>
      <c r="AE523" s="37">
        <v>0.1</v>
      </c>
      <c r="AF523" s="47">
        <v>0.1</v>
      </c>
      <c r="AG523" s="47">
        <v>0.1</v>
      </c>
      <c r="AH523" s="47">
        <v>0.1</v>
      </c>
      <c r="AI523" s="47">
        <v>0.1</v>
      </c>
      <c r="AJ523" s="33" t="s">
        <v>801</v>
      </c>
    </row>
    <row r="524" spans="2:36" ht="82.5" x14ac:dyDescent="0.3">
      <c r="B524" s="78"/>
      <c r="C524" s="50"/>
      <c r="D524" s="78"/>
      <c r="E524" s="43"/>
      <c r="F524" s="80"/>
      <c r="G524" s="43"/>
      <c r="H524" s="43"/>
      <c r="I524" s="43"/>
      <c r="J524" s="43"/>
      <c r="K524" s="43"/>
      <c r="L524" s="43"/>
      <c r="M524" s="43"/>
      <c r="N524" s="43"/>
      <c r="O524" s="43"/>
      <c r="P524" s="43"/>
      <c r="Q524" s="43"/>
      <c r="R524" s="43"/>
      <c r="S524" s="43"/>
      <c r="T524" s="31" t="s">
        <v>820</v>
      </c>
      <c r="U524" s="37">
        <v>0.6</v>
      </c>
      <c r="V524" s="104">
        <v>43862</v>
      </c>
      <c r="W524" s="104">
        <v>44166</v>
      </c>
      <c r="X524" s="47">
        <v>0</v>
      </c>
      <c r="Y524" s="47">
        <v>0</v>
      </c>
      <c r="Z524" s="37">
        <v>0.1</v>
      </c>
      <c r="AA524" s="37">
        <v>0.1</v>
      </c>
      <c r="AB524" s="37">
        <v>0.1</v>
      </c>
      <c r="AC524" s="37">
        <v>0.1</v>
      </c>
      <c r="AD524" s="37">
        <v>0.1</v>
      </c>
      <c r="AE524" s="37">
        <v>0.1</v>
      </c>
      <c r="AF524" s="47">
        <v>0.1</v>
      </c>
      <c r="AG524" s="47">
        <v>0.1</v>
      </c>
      <c r="AH524" s="47">
        <v>0.1</v>
      </c>
      <c r="AI524" s="47">
        <v>0.1</v>
      </c>
      <c r="AJ524" s="33" t="s">
        <v>801</v>
      </c>
    </row>
    <row r="525" spans="2:36" ht="33" x14ac:dyDescent="0.3">
      <c r="B525" s="78"/>
      <c r="C525" s="50"/>
      <c r="D525" s="78"/>
      <c r="E525" s="78" t="s">
        <v>99</v>
      </c>
      <c r="F525" s="79" t="s">
        <v>821</v>
      </c>
      <c r="G525" s="43" t="s">
        <v>822</v>
      </c>
      <c r="H525" s="43">
        <v>0</v>
      </c>
      <c r="I525" s="43">
        <v>50</v>
      </c>
      <c r="J525" s="43">
        <v>50</v>
      </c>
      <c r="K525" s="43">
        <v>50</v>
      </c>
      <c r="L525" s="43">
        <v>50</v>
      </c>
      <c r="M525" s="43">
        <v>50</v>
      </c>
      <c r="N525" s="43">
        <v>50</v>
      </c>
      <c r="O525" s="43">
        <v>50</v>
      </c>
      <c r="P525" s="43">
        <v>50</v>
      </c>
      <c r="Q525" s="43">
        <v>50</v>
      </c>
      <c r="R525" s="43">
        <v>50</v>
      </c>
      <c r="S525" s="43">
        <v>0</v>
      </c>
      <c r="T525" s="31" t="s">
        <v>823</v>
      </c>
      <c r="U525" s="37">
        <v>0.4</v>
      </c>
      <c r="V525" s="104">
        <v>43862</v>
      </c>
      <c r="W525" s="104">
        <v>44166</v>
      </c>
      <c r="X525" s="37">
        <v>0</v>
      </c>
      <c r="Y525" s="37">
        <v>0.1</v>
      </c>
      <c r="Z525" s="37">
        <v>0.1</v>
      </c>
      <c r="AA525" s="37">
        <v>0.1</v>
      </c>
      <c r="AB525" s="37">
        <v>0.1</v>
      </c>
      <c r="AC525" s="37">
        <v>0.1</v>
      </c>
      <c r="AD525" s="37">
        <v>0.1</v>
      </c>
      <c r="AE525" s="37">
        <v>0.1</v>
      </c>
      <c r="AF525" s="37">
        <v>0.1</v>
      </c>
      <c r="AG525" s="37">
        <v>0.1</v>
      </c>
      <c r="AH525" s="37">
        <v>0.1</v>
      </c>
      <c r="AI525" s="37">
        <v>0</v>
      </c>
      <c r="AJ525" s="33" t="s">
        <v>801</v>
      </c>
    </row>
    <row r="526" spans="2:36" ht="33" x14ac:dyDescent="0.3">
      <c r="B526" s="78"/>
      <c r="C526" s="50"/>
      <c r="D526" s="78"/>
      <c r="E526" s="78"/>
      <c r="F526" s="79"/>
      <c r="G526" s="43"/>
      <c r="H526" s="43"/>
      <c r="I526" s="43"/>
      <c r="J526" s="43"/>
      <c r="K526" s="43"/>
      <c r="L526" s="43"/>
      <c r="M526" s="43"/>
      <c r="N526" s="43"/>
      <c r="O526" s="43"/>
      <c r="P526" s="43"/>
      <c r="Q526" s="43"/>
      <c r="R526" s="43"/>
      <c r="S526" s="43"/>
      <c r="T526" s="31" t="s">
        <v>824</v>
      </c>
      <c r="U526" s="37">
        <v>0.6</v>
      </c>
      <c r="V526" s="104">
        <v>43862</v>
      </c>
      <c r="W526" s="104">
        <v>44166</v>
      </c>
      <c r="X526" s="37">
        <v>0</v>
      </c>
      <c r="Y526" s="37">
        <v>0.1</v>
      </c>
      <c r="Z526" s="37">
        <v>0.1</v>
      </c>
      <c r="AA526" s="37">
        <v>0.1</v>
      </c>
      <c r="AB526" s="37">
        <v>0.1</v>
      </c>
      <c r="AC526" s="37">
        <v>0.1</v>
      </c>
      <c r="AD526" s="37">
        <v>0.1</v>
      </c>
      <c r="AE526" s="37">
        <v>0.1</v>
      </c>
      <c r="AF526" s="37">
        <v>0.1</v>
      </c>
      <c r="AG526" s="37">
        <v>0.1</v>
      </c>
      <c r="AH526" s="37">
        <v>0.1</v>
      </c>
      <c r="AI526" s="37">
        <v>0</v>
      </c>
      <c r="AJ526" s="33" t="s">
        <v>801</v>
      </c>
    </row>
    <row r="527" spans="2:36" ht="115.5" x14ac:dyDescent="0.3">
      <c r="B527" s="78"/>
      <c r="C527" s="50"/>
      <c r="D527" s="78"/>
      <c r="E527" s="81" t="s">
        <v>122</v>
      </c>
      <c r="F527" s="52" t="s">
        <v>825</v>
      </c>
      <c r="G527" s="38" t="s">
        <v>826</v>
      </c>
      <c r="H527" s="38">
        <v>0</v>
      </c>
      <c r="I527" s="38">
        <v>3</v>
      </c>
      <c r="J527" s="38">
        <v>3</v>
      </c>
      <c r="K527" s="38">
        <v>3</v>
      </c>
      <c r="L527" s="38">
        <v>3</v>
      </c>
      <c r="M527" s="38">
        <v>3</v>
      </c>
      <c r="N527" s="38">
        <v>3</v>
      </c>
      <c r="O527" s="38">
        <v>3</v>
      </c>
      <c r="P527" s="38">
        <v>3</v>
      </c>
      <c r="Q527" s="38">
        <v>3</v>
      </c>
      <c r="R527" s="38">
        <v>3</v>
      </c>
      <c r="S527" s="38">
        <v>0</v>
      </c>
      <c r="T527" s="31" t="s">
        <v>827</v>
      </c>
      <c r="U527" s="37">
        <v>1</v>
      </c>
      <c r="V527" s="104">
        <v>43862</v>
      </c>
      <c r="W527" s="104">
        <v>44166</v>
      </c>
      <c r="X527" s="37">
        <v>0</v>
      </c>
      <c r="Y527" s="37">
        <v>0.1</v>
      </c>
      <c r="Z527" s="37">
        <v>0.1</v>
      </c>
      <c r="AA527" s="37">
        <v>0.1</v>
      </c>
      <c r="AB527" s="37">
        <v>0.1</v>
      </c>
      <c r="AC527" s="37">
        <v>0.1</v>
      </c>
      <c r="AD527" s="37">
        <v>0.1</v>
      </c>
      <c r="AE527" s="37">
        <v>0.1</v>
      </c>
      <c r="AF527" s="37">
        <v>0.1</v>
      </c>
      <c r="AG527" s="37">
        <v>0.1</v>
      </c>
      <c r="AH527" s="37">
        <v>0.1</v>
      </c>
      <c r="AI527" s="37">
        <v>0</v>
      </c>
      <c r="AJ527" s="33" t="s">
        <v>801</v>
      </c>
    </row>
    <row r="528" spans="2:36" x14ac:dyDescent="0.3">
      <c r="B528" s="191"/>
      <c r="C528" s="191"/>
      <c r="D528" s="191"/>
      <c r="E528" s="191"/>
      <c r="F528" s="191"/>
      <c r="G528" s="191"/>
      <c r="H528" s="191"/>
      <c r="I528" s="191"/>
      <c r="J528" s="191"/>
      <c r="K528" s="191"/>
      <c r="L528" s="191"/>
      <c r="M528" s="191"/>
      <c r="N528" s="191"/>
      <c r="O528" s="191"/>
      <c r="P528" s="191"/>
      <c r="Q528" s="191"/>
      <c r="R528" s="191"/>
      <c r="S528" s="191"/>
      <c r="T528" s="191"/>
      <c r="U528" s="191"/>
      <c r="V528" s="191"/>
      <c r="W528" s="191"/>
      <c r="X528" s="191"/>
      <c r="Y528" s="191"/>
      <c r="Z528" s="191"/>
      <c r="AA528" s="191"/>
      <c r="AB528" s="191"/>
      <c r="AC528" s="191"/>
      <c r="AD528" s="191"/>
      <c r="AE528" s="191"/>
      <c r="AF528" s="191"/>
      <c r="AG528" s="191"/>
      <c r="AH528" s="191"/>
      <c r="AI528" s="191"/>
      <c r="AJ528" s="191"/>
    </row>
    <row r="529" spans="2:36" ht="33" x14ac:dyDescent="0.3">
      <c r="B529" s="66" t="s">
        <v>828</v>
      </c>
      <c r="C529" s="88" t="s">
        <v>1103</v>
      </c>
      <c r="D529" s="14"/>
      <c r="E529" s="46" t="s">
        <v>81</v>
      </c>
      <c r="F529" s="14"/>
      <c r="G529" s="33"/>
      <c r="H529" s="33"/>
      <c r="I529" s="33"/>
      <c r="J529" s="33"/>
      <c r="K529" s="33"/>
      <c r="L529" s="33"/>
      <c r="M529" s="33"/>
      <c r="N529" s="33"/>
      <c r="O529" s="33"/>
      <c r="P529" s="33"/>
      <c r="Q529" s="33"/>
      <c r="R529" s="33"/>
      <c r="S529" s="33"/>
      <c r="T529" s="33"/>
      <c r="U529" s="33"/>
      <c r="V529" s="38"/>
      <c r="W529" s="38"/>
      <c r="X529" s="33"/>
      <c r="Y529" s="33"/>
      <c r="Z529" s="33"/>
      <c r="AA529" s="33"/>
      <c r="AB529" s="33"/>
      <c r="AC529" s="33"/>
      <c r="AD529" s="33"/>
      <c r="AE529" s="33"/>
      <c r="AF529" s="33"/>
      <c r="AG529" s="33"/>
      <c r="AH529" s="33"/>
      <c r="AI529" s="33"/>
      <c r="AJ529" s="63" t="s">
        <v>829</v>
      </c>
    </row>
    <row r="530" spans="2:36" ht="33" x14ac:dyDescent="0.3">
      <c r="B530" s="66"/>
      <c r="C530" s="88"/>
      <c r="D530" s="14"/>
      <c r="E530" s="46" t="s">
        <v>149</v>
      </c>
      <c r="F530" s="14"/>
      <c r="G530" s="33"/>
      <c r="H530" s="33"/>
      <c r="I530" s="33"/>
      <c r="J530" s="33"/>
      <c r="K530" s="33"/>
      <c r="L530" s="33"/>
      <c r="M530" s="33"/>
      <c r="N530" s="33"/>
      <c r="O530" s="33"/>
      <c r="P530" s="33"/>
      <c r="Q530" s="33"/>
      <c r="R530" s="33"/>
      <c r="S530" s="33"/>
      <c r="T530" s="33"/>
      <c r="U530" s="33"/>
      <c r="V530" s="38"/>
      <c r="W530" s="38"/>
      <c r="X530" s="33"/>
      <c r="Y530" s="33"/>
      <c r="Z530" s="33"/>
      <c r="AA530" s="33"/>
      <c r="AB530" s="33"/>
      <c r="AC530" s="33"/>
      <c r="AD530" s="33"/>
      <c r="AE530" s="33"/>
      <c r="AF530" s="33"/>
      <c r="AG530" s="33"/>
      <c r="AH530" s="33"/>
      <c r="AI530" s="33"/>
      <c r="AJ530" s="63" t="s">
        <v>829</v>
      </c>
    </row>
    <row r="531" spans="2:36" ht="33" x14ac:dyDescent="0.3">
      <c r="B531" s="66"/>
      <c r="C531" s="88"/>
      <c r="D531" s="14"/>
      <c r="E531" s="46" t="s">
        <v>99</v>
      </c>
      <c r="F531" s="14"/>
      <c r="G531" s="33"/>
      <c r="H531" s="33"/>
      <c r="I531" s="33"/>
      <c r="J531" s="33"/>
      <c r="K531" s="33"/>
      <c r="L531" s="33"/>
      <c r="M531" s="33"/>
      <c r="N531" s="33"/>
      <c r="O531" s="33"/>
      <c r="P531" s="33"/>
      <c r="Q531" s="33"/>
      <c r="R531" s="33"/>
      <c r="S531" s="33"/>
      <c r="T531" s="33"/>
      <c r="U531" s="33"/>
      <c r="V531" s="38"/>
      <c r="W531" s="38"/>
      <c r="X531" s="33"/>
      <c r="Y531" s="33"/>
      <c r="Z531" s="33"/>
      <c r="AA531" s="33"/>
      <c r="AB531" s="33"/>
      <c r="AC531" s="33"/>
      <c r="AD531" s="33"/>
      <c r="AE531" s="33"/>
      <c r="AF531" s="33"/>
      <c r="AG531" s="33"/>
      <c r="AH531" s="33"/>
      <c r="AI531" s="33"/>
      <c r="AJ531" s="63" t="s">
        <v>829</v>
      </c>
    </row>
    <row r="532" spans="2:36" ht="33" x14ac:dyDescent="0.3">
      <c r="B532" s="66"/>
      <c r="C532" s="88"/>
      <c r="D532" s="14"/>
      <c r="E532" s="46" t="s">
        <v>292</v>
      </c>
      <c r="F532" s="14"/>
      <c r="G532" s="33"/>
      <c r="H532" s="33"/>
      <c r="I532" s="33"/>
      <c r="J532" s="33"/>
      <c r="K532" s="33"/>
      <c r="L532" s="33"/>
      <c r="M532" s="33"/>
      <c r="N532" s="33"/>
      <c r="O532" s="33"/>
      <c r="P532" s="33"/>
      <c r="Q532" s="33"/>
      <c r="R532" s="33"/>
      <c r="S532" s="33"/>
      <c r="T532" s="33"/>
      <c r="U532" s="33"/>
      <c r="V532" s="38"/>
      <c r="W532" s="38"/>
      <c r="X532" s="33"/>
      <c r="Y532" s="33"/>
      <c r="Z532" s="33"/>
      <c r="AA532" s="33"/>
      <c r="AB532" s="33"/>
      <c r="AC532" s="33"/>
      <c r="AD532" s="33"/>
      <c r="AE532" s="33"/>
      <c r="AF532" s="33"/>
      <c r="AG532" s="33"/>
      <c r="AH532" s="33"/>
      <c r="AI532" s="33"/>
      <c r="AJ532" s="63" t="s">
        <v>829</v>
      </c>
    </row>
    <row r="533" spans="2:36" ht="66" x14ac:dyDescent="0.3">
      <c r="B533" s="66"/>
      <c r="C533" s="16" t="s">
        <v>1516</v>
      </c>
      <c r="D533" s="14"/>
      <c r="E533" s="46" t="s">
        <v>72</v>
      </c>
      <c r="F533" s="15"/>
      <c r="G533" s="33"/>
      <c r="H533" s="33"/>
      <c r="I533" s="33"/>
      <c r="J533" s="33"/>
      <c r="K533" s="33"/>
      <c r="L533" s="33"/>
      <c r="M533" s="33"/>
      <c r="N533" s="33"/>
      <c r="O533" s="33"/>
      <c r="P533" s="33"/>
      <c r="Q533" s="33"/>
      <c r="R533" s="33"/>
      <c r="S533" s="33"/>
      <c r="T533" s="33"/>
      <c r="U533" s="33"/>
      <c r="V533" s="38"/>
      <c r="W533" s="38"/>
      <c r="X533" s="33"/>
      <c r="Y533" s="33"/>
      <c r="Z533" s="33"/>
      <c r="AA533" s="33"/>
      <c r="AB533" s="33"/>
      <c r="AC533" s="33"/>
      <c r="AD533" s="33"/>
      <c r="AE533" s="33"/>
      <c r="AF533" s="33"/>
      <c r="AG533" s="33"/>
      <c r="AH533" s="33"/>
      <c r="AI533" s="33"/>
      <c r="AJ533" s="63" t="s">
        <v>829</v>
      </c>
    </row>
    <row r="534" spans="2:36" x14ac:dyDescent="0.3">
      <c r="B534" s="66"/>
      <c r="C534" s="26" t="s">
        <v>725</v>
      </c>
      <c r="D534" s="43" t="s">
        <v>830</v>
      </c>
      <c r="E534" s="43" t="s">
        <v>81</v>
      </c>
      <c r="F534" s="43" t="s">
        <v>831</v>
      </c>
      <c r="G534" s="45" t="s">
        <v>832</v>
      </c>
      <c r="H534" s="43"/>
      <c r="I534" s="43">
        <v>4</v>
      </c>
      <c r="J534" s="43">
        <v>4</v>
      </c>
      <c r="K534" s="43">
        <v>4</v>
      </c>
      <c r="L534" s="43">
        <v>4</v>
      </c>
      <c r="M534" s="43">
        <v>1</v>
      </c>
      <c r="N534" s="43"/>
      <c r="O534" s="43"/>
      <c r="P534" s="43"/>
      <c r="Q534" s="43"/>
      <c r="R534" s="43"/>
      <c r="S534" s="43"/>
      <c r="T534" s="45" t="s">
        <v>833</v>
      </c>
      <c r="U534" s="43"/>
      <c r="V534" s="43" t="s">
        <v>85</v>
      </c>
      <c r="W534" s="43" t="s">
        <v>290</v>
      </c>
      <c r="X534" s="43"/>
      <c r="Y534" s="223">
        <f>4/17</f>
        <v>0.23529411764705882</v>
      </c>
      <c r="Z534" s="223">
        <f t="shared" ref="Z534:AB534" si="5">4/17</f>
        <v>0.23529411764705882</v>
      </c>
      <c r="AA534" s="223">
        <f t="shared" si="5"/>
        <v>0.23529411764705882</v>
      </c>
      <c r="AB534" s="223">
        <f t="shared" si="5"/>
        <v>0.23529411764705882</v>
      </c>
      <c r="AC534" s="223">
        <f>1/17</f>
        <v>5.8823529411764705E-2</v>
      </c>
      <c r="AD534" s="43"/>
      <c r="AE534" s="221"/>
      <c r="AF534" s="43"/>
      <c r="AG534" s="43"/>
      <c r="AH534" s="43"/>
      <c r="AI534" s="43"/>
      <c r="AJ534" s="250" t="s">
        <v>829</v>
      </c>
    </row>
    <row r="535" spans="2:36" x14ac:dyDescent="0.3">
      <c r="B535" s="66"/>
      <c r="C535" s="26"/>
      <c r="D535" s="43"/>
      <c r="E535" s="43"/>
      <c r="F535" s="43"/>
      <c r="G535" s="45"/>
      <c r="H535" s="43"/>
      <c r="I535" s="43"/>
      <c r="J535" s="43"/>
      <c r="K535" s="43"/>
      <c r="L535" s="43"/>
      <c r="M535" s="43"/>
      <c r="N535" s="43"/>
      <c r="O535" s="43"/>
      <c r="P535" s="43"/>
      <c r="Q535" s="43"/>
      <c r="R535" s="43"/>
      <c r="S535" s="43"/>
      <c r="T535" s="45"/>
      <c r="U535" s="43"/>
      <c r="V535" s="43"/>
      <c r="W535" s="43"/>
      <c r="X535" s="43"/>
      <c r="Y535" s="223"/>
      <c r="Z535" s="223"/>
      <c r="AA535" s="223"/>
      <c r="AB535" s="223"/>
      <c r="AC535" s="223"/>
      <c r="AD535" s="43"/>
      <c r="AE535" s="43"/>
      <c r="AF535" s="43"/>
      <c r="AG535" s="43"/>
      <c r="AH535" s="43"/>
      <c r="AI535" s="43"/>
      <c r="AJ535" s="250" t="s">
        <v>829</v>
      </c>
    </row>
    <row r="536" spans="2:36" ht="66" x14ac:dyDescent="0.3">
      <c r="B536" s="50" t="s">
        <v>1109</v>
      </c>
      <c r="C536" s="50" t="s">
        <v>1512</v>
      </c>
      <c r="D536" s="72" t="s">
        <v>834</v>
      </c>
      <c r="E536" s="72" t="s">
        <v>835</v>
      </c>
      <c r="F536" s="72" t="s">
        <v>836</v>
      </c>
      <c r="G536" s="3" t="s">
        <v>837</v>
      </c>
      <c r="H536" s="22"/>
      <c r="I536" s="22">
        <v>1</v>
      </c>
      <c r="J536" s="22">
        <v>1</v>
      </c>
      <c r="K536" s="22">
        <v>1</v>
      </c>
      <c r="L536" s="22">
        <v>1</v>
      </c>
      <c r="M536" s="22">
        <v>1</v>
      </c>
      <c r="N536" s="22">
        <v>1</v>
      </c>
      <c r="O536" s="22">
        <v>1</v>
      </c>
      <c r="P536" s="22"/>
      <c r="Q536" s="22"/>
      <c r="R536" s="22"/>
      <c r="S536" s="22"/>
      <c r="T536" s="23" t="s">
        <v>838</v>
      </c>
      <c r="U536" s="83">
        <v>0.15</v>
      </c>
      <c r="V536" s="22" t="s">
        <v>85</v>
      </c>
      <c r="W536" s="22" t="s">
        <v>355</v>
      </c>
      <c r="X536" s="22"/>
      <c r="Y536" s="83">
        <v>0.1</v>
      </c>
      <c r="Z536" s="83">
        <v>0.15</v>
      </c>
      <c r="AA536" s="83">
        <v>0.15</v>
      </c>
      <c r="AB536" s="83">
        <v>0.15</v>
      </c>
      <c r="AC536" s="83">
        <v>0.15</v>
      </c>
      <c r="AD536" s="83">
        <v>0.15</v>
      </c>
      <c r="AE536" s="83">
        <v>0.15</v>
      </c>
      <c r="AF536" s="22"/>
      <c r="AG536" s="22"/>
      <c r="AH536" s="22"/>
      <c r="AI536" s="22"/>
      <c r="AJ536" s="65" t="s">
        <v>829</v>
      </c>
    </row>
    <row r="537" spans="2:36" ht="33" x14ac:dyDescent="0.3">
      <c r="B537" s="50"/>
      <c r="C537" s="50"/>
      <c r="D537" s="72"/>
      <c r="E537" s="72"/>
      <c r="F537" s="72"/>
      <c r="G537" s="3" t="s">
        <v>839</v>
      </c>
      <c r="H537" s="22"/>
      <c r="I537" s="22"/>
      <c r="J537" s="22">
        <v>1</v>
      </c>
      <c r="K537" s="22">
        <v>1</v>
      </c>
      <c r="L537" s="22"/>
      <c r="M537" s="22"/>
      <c r="N537" s="22"/>
      <c r="O537" s="22"/>
      <c r="P537" s="22"/>
      <c r="Q537" s="22"/>
      <c r="R537" s="22"/>
      <c r="S537" s="22"/>
      <c r="T537" s="23" t="s">
        <v>840</v>
      </c>
      <c r="U537" s="83">
        <v>0.15</v>
      </c>
      <c r="V537" s="22" t="s">
        <v>86</v>
      </c>
      <c r="W537" s="22" t="s">
        <v>88</v>
      </c>
      <c r="X537" s="22"/>
      <c r="Y537" s="22"/>
      <c r="Z537" s="83">
        <v>0.5</v>
      </c>
      <c r="AA537" s="83">
        <v>0.5</v>
      </c>
      <c r="AB537" s="22"/>
      <c r="AC537" s="22"/>
      <c r="AD537" s="22"/>
      <c r="AE537" s="22"/>
      <c r="AF537" s="22"/>
      <c r="AG537" s="22"/>
      <c r="AH537" s="22"/>
      <c r="AI537" s="22"/>
      <c r="AJ537" s="65" t="s">
        <v>829</v>
      </c>
    </row>
    <row r="538" spans="2:36" ht="33" x14ac:dyDescent="0.3">
      <c r="B538" s="50"/>
      <c r="C538" s="50"/>
      <c r="D538" s="72"/>
      <c r="E538" s="72"/>
      <c r="F538" s="72"/>
      <c r="G538" s="3" t="s">
        <v>841</v>
      </c>
      <c r="H538" s="22"/>
      <c r="I538" s="22"/>
      <c r="J538" s="22"/>
      <c r="K538" s="22">
        <v>1</v>
      </c>
      <c r="L538" s="22">
        <v>1</v>
      </c>
      <c r="M538" s="22">
        <v>1</v>
      </c>
      <c r="N538" s="22"/>
      <c r="O538" s="22"/>
      <c r="P538" s="22"/>
      <c r="Q538" s="22"/>
      <c r="R538" s="22"/>
      <c r="S538" s="22"/>
      <c r="T538" s="23" t="s">
        <v>842</v>
      </c>
      <c r="U538" s="83">
        <v>0.15</v>
      </c>
      <c r="V538" s="22" t="s">
        <v>259</v>
      </c>
      <c r="W538" s="22" t="s">
        <v>89</v>
      </c>
      <c r="X538" s="22"/>
      <c r="Y538" s="22"/>
      <c r="Z538" s="22"/>
      <c r="AA538" s="83">
        <v>0.3</v>
      </c>
      <c r="AB538" s="83">
        <v>0.3</v>
      </c>
      <c r="AC538" s="83">
        <v>0.4</v>
      </c>
      <c r="AD538" s="22"/>
      <c r="AE538" s="22"/>
      <c r="AF538" s="22"/>
      <c r="AG538" s="22"/>
      <c r="AH538" s="22"/>
      <c r="AI538" s="22"/>
      <c r="AJ538" s="65" t="s">
        <v>829</v>
      </c>
    </row>
    <row r="539" spans="2:36" ht="33" x14ac:dyDescent="0.3">
      <c r="B539" s="50"/>
      <c r="C539" s="50"/>
      <c r="D539" s="72"/>
      <c r="E539" s="72"/>
      <c r="F539" s="72"/>
      <c r="G539" s="3" t="s">
        <v>843</v>
      </c>
      <c r="H539" s="22"/>
      <c r="I539" s="22"/>
      <c r="J539" s="22"/>
      <c r="K539" s="22"/>
      <c r="L539" s="22">
        <v>1</v>
      </c>
      <c r="M539" s="22">
        <v>1</v>
      </c>
      <c r="N539" s="22"/>
      <c r="O539" s="22"/>
      <c r="P539" s="22"/>
      <c r="Q539" s="22"/>
      <c r="R539" s="22"/>
      <c r="S539" s="22"/>
      <c r="T539" s="23" t="s">
        <v>844</v>
      </c>
      <c r="U539" s="83">
        <v>0.15</v>
      </c>
      <c r="V539" s="22" t="s">
        <v>76</v>
      </c>
      <c r="W539" s="22" t="s">
        <v>89</v>
      </c>
      <c r="X539" s="22"/>
      <c r="Y539" s="22"/>
      <c r="Z539" s="22"/>
      <c r="AA539" s="22"/>
      <c r="AB539" s="83">
        <v>0.5</v>
      </c>
      <c r="AC539" s="83">
        <v>0.5</v>
      </c>
      <c r="AD539" s="22"/>
      <c r="AE539" s="22"/>
      <c r="AF539" s="22"/>
      <c r="AG539" s="22"/>
      <c r="AH539" s="22"/>
      <c r="AI539" s="22"/>
      <c r="AJ539" s="65" t="s">
        <v>829</v>
      </c>
    </row>
    <row r="540" spans="2:36" ht="49.5" x14ac:dyDescent="0.3">
      <c r="B540" s="50"/>
      <c r="C540" s="50"/>
      <c r="D540" s="72"/>
      <c r="E540" s="72"/>
      <c r="F540" s="72"/>
      <c r="G540" s="3" t="s">
        <v>845</v>
      </c>
      <c r="H540" s="22"/>
      <c r="I540" s="22"/>
      <c r="J540" s="22"/>
      <c r="K540" s="22"/>
      <c r="L540" s="22"/>
      <c r="M540" s="22">
        <v>1</v>
      </c>
      <c r="N540" s="22">
        <v>1</v>
      </c>
      <c r="O540" s="22"/>
      <c r="P540" s="22"/>
      <c r="Q540" s="22"/>
      <c r="R540" s="22"/>
      <c r="S540" s="22"/>
      <c r="T540" s="23" t="s">
        <v>846</v>
      </c>
      <c r="U540" s="83">
        <v>0.2</v>
      </c>
      <c r="V540" s="22" t="s">
        <v>89</v>
      </c>
      <c r="W540" s="22" t="s">
        <v>290</v>
      </c>
      <c r="X540" s="22"/>
      <c r="Y540" s="22"/>
      <c r="Z540" s="22"/>
      <c r="AA540" s="22"/>
      <c r="AB540" s="22"/>
      <c r="AC540" s="83">
        <v>0.5</v>
      </c>
      <c r="AD540" s="83">
        <v>0.5</v>
      </c>
      <c r="AE540" s="22"/>
      <c r="AF540" s="22"/>
      <c r="AG540" s="22"/>
      <c r="AH540" s="22"/>
      <c r="AI540" s="22"/>
      <c r="AJ540" s="65" t="s">
        <v>829</v>
      </c>
    </row>
    <row r="541" spans="2:36" ht="33" x14ac:dyDescent="0.3">
      <c r="B541" s="50"/>
      <c r="C541" s="50"/>
      <c r="D541" s="72"/>
      <c r="E541" s="72"/>
      <c r="F541" s="72"/>
      <c r="G541" s="3" t="s">
        <v>845</v>
      </c>
      <c r="H541" s="22"/>
      <c r="I541" s="22"/>
      <c r="J541" s="22"/>
      <c r="K541" s="22"/>
      <c r="L541" s="22"/>
      <c r="M541" s="22"/>
      <c r="N541" s="22"/>
      <c r="O541" s="22">
        <v>1</v>
      </c>
      <c r="P541" s="22"/>
      <c r="Q541" s="22"/>
      <c r="R541" s="22"/>
      <c r="S541" s="22"/>
      <c r="T541" s="23" t="s">
        <v>847</v>
      </c>
      <c r="U541" s="83">
        <v>0.2</v>
      </c>
      <c r="V541" s="22" t="s">
        <v>290</v>
      </c>
      <c r="W541" s="22" t="s">
        <v>355</v>
      </c>
      <c r="X541" s="22"/>
      <c r="Y541" s="22"/>
      <c r="Z541" s="22"/>
      <c r="AA541" s="22"/>
      <c r="AB541" s="22"/>
      <c r="AC541" s="22"/>
      <c r="AD541" s="83">
        <v>0.5</v>
      </c>
      <c r="AE541" s="83">
        <v>0.5</v>
      </c>
      <c r="AF541" s="22"/>
      <c r="AG541" s="22"/>
      <c r="AH541" s="22"/>
      <c r="AI541" s="22"/>
      <c r="AJ541" s="65" t="s">
        <v>829</v>
      </c>
    </row>
    <row r="542" spans="2:36" ht="33" x14ac:dyDescent="0.3">
      <c r="B542" s="50"/>
      <c r="C542" s="50"/>
      <c r="D542" s="78" t="s">
        <v>848</v>
      </c>
      <c r="E542" s="78" t="s">
        <v>149</v>
      </c>
      <c r="F542" s="78" t="s">
        <v>1522</v>
      </c>
      <c r="G542" s="43" t="s">
        <v>845</v>
      </c>
      <c r="H542" s="38"/>
      <c r="I542" s="38">
        <v>1</v>
      </c>
      <c r="J542" s="38"/>
      <c r="K542" s="38"/>
      <c r="L542" s="38"/>
      <c r="M542" s="38"/>
      <c r="N542" s="38"/>
      <c r="O542" s="38"/>
      <c r="P542" s="38"/>
      <c r="Q542" s="38"/>
      <c r="R542" s="38"/>
      <c r="S542" s="38"/>
      <c r="T542" s="15" t="s">
        <v>849</v>
      </c>
      <c r="U542" s="37">
        <v>0.2</v>
      </c>
      <c r="V542" s="38" t="s">
        <v>85</v>
      </c>
      <c r="W542" s="38" t="s">
        <v>85</v>
      </c>
      <c r="X542" s="33"/>
      <c r="Y542" s="106">
        <v>1</v>
      </c>
      <c r="Z542" s="33"/>
      <c r="AA542" s="33"/>
      <c r="AB542" s="33"/>
      <c r="AC542" s="33"/>
      <c r="AD542" s="33"/>
      <c r="AE542" s="33"/>
      <c r="AF542" s="33"/>
      <c r="AG542" s="33"/>
      <c r="AH542" s="33"/>
      <c r="AI542" s="33"/>
      <c r="AJ542" s="63" t="s">
        <v>829</v>
      </c>
    </row>
    <row r="543" spans="2:36" ht="49.5" x14ac:dyDescent="0.3">
      <c r="B543" s="50"/>
      <c r="C543" s="50"/>
      <c r="D543" s="78"/>
      <c r="E543" s="78"/>
      <c r="F543" s="78"/>
      <c r="G543" s="43"/>
      <c r="H543" s="38"/>
      <c r="I543" s="38">
        <v>1</v>
      </c>
      <c r="J543" s="38"/>
      <c r="K543" s="38"/>
      <c r="L543" s="38"/>
      <c r="M543" s="38"/>
      <c r="N543" s="38"/>
      <c r="O543" s="38"/>
      <c r="P543" s="38"/>
      <c r="Q543" s="38"/>
      <c r="R543" s="38"/>
      <c r="S543" s="38"/>
      <c r="T543" s="15" t="s">
        <v>850</v>
      </c>
      <c r="U543" s="37">
        <v>0.2</v>
      </c>
      <c r="V543" s="38" t="s">
        <v>85</v>
      </c>
      <c r="W543" s="38" t="s">
        <v>85</v>
      </c>
      <c r="X543" s="33"/>
      <c r="Y543" s="106">
        <v>1</v>
      </c>
      <c r="Z543" s="106"/>
      <c r="AA543" s="33"/>
      <c r="AB543" s="33"/>
      <c r="AC543" s="33"/>
      <c r="AD543" s="33"/>
      <c r="AE543" s="33"/>
      <c r="AF543" s="33"/>
      <c r="AG543" s="33"/>
      <c r="AH543" s="33"/>
      <c r="AI543" s="33"/>
      <c r="AJ543" s="63" t="s">
        <v>829</v>
      </c>
    </row>
    <row r="544" spans="2:36" ht="132" x14ac:dyDescent="0.3">
      <c r="B544" s="50"/>
      <c r="C544" s="50"/>
      <c r="D544" s="78"/>
      <c r="E544" s="78"/>
      <c r="F544" s="78"/>
      <c r="G544" s="43"/>
      <c r="H544" s="38"/>
      <c r="I544" s="38"/>
      <c r="J544" s="38">
        <v>1</v>
      </c>
      <c r="K544" s="38">
        <v>1</v>
      </c>
      <c r="L544" s="38"/>
      <c r="M544" s="38"/>
      <c r="N544" s="38"/>
      <c r="O544" s="38"/>
      <c r="P544" s="38"/>
      <c r="Q544" s="38"/>
      <c r="R544" s="38"/>
      <c r="S544" s="38"/>
      <c r="T544" s="15" t="s">
        <v>851</v>
      </c>
      <c r="U544" s="37">
        <v>0.3</v>
      </c>
      <c r="V544" s="38" t="s">
        <v>86</v>
      </c>
      <c r="W544" s="38" t="s">
        <v>88</v>
      </c>
      <c r="X544" s="33"/>
      <c r="Y544" s="33"/>
      <c r="Z544" s="106">
        <v>0.5</v>
      </c>
      <c r="AA544" s="106">
        <v>0.5</v>
      </c>
      <c r="AB544" s="106"/>
      <c r="AC544" s="33"/>
      <c r="AD544" s="33"/>
      <c r="AE544" s="33"/>
      <c r="AF544" s="33"/>
      <c r="AG544" s="33"/>
      <c r="AH544" s="33"/>
      <c r="AI544" s="33"/>
      <c r="AJ544" s="63" t="s">
        <v>829</v>
      </c>
    </row>
    <row r="545" spans="2:36" ht="132" x14ac:dyDescent="0.3">
      <c r="B545" s="50"/>
      <c r="C545" s="50"/>
      <c r="D545" s="78"/>
      <c r="E545" s="78"/>
      <c r="F545" s="78"/>
      <c r="G545" s="43"/>
      <c r="H545" s="38"/>
      <c r="I545" s="38"/>
      <c r="J545" s="38"/>
      <c r="K545" s="38"/>
      <c r="L545" s="38">
        <v>1</v>
      </c>
      <c r="M545" s="38">
        <v>1</v>
      </c>
      <c r="N545" s="38">
        <v>1</v>
      </c>
      <c r="O545" s="38"/>
      <c r="P545" s="38"/>
      <c r="Q545" s="38"/>
      <c r="R545" s="38"/>
      <c r="S545" s="38"/>
      <c r="T545" s="224" t="s">
        <v>852</v>
      </c>
      <c r="U545" s="37">
        <v>0.3</v>
      </c>
      <c r="V545" s="38" t="s">
        <v>76</v>
      </c>
      <c r="W545" s="38" t="s">
        <v>290</v>
      </c>
      <c r="X545" s="33"/>
      <c r="Y545" s="33"/>
      <c r="Z545" s="33"/>
      <c r="AA545" s="33"/>
      <c r="AB545" s="106">
        <v>0.3</v>
      </c>
      <c r="AC545" s="106">
        <v>0.4</v>
      </c>
      <c r="AD545" s="106">
        <v>0.3</v>
      </c>
      <c r="AE545" s="33"/>
      <c r="AF545" s="33"/>
      <c r="AG545" s="33"/>
      <c r="AH545" s="33"/>
      <c r="AI545" s="33"/>
      <c r="AJ545" s="63" t="s">
        <v>829</v>
      </c>
    </row>
    <row r="546" spans="2:36" ht="33" x14ac:dyDescent="0.3">
      <c r="B546" s="50"/>
      <c r="C546" s="50"/>
      <c r="D546" s="78"/>
      <c r="E546" s="78"/>
      <c r="F546" s="78" t="s">
        <v>1523</v>
      </c>
      <c r="G546" s="43" t="s">
        <v>853</v>
      </c>
      <c r="H546" s="38"/>
      <c r="I546" s="38">
        <v>1</v>
      </c>
      <c r="J546" s="38"/>
      <c r="K546" s="38"/>
      <c r="L546" s="38"/>
      <c r="M546" s="38"/>
      <c r="N546" s="38"/>
      <c r="O546" s="38"/>
      <c r="P546" s="38"/>
      <c r="Q546" s="38"/>
      <c r="R546" s="38"/>
      <c r="S546" s="38"/>
      <c r="T546" s="224" t="s">
        <v>854</v>
      </c>
      <c r="U546" s="37">
        <v>0.2</v>
      </c>
      <c r="V546" s="38" t="s">
        <v>85</v>
      </c>
      <c r="W546" s="38" t="s">
        <v>85</v>
      </c>
      <c r="X546" s="38"/>
      <c r="Y546" s="37">
        <v>1</v>
      </c>
      <c r="Z546" s="38"/>
      <c r="AA546" s="38"/>
      <c r="AB546" s="38"/>
      <c r="AC546" s="38"/>
      <c r="AD546" s="38"/>
      <c r="AE546" s="38"/>
      <c r="AF546" s="38"/>
      <c r="AG546" s="38"/>
      <c r="AH546" s="38"/>
      <c r="AI546" s="38"/>
      <c r="AJ546" s="63" t="s">
        <v>829</v>
      </c>
    </row>
    <row r="547" spans="2:36" ht="49.5" x14ac:dyDescent="0.3">
      <c r="B547" s="50"/>
      <c r="C547" s="50"/>
      <c r="D547" s="78"/>
      <c r="E547" s="78"/>
      <c r="F547" s="78"/>
      <c r="G547" s="43"/>
      <c r="H547" s="38"/>
      <c r="I547" s="38">
        <v>1</v>
      </c>
      <c r="J547" s="38"/>
      <c r="K547" s="38"/>
      <c r="L547" s="38"/>
      <c r="M547" s="38"/>
      <c r="N547" s="38"/>
      <c r="O547" s="38"/>
      <c r="P547" s="38"/>
      <c r="Q547" s="38"/>
      <c r="R547" s="38"/>
      <c r="S547" s="38"/>
      <c r="T547" s="224" t="s">
        <v>855</v>
      </c>
      <c r="U547" s="37">
        <v>0.2</v>
      </c>
      <c r="V547" s="38" t="s">
        <v>85</v>
      </c>
      <c r="W547" s="38" t="s">
        <v>85</v>
      </c>
      <c r="X547" s="38"/>
      <c r="Y547" s="37">
        <v>1</v>
      </c>
      <c r="Z547" s="38"/>
      <c r="AA547" s="38"/>
      <c r="AB547" s="38"/>
      <c r="AC547" s="38"/>
      <c r="AD547" s="38"/>
      <c r="AE547" s="38"/>
      <c r="AF547" s="38"/>
      <c r="AG547" s="38"/>
      <c r="AH547" s="38"/>
      <c r="AI547" s="38"/>
      <c r="AJ547" s="63" t="s">
        <v>829</v>
      </c>
    </row>
    <row r="548" spans="2:36" ht="115.5" x14ac:dyDescent="0.3">
      <c r="B548" s="50"/>
      <c r="C548" s="50"/>
      <c r="D548" s="78"/>
      <c r="E548" s="78"/>
      <c r="F548" s="78"/>
      <c r="G548" s="43"/>
      <c r="H548" s="38"/>
      <c r="I548" s="38"/>
      <c r="J548" s="38">
        <v>1</v>
      </c>
      <c r="K548" s="38">
        <v>1</v>
      </c>
      <c r="L548" s="38"/>
      <c r="M548" s="38"/>
      <c r="N548" s="38"/>
      <c r="O548" s="38"/>
      <c r="P548" s="38"/>
      <c r="Q548" s="38"/>
      <c r="R548" s="38"/>
      <c r="S548" s="38"/>
      <c r="T548" s="224" t="s">
        <v>856</v>
      </c>
      <c r="U548" s="37">
        <v>0.3</v>
      </c>
      <c r="V548" s="38" t="s">
        <v>86</v>
      </c>
      <c r="W548" s="38" t="s">
        <v>88</v>
      </c>
      <c r="X548" s="38"/>
      <c r="Y548" s="38"/>
      <c r="Z548" s="37">
        <v>0.5</v>
      </c>
      <c r="AA548" s="37">
        <v>0.5</v>
      </c>
      <c r="AB548" s="38"/>
      <c r="AC548" s="38"/>
      <c r="AD548" s="38"/>
      <c r="AE548" s="38"/>
      <c r="AF548" s="38"/>
      <c r="AG548" s="38"/>
      <c r="AH548" s="38"/>
      <c r="AI548" s="38"/>
      <c r="AJ548" s="63" t="s">
        <v>829</v>
      </c>
    </row>
    <row r="549" spans="2:36" ht="115.5" x14ac:dyDescent="0.3">
      <c r="B549" s="50"/>
      <c r="C549" s="50"/>
      <c r="D549" s="78"/>
      <c r="E549" s="78"/>
      <c r="F549" s="78"/>
      <c r="G549" s="43"/>
      <c r="H549" s="38"/>
      <c r="I549" s="38"/>
      <c r="J549" s="38"/>
      <c r="K549" s="38"/>
      <c r="L549" s="38">
        <v>1</v>
      </c>
      <c r="M549" s="38">
        <v>1</v>
      </c>
      <c r="N549" s="38">
        <v>1</v>
      </c>
      <c r="O549" s="38"/>
      <c r="P549" s="38"/>
      <c r="Q549" s="38"/>
      <c r="R549" s="38"/>
      <c r="S549" s="38"/>
      <c r="T549" s="224" t="s">
        <v>857</v>
      </c>
      <c r="U549" s="37">
        <v>0.3</v>
      </c>
      <c r="V549" s="38" t="s">
        <v>76</v>
      </c>
      <c r="W549" s="38" t="s">
        <v>290</v>
      </c>
      <c r="X549" s="38"/>
      <c r="Y549" s="38"/>
      <c r="Z549" s="38"/>
      <c r="AA549" s="38"/>
      <c r="AB549" s="37">
        <v>0.3</v>
      </c>
      <c r="AC549" s="37">
        <v>0.4</v>
      </c>
      <c r="AD549" s="37">
        <v>0.3</v>
      </c>
      <c r="AE549" s="38"/>
      <c r="AF549" s="38"/>
      <c r="AG549" s="38"/>
      <c r="AH549" s="38"/>
      <c r="AI549" s="38"/>
      <c r="AJ549" s="63" t="s">
        <v>829</v>
      </c>
    </row>
    <row r="550" spans="2:36" ht="33" x14ac:dyDescent="0.3">
      <c r="B550" s="50"/>
      <c r="C550" s="50"/>
      <c r="D550" s="78"/>
      <c r="E550" s="78"/>
      <c r="F550" s="43" t="s">
        <v>1524</v>
      </c>
      <c r="G550" s="43" t="s">
        <v>853</v>
      </c>
      <c r="H550" s="38"/>
      <c r="I550" s="38">
        <v>1</v>
      </c>
      <c r="J550" s="38"/>
      <c r="K550" s="38"/>
      <c r="L550" s="38"/>
      <c r="M550" s="38"/>
      <c r="N550" s="38"/>
      <c r="O550" s="38"/>
      <c r="P550" s="38"/>
      <c r="Q550" s="38"/>
      <c r="R550" s="38"/>
      <c r="S550" s="38"/>
      <c r="T550" s="225" t="s">
        <v>854</v>
      </c>
      <c r="U550" s="37">
        <v>0.2</v>
      </c>
      <c r="V550" s="38" t="s">
        <v>85</v>
      </c>
      <c r="W550" s="38" t="s">
        <v>85</v>
      </c>
      <c r="X550" s="38"/>
      <c r="Y550" s="37">
        <v>1</v>
      </c>
      <c r="Z550" s="38"/>
      <c r="AA550" s="38"/>
      <c r="AB550" s="38"/>
      <c r="AC550" s="38"/>
      <c r="AD550" s="38"/>
      <c r="AE550" s="38"/>
      <c r="AF550" s="38"/>
      <c r="AG550" s="38"/>
      <c r="AH550" s="38"/>
      <c r="AI550" s="38"/>
      <c r="AJ550" s="63" t="s">
        <v>829</v>
      </c>
    </row>
    <row r="551" spans="2:36" ht="49.5" x14ac:dyDescent="0.3">
      <c r="B551" s="50"/>
      <c r="C551" s="50"/>
      <c r="D551" s="78"/>
      <c r="E551" s="78"/>
      <c r="F551" s="43"/>
      <c r="G551" s="43"/>
      <c r="H551" s="38"/>
      <c r="I551" s="38">
        <v>1</v>
      </c>
      <c r="J551" s="38"/>
      <c r="K551" s="38"/>
      <c r="L551" s="38"/>
      <c r="M551" s="38"/>
      <c r="N551" s="38"/>
      <c r="O551" s="38"/>
      <c r="P551" s="38"/>
      <c r="Q551" s="38"/>
      <c r="R551" s="38"/>
      <c r="S551" s="38"/>
      <c r="T551" s="225" t="s">
        <v>855</v>
      </c>
      <c r="U551" s="37">
        <v>0.2</v>
      </c>
      <c r="V551" s="38" t="s">
        <v>85</v>
      </c>
      <c r="W551" s="38" t="s">
        <v>85</v>
      </c>
      <c r="X551" s="38"/>
      <c r="Y551" s="37">
        <v>1</v>
      </c>
      <c r="Z551" s="38"/>
      <c r="AA551" s="38"/>
      <c r="AB551" s="38"/>
      <c r="AC551" s="38"/>
      <c r="AD551" s="38"/>
      <c r="AE551" s="38"/>
      <c r="AF551" s="38"/>
      <c r="AG551" s="38"/>
      <c r="AH551" s="38"/>
      <c r="AI551" s="38"/>
      <c r="AJ551" s="63" t="s">
        <v>829</v>
      </c>
    </row>
    <row r="552" spans="2:36" ht="115.5" x14ac:dyDescent="0.3">
      <c r="B552" s="50"/>
      <c r="C552" s="50"/>
      <c r="D552" s="78"/>
      <c r="E552" s="78"/>
      <c r="F552" s="43"/>
      <c r="G552" s="43"/>
      <c r="H552" s="38"/>
      <c r="I552" s="38"/>
      <c r="J552" s="38">
        <v>1</v>
      </c>
      <c r="K552" s="38">
        <v>1</v>
      </c>
      <c r="L552" s="38"/>
      <c r="M552" s="38"/>
      <c r="N552" s="38"/>
      <c r="O552" s="38"/>
      <c r="P552" s="38"/>
      <c r="Q552" s="38"/>
      <c r="R552" s="38"/>
      <c r="S552" s="38"/>
      <c r="T552" s="225" t="s">
        <v>856</v>
      </c>
      <c r="U552" s="37">
        <v>0.3</v>
      </c>
      <c r="V552" s="38" t="s">
        <v>86</v>
      </c>
      <c r="W552" s="38" t="s">
        <v>88</v>
      </c>
      <c r="X552" s="38"/>
      <c r="Y552" s="38"/>
      <c r="Z552" s="37">
        <v>0.5</v>
      </c>
      <c r="AA552" s="37">
        <v>0.5</v>
      </c>
      <c r="AB552" s="38"/>
      <c r="AC552" s="38"/>
      <c r="AD552" s="38"/>
      <c r="AE552" s="38"/>
      <c r="AF552" s="38"/>
      <c r="AG552" s="38"/>
      <c r="AH552" s="38"/>
      <c r="AI552" s="38"/>
      <c r="AJ552" s="63" t="s">
        <v>829</v>
      </c>
    </row>
    <row r="553" spans="2:36" ht="115.5" x14ac:dyDescent="0.3">
      <c r="B553" s="50"/>
      <c r="C553" s="50"/>
      <c r="D553" s="78"/>
      <c r="E553" s="78"/>
      <c r="F553" s="43"/>
      <c r="G553" s="43"/>
      <c r="H553" s="38"/>
      <c r="I553" s="38"/>
      <c r="J553" s="38"/>
      <c r="K553" s="38"/>
      <c r="L553" s="38">
        <v>1</v>
      </c>
      <c r="M553" s="38">
        <v>1</v>
      </c>
      <c r="N553" s="38">
        <v>1</v>
      </c>
      <c r="O553" s="38"/>
      <c r="P553" s="38"/>
      <c r="Q553" s="38"/>
      <c r="R553" s="38"/>
      <c r="S553" s="38"/>
      <c r="T553" s="225" t="s">
        <v>857</v>
      </c>
      <c r="U553" s="37">
        <v>0.3</v>
      </c>
      <c r="V553" s="38" t="s">
        <v>76</v>
      </c>
      <c r="W553" s="38" t="s">
        <v>290</v>
      </c>
      <c r="X553" s="38"/>
      <c r="Y553" s="38"/>
      <c r="Z553" s="38"/>
      <c r="AA553" s="38"/>
      <c r="AB553" s="37">
        <v>0.3</v>
      </c>
      <c r="AC553" s="37">
        <v>0.4</v>
      </c>
      <c r="AD553" s="37">
        <v>0.3</v>
      </c>
      <c r="AE553" s="38"/>
      <c r="AF553" s="38"/>
      <c r="AG553" s="38"/>
      <c r="AH553" s="38"/>
      <c r="AI553" s="38"/>
      <c r="AJ553" s="63" t="s">
        <v>829</v>
      </c>
    </row>
    <row r="554" spans="2:36" ht="33" x14ac:dyDescent="0.3">
      <c r="B554" s="50"/>
      <c r="C554" s="50"/>
      <c r="D554" s="78"/>
      <c r="E554" s="78"/>
      <c r="F554" s="43" t="s">
        <v>1525</v>
      </c>
      <c r="G554" s="43" t="s">
        <v>605</v>
      </c>
      <c r="H554" s="226"/>
      <c r="I554" s="226">
        <v>1</v>
      </c>
      <c r="J554" s="226"/>
      <c r="K554" s="226"/>
      <c r="L554" s="226"/>
      <c r="M554" s="226"/>
      <c r="N554" s="226"/>
      <c r="O554" s="226"/>
      <c r="P554" s="226"/>
      <c r="Q554" s="226"/>
      <c r="R554" s="226"/>
      <c r="S554" s="226"/>
      <c r="T554" s="224" t="s">
        <v>858</v>
      </c>
      <c r="U554" s="37">
        <v>0.1</v>
      </c>
      <c r="V554" s="38" t="s">
        <v>85</v>
      </c>
      <c r="W554" s="38" t="s">
        <v>85</v>
      </c>
      <c r="X554" s="38"/>
      <c r="Y554" s="37">
        <v>1</v>
      </c>
      <c r="Z554" s="38"/>
      <c r="AA554" s="38"/>
      <c r="AB554" s="37"/>
      <c r="AC554" s="37"/>
      <c r="AD554" s="37"/>
      <c r="AE554" s="38"/>
      <c r="AF554" s="38"/>
      <c r="AG554" s="38"/>
      <c r="AH554" s="38"/>
      <c r="AI554" s="38"/>
      <c r="AJ554" s="63" t="s">
        <v>829</v>
      </c>
    </row>
    <row r="555" spans="2:36" ht="49.5" x14ac:dyDescent="0.3">
      <c r="B555" s="50"/>
      <c r="C555" s="50"/>
      <c r="D555" s="78"/>
      <c r="E555" s="78"/>
      <c r="F555" s="43"/>
      <c r="G555" s="43"/>
      <c r="H555" s="226"/>
      <c r="I555" s="226"/>
      <c r="J555" s="226">
        <v>1</v>
      </c>
      <c r="K555" s="226">
        <v>1</v>
      </c>
      <c r="L555" s="226">
        <v>1</v>
      </c>
      <c r="M555" s="226"/>
      <c r="N555" s="226"/>
      <c r="O555" s="226"/>
      <c r="P555" s="226"/>
      <c r="Q555" s="226"/>
      <c r="R555" s="226"/>
      <c r="S555" s="226"/>
      <c r="T555" s="224" t="s">
        <v>859</v>
      </c>
      <c r="U555" s="37">
        <v>0.2</v>
      </c>
      <c r="V555" s="38" t="s">
        <v>86</v>
      </c>
      <c r="W555" s="38" t="s">
        <v>76</v>
      </c>
      <c r="X555" s="38"/>
      <c r="Y555" s="38"/>
      <c r="Z555" s="37">
        <v>0.3</v>
      </c>
      <c r="AA555" s="37">
        <v>0.3</v>
      </c>
      <c r="AB555" s="37">
        <v>0.4</v>
      </c>
      <c r="AC555" s="37"/>
      <c r="AD555" s="37"/>
      <c r="AE555" s="38"/>
      <c r="AF555" s="38"/>
      <c r="AG555" s="38"/>
      <c r="AH555" s="38"/>
      <c r="AI555" s="38"/>
      <c r="AJ555" s="63" t="s">
        <v>829</v>
      </c>
    </row>
    <row r="556" spans="2:36" ht="33" x14ac:dyDescent="0.3">
      <c r="B556" s="50"/>
      <c r="C556" s="50"/>
      <c r="D556" s="78"/>
      <c r="E556" s="78"/>
      <c r="F556" s="43"/>
      <c r="G556" s="43"/>
      <c r="H556" s="226"/>
      <c r="I556" s="226"/>
      <c r="J556" s="226"/>
      <c r="K556" s="226"/>
      <c r="L556" s="226"/>
      <c r="M556" s="226">
        <v>1</v>
      </c>
      <c r="N556" s="226">
        <v>1</v>
      </c>
      <c r="O556" s="226"/>
      <c r="P556" s="226"/>
      <c r="Q556" s="226"/>
      <c r="R556" s="226"/>
      <c r="S556" s="226"/>
      <c r="T556" s="224" t="s">
        <v>860</v>
      </c>
      <c r="U556" s="37">
        <v>0.2</v>
      </c>
      <c r="V556" s="38" t="s">
        <v>89</v>
      </c>
      <c r="W556" s="38" t="s">
        <v>290</v>
      </c>
      <c r="X556" s="38"/>
      <c r="Y556" s="38"/>
      <c r="Z556" s="38"/>
      <c r="AA556" s="38"/>
      <c r="AB556" s="37"/>
      <c r="AC556" s="37">
        <v>0.5</v>
      </c>
      <c r="AD556" s="37">
        <v>0.5</v>
      </c>
      <c r="AE556" s="38"/>
      <c r="AF556" s="38"/>
      <c r="AG556" s="38"/>
      <c r="AH556" s="38"/>
      <c r="AI556" s="38"/>
      <c r="AJ556" s="63" t="s">
        <v>829</v>
      </c>
    </row>
    <row r="557" spans="2:36" ht="33" x14ac:dyDescent="0.3">
      <c r="B557" s="50"/>
      <c r="C557" s="50"/>
      <c r="D557" s="78"/>
      <c r="E557" s="78"/>
      <c r="F557" s="43"/>
      <c r="G557" s="43"/>
      <c r="H557" s="226"/>
      <c r="I557" s="226"/>
      <c r="J557" s="226"/>
      <c r="K557" s="226"/>
      <c r="L557" s="226"/>
      <c r="M557" s="226"/>
      <c r="N557" s="226"/>
      <c r="O557" s="226">
        <v>1</v>
      </c>
      <c r="P557" s="226">
        <v>1</v>
      </c>
      <c r="Q557" s="226"/>
      <c r="R557" s="226"/>
      <c r="S557" s="226"/>
      <c r="T557" s="224" t="s">
        <v>861</v>
      </c>
      <c r="U557" s="37">
        <v>0.2</v>
      </c>
      <c r="V557" s="38" t="s">
        <v>355</v>
      </c>
      <c r="W557" s="38" t="s">
        <v>363</v>
      </c>
      <c r="X557" s="38"/>
      <c r="Y557" s="38"/>
      <c r="Z557" s="38"/>
      <c r="AA557" s="38"/>
      <c r="AB557" s="37"/>
      <c r="AC557" s="37"/>
      <c r="AD557" s="37"/>
      <c r="AE557" s="37">
        <v>0.5</v>
      </c>
      <c r="AF557" s="37">
        <v>0.5</v>
      </c>
      <c r="AG557" s="38"/>
      <c r="AH557" s="38"/>
      <c r="AI557" s="38"/>
      <c r="AJ557" s="63" t="s">
        <v>829</v>
      </c>
    </row>
    <row r="558" spans="2:36" ht="33" x14ac:dyDescent="0.3">
      <c r="B558" s="50"/>
      <c r="C558" s="50"/>
      <c r="D558" s="78"/>
      <c r="E558" s="78"/>
      <c r="F558" s="43"/>
      <c r="G558" s="43"/>
      <c r="H558" s="226"/>
      <c r="I558" s="226"/>
      <c r="J558" s="226"/>
      <c r="K558" s="226"/>
      <c r="L558" s="226"/>
      <c r="M558" s="226"/>
      <c r="N558" s="226"/>
      <c r="O558" s="226"/>
      <c r="P558" s="226"/>
      <c r="Q558" s="226">
        <v>1</v>
      </c>
      <c r="R558" s="226"/>
      <c r="S558" s="226"/>
      <c r="T558" s="224" t="s">
        <v>862</v>
      </c>
      <c r="U558" s="37">
        <v>0.2</v>
      </c>
      <c r="V558" s="38" t="s">
        <v>93</v>
      </c>
      <c r="W558" s="38" t="s">
        <v>93</v>
      </c>
      <c r="X558" s="38"/>
      <c r="Y558" s="38"/>
      <c r="Z558" s="38"/>
      <c r="AA558" s="38"/>
      <c r="AB558" s="37"/>
      <c r="AC558" s="37"/>
      <c r="AD558" s="37"/>
      <c r="AE558" s="38"/>
      <c r="AF558" s="38"/>
      <c r="AG558" s="37">
        <v>1</v>
      </c>
      <c r="AH558" s="38"/>
      <c r="AI558" s="38"/>
      <c r="AJ558" s="63" t="s">
        <v>829</v>
      </c>
    </row>
    <row r="559" spans="2:36" ht="33" x14ac:dyDescent="0.3">
      <c r="B559" s="50"/>
      <c r="C559" s="50"/>
      <c r="D559" s="78"/>
      <c r="E559" s="78"/>
      <c r="F559" s="43"/>
      <c r="G559" s="43"/>
      <c r="H559" s="226"/>
      <c r="I559" s="226"/>
      <c r="J559" s="226"/>
      <c r="K559" s="226"/>
      <c r="L559" s="226"/>
      <c r="M559" s="226"/>
      <c r="N559" s="226"/>
      <c r="O559" s="226"/>
      <c r="P559" s="226"/>
      <c r="Q559" s="226"/>
      <c r="R559" s="226">
        <v>1</v>
      </c>
      <c r="S559" s="226"/>
      <c r="T559" s="224" t="s">
        <v>863</v>
      </c>
      <c r="U559" s="37">
        <v>0.05</v>
      </c>
      <c r="V559" s="38" t="s">
        <v>110</v>
      </c>
      <c r="W559" s="38" t="s">
        <v>110</v>
      </c>
      <c r="X559" s="38"/>
      <c r="Y559" s="38"/>
      <c r="Z559" s="38"/>
      <c r="AA559" s="38"/>
      <c r="AB559" s="37"/>
      <c r="AC559" s="37"/>
      <c r="AD559" s="37"/>
      <c r="AE559" s="38"/>
      <c r="AF559" s="38"/>
      <c r="AG559" s="38"/>
      <c r="AH559" s="37">
        <v>1</v>
      </c>
      <c r="AI559" s="38"/>
      <c r="AJ559" s="63" t="s">
        <v>829</v>
      </c>
    </row>
    <row r="560" spans="2:36" ht="33" x14ac:dyDescent="0.3">
      <c r="B560" s="50"/>
      <c r="C560" s="50"/>
      <c r="D560" s="78"/>
      <c r="E560" s="78"/>
      <c r="F560" s="43"/>
      <c r="G560" s="43"/>
      <c r="H560" s="226"/>
      <c r="I560" s="226"/>
      <c r="J560" s="226"/>
      <c r="K560" s="226"/>
      <c r="L560" s="226"/>
      <c r="M560" s="226"/>
      <c r="N560" s="226"/>
      <c r="O560" s="226"/>
      <c r="P560" s="226"/>
      <c r="Q560" s="226"/>
      <c r="R560" s="226">
        <v>1</v>
      </c>
      <c r="S560" s="226"/>
      <c r="T560" s="224" t="s">
        <v>864</v>
      </c>
      <c r="U560" s="37">
        <v>0.05</v>
      </c>
      <c r="V560" s="38" t="s">
        <v>110</v>
      </c>
      <c r="W560" s="38" t="s">
        <v>110</v>
      </c>
      <c r="X560" s="38"/>
      <c r="Y560" s="38"/>
      <c r="Z560" s="38"/>
      <c r="AA560" s="38"/>
      <c r="AB560" s="37"/>
      <c r="AC560" s="37"/>
      <c r="AD560" s="37"/>
      <c r="AE560" s="38"/>
      <c r="AF560" s="38"/>
      <c r="AG560" s="38"/>
      <c r="AH560" s="37">
        <v>1</v>
      </c>
      <c r="AI560" s="38"/>
      <c r="AJ560" s="63" t="s">
        <v>829</v>
      </c>
    </row>
    <row r="561" spans="2:36" ht="33" x14ac:dyDescent="0.3">
      <c r="B561" s="50"/>
      <c r="C561" s="50"/>
      <c r="D561" s="43" t="s">
        <v>865</v>
      </c>
      <c r="E561" s="78" t="s">
        <v>835</v>
      </c>
      <c r="F561" s="23" t="s">
        <v>866</v>
      </c>
      <c r="G561" s="33" t="s">
        <v>867</v>
      </c>
      <c r="H561" s="33"/>
      <c r="I561" s="33"/>
      <c r="J561" s="33">
        <v>1</v>
      </c>
      <c r="K561" s="33"/>
      <c r="L561" s="33"/>
      <c r="M561" s="33"/>
      <c r="N561" s="33"/>
      <c r="O561" s="33"/>
      <c r="P561" s="33"/>
      <c r="Q561" s="33"/>
      <c r="R561" s="33"/>
      <c r="S561" s="33"/>
      <c r="T561" s="33" t="s">
        <v>868</v>
      </c>
      <c r="U561" s="37">
        <v>1</v>
      </c>
      <c r="V561" s="38" t="s">
        <v>86</v>
      </c>
      <c r="W561" s="38" t="s">
        <v>88</v>
      </c>
      <c r="X561" s="33"/>
      <c r="Y561" s="33"/>
      <c r="Z561" s="38">
        <v>505</v>
      </c>
      <c r="AA561" s="37">
        <v>0.5</v>
      </c>
      <c r="AB561" s="33"/>
      <c r="AC561" s="33"/>
      <c r="AD561" s="33"/>
      <c r="AE561" s="33"/>
      <c r="AF561" s="33"/>
      <c r="AG561" s="33"/>
      <c r="AH561" s="33"/>
      <c r="AI561" s="33"/>
      <c r="AJ561" s="63" t="s">
        <v>829</v>
      </c>
    </row>
    <row r="562" spans="2:36" ht="49.5" x14ac:dyDescent="0.3">
      <c r="B562" s="50"/>
      <c r="C562" s="50"/>
      <c r="D562" s="43"/>
      <c r="E562" s="78"/>
      <c r="F562" s="14" t="s">
        <v>869</v>
      </c>
      <c r="G562" s="33" t="s">
        <v>870</v>
      </c>
      <c r="H562" s="33"/>
      <c r="I562" s="33">
        <v>1</v>
      </c>
      <c r="J562" s="33"/>
      <c r="K562" s="33"/>
      <c r="L562" s="33"/>
      <c r="M562" s="33"/>
      <c r="N562" s="33"/>
      <c r="O562" s="33"/>
      <c r="P562" s="33"/>
      <c r="Q562" s="33"/>
      <c r="R562" s="33"/>
      <c r="S562" s="33"/>
      <c r="T562" s="33" t="s">
        <v>871</v>
      </c>
      <c r="U562" s="37">
        <v>1</v>
      </c>
      <c r="V562" s="38" t="s">
        <v>85</v>
      </c>
      <c r="W562" s="38" t="s">
        <v>872</v>
      </c>
      <c r="X562" s="33"/>
      <c r="Y562" s="106">
        <v>1</v>
      </c>
      <c r="Z562" s="33"/>
      <c r="AA562" s="33"/>
      <c r="AB562" s="33"/>
      <c r="AC562" s="33"/>
      <c r="AD562" s="33"/>
      <c r="AE562" s="33"/>
      <c r="AF562" s="33"/>
      <c r="AG562" s="33"/>
      <c r="AH562" s="33"/>
      <c r="AI562" s="33"/>
      <c r="AJ562" s="63" t="s">
        <v>829</v>
      </c>
    </row>
    <row r="563" spans="2:36" ht="82.5" x14ac:dyDescent="0.3">
      <c r="B563" s="50"/>
      <c r="C563" s="50"/>
      <c r="D563" s="43"/>
      <c r="E563" s="78"/>
      <c r="F563" s="14" t="s">
        <v>873</v>
      </c>
      <c r="G563" s="33" t="s">
        <v>605</v>
      </c>
      <c r="H563" s="33"/>
      <c r="I563" s="33"/>
      <c r="J563" s="33"/>
      <c r="K563" s="33">
        <v>1</v>
      </c>
      <c r="L563" s="33"/>
      <c r="M563" s="33"/>
      <c r="N563" s="33"/>
      <c r="O563" s="33"/>
      <c r="P563" s="33"/>
      <c r="Q563" s="33"/>
      <c r="R563" s="33"/>
      <c r="S563" s="33"/>
      <c r="T563" s="33" t="s">
        <v>874</v>
      </c>
      <c r="U563" s="37">
        <v>1</v>
      </c>
      <c r="V563" s="38" t="s">
        <v>88</v>
      </c>
      <c r="W563" s="38" t="s">
        <v>875</v>
      </c>
      <c r="X563" s="33"/>
      <c r="Y563" s="33"/>
      <c r="Z563" s="33"/>
      <c r="AA563" s="106">
        <v>0.25</v>
      </c>
      <c r="AB563" s="106">
        <v>0.25</v>
      </c>
      <c r="AC563" s="106">
        <v>0.25</v>
      </c>
      <c r="AD563" s="106">
        <v>0.25</v>
      </c>
      <c r="AE563" s="33"/>
      <c r="AF563" s="33"/>
      <c r="AG563" s="33"/>
      <c r="AH563" s="33"/>
      <c r="AI563" s="33"/>
      <c r="AJ563" s="63" t="s">
        <v>829</v>
      </c>
    </row>
    <row r="564" spans="2:36" ht="49.5" x14ac:dyDescent="0.3">
      <c r="B564" s="50"/>
      <c r="C564" s="50"/>
      <c r="D564" s="43"/>
      <c r="E564" s="78"/>
      <c r="F564" s="14" t="s">
        <v>876</v>
      </c>
      <c r="G564" s="33" t="s">
        <v>605</v>
      </c>
      <c r="H564" s="33"/>
      <c r="I564" s="33"/>
      <c r="J564" s="33"/>
      <c r="K564" s="33">
        <v>1</v>
      </c>
      <c r="L564" s="33"/>
      <c r="M564" s="33"/>
      <c r="N564" s="33"/>
      <c r="O564" s="33"/>
      <c r="P564" s="33"/>
      <c r="Q564" s="33"/>
      <c r="R564" s="33"/>
      <c r="S564" s="33"/>
      <c r="T564" s="33" t="s">
        <v>877</v>
      </c>
      <c r="U564" s="37">
        <v>1</v>
      </c>
      <c r="V564" s="38" t="s">
        <v>290</v>
      </c>
      <c r="W564" s="38" t="s">
        <v>91</v>
      </c>
      <c r="X564" s="33"/>
      <c r="Y564" s="33"/>
      <c r="Z564" s="33"/>
      <c r="AA564" s="33"/>
      <c r="AB564" s="33"/>
      <c r="AC564" s="33"/>
      <c r="AD564" s="106">
        <v>0.1</v>
      </c>
      <c r="AE564" s="106">
        <v>0.2</v>
      </c>
      <c r="AF564" s="106">
        <v>0.2</v>
      </c>
      <c r="AG564" s="106">
        <v>0.2</v>
      </c>
      <c r="AH564" s="106">
        <v>0.2</v>
      </c>
      <c r="AI564" s="106">
        <v>0.1</v>
      </c>
      <c r="AJ564" s="63" t="s">
        <v>829</v>
      </c>
    </row>
    <row r="565" spans="2:36" ht="49.5" x14ac:dyDescent="0.3">
      <c r="B565" s="50"/>
      <c r="C565" s="60" t="s">
        <v>1513</v>
      </c>
      <c r="D565" s="72" t="s">
        <v>878</v>
      </c>
      <c r="E565" s="78" t="s">
        <v>72</v>
      </c>
      <c r="F565" s="78" t="s">
        <v>1526</v>
      </c>
      <c r="G565" s="43" t="s">
        <v>879</v>
      </c>
      <c r="H565" s="38"/>
      <c r="I565" s="38">
        <v>1</v>
      </c>
      <c r="J565" s="38">
        <v>1</v>
      </c>
      <c r="K565" s="38"/>
      <c r="L565" s="38"/>
      <c r="M565" s="38"/>
      <c r="N565" s="38"/>
      <c r="O565" s="38"/>
      <c r="P565" s="38"/>
      <c r="Q565" s="38"/>
      <c r="R565" s="38"/>
      <c r="S565" s="38"/>
      <c r="T565" s="33" t="s">
        <v>880</v>
      </c>
      <c r="U565" s="38">
        <v>25</v>
      </c>
      <c r="V565" s="38" t="s">
        <v>85</v>
      </c>
      <c r="W565" s="38" t="s">
        <v>86</v>
      </c>
      <c r="X565" s="33"/>
      <c r="Y565" s="106">
        <v>0.5</v>
      </c>
      <c r="Z565" s="106">
        <v>0.5</v>
      </c>
      <c r="AA565" s="33"/>
      <c r="AB565" s="33"/>
      <c r="AC565" s="33"/>
      <c r="AD565" s="33"/>
      <c r="AE565" s="33"/>
      <c r="AF565" s="33"/>
      <c r="AG565" s="33"/>
      <c r="AH565" s="33"/>
      <c r="AI565" s="33"/>
      <c r="AJ565" s="63" t="s">
        <v>829</v>
      </c>
    </row>
    <row r="566" spans="2:36" ht="33" x14ac:dyDescent="0.3">
      <c r="B566" s="50"/>
      <c r="C566" s="60"/>
      <c r="D566" s="72"/>
      <c r="E566" s="78"/>
      <c r="F566" s="78"/>
      <c r="G566" s="43"/>
      <c r="H566" s="38"/>
      <c r="I566" s="38"/>
      <c r="J566" s="38"/>
      <c r="K566" s="38">
        <v>1</v>
      </c>
      <c r="L566" s="38">
        <v>1</v>
      </c>
      <c r="M566" s="38"/>
      <c r="N566" s="38"/>
      <c r="O566" s="38"/>
      <c r="P566" s="38"/>
      <c r="Q566" s="38"/>
      <c r="R566" s="38"/>
      <c r="S566" s="38"/>
      <c r="T566" s="33" t="s">
        <v>881</v>
      </c>
      <c r="U566" s="38">
        <v>25</v>
      </c>
      <c r="V566" s="104" t="s">
        <v>86</v>
      </c>
      <c r="W566" s="104" t="s">
        <v>88</v>
      </c>
      <c r="X566" s="33"/>
      <c r="Y566" s="33"/>
      <c r="Z566" s="33"/>
      <c r="AA566" s="106">
        <v>0.5</v>
      </c>
      <c r="AB566" s="106">
        <v>0.5</v>
      </c>
      <c r="AC566" s="33"/>
      <c r="AD566" s="33"/>
      <c r="AE566" s="33"/>
      <c r="AF566" s="33"/>
      <c r="AG566" s="33"/>
      <c r="AH566" s="33"/>
      <c r="AI566" s="33"/>
      <c r="AJ566" s="63" t="s">
        <v>829</v>
      </c>
    </row>
    <row r="567" spans="2:36" ht="49.5" x14ac:dyDescent="0.3">
      <c r="B567" s="50"/>
      <c r="C567" s="60"/>
      <c r="D567" s="72"/>
      <c r="E567" s="78"/>
      <c r="F567" s="78"/>
      <c r="G567" s="43"/>
      <c r="H567" s="38"/>
      <c r="I567" s="38"/>
      <c r="J567" s="38"/>
      <c r="K567" s="38"/>
      <c r="L567" s="38"/>
      <c r="M567" s="38">
        <v>1</v>
      </c>
      <c r="N567" s="38">
        <v>1</v>
      </c>
      <c r="O567" s="38">
        <v>1</v>
      </c>
      <c r="P567" s="38"/>
      <c r="Q567" s="38"/>
      <c r="R567" s="38"/>
      <c r="S567" s="38"/>
      <c r="T567" s="33" t="s">
        <v>882</v>
      </c>
      <c r="U567" s="38">
        <v>25</v>
      </c>
      <c r="V567" s="104" t="s">
        <v>89</v>
      </c>
      <c r="W567" s="104" t="s">
        <v>355</v>
      </c>
      <c r="X567" s="33"/>
      <c r="Y567" s="33"/>
      <c r="Z567" s="33"/>
      <c r="AA567" s="33"/>
      <c r="AB567" s="33"/>
      <c r="AC567" s="106">
        <v>0.3</v>
      </c>
      <c r="AD567" s="106">
        <v>0.3</v>
      </c>
      <c r="AE567" s="106">
        <v>0.4</v>
      </c>
      <c r="AF567" s="33"/>
      <c r="AG567" s="33"/>
      <c r="AH567" s="33"/>
      <c r="AI567" s="33"/>
      <c r="AJ567" s="63" t="s">
        <v>829</v>
      </c>
    </row>
    <row r="568" spans="2:36" ht="49.5" x14ac:dyDescent="0.3">
      <c r="B568" s="50"/>
      <c r="C568" s="60"/>
      <c r="D568" s="72"/>
      <c r="E568" s="78"/>
      <c r="F568" s="78"/>
      <c r="G568" s="43"/>
      <c r="H568" s="38"/>
      <c r="I568" s="38"/>
      <c r="J568" s="38"/>
      <c r="K568" s="38"/>
      <c r="L568" s="38"/>
      <c r="M568" s="38"/>
      <c r="N568" s="38"/>
      <c r="O568" s="38"/>
      <c r="P568" s="38">
        <v>1</v>
      </c>
      <c r="Q568" s="38">
        <v>1</v>
      </c>
      <c r="R568" s="38">
        <v>1</v>
      </c>
      <c r="S568" s="38"/>
      <c r="T568" s="33" t="s">
        <v>883</v>
      </c>
      <c r="U568" s="38">
        <v>25</v>
      </c>
      <c r="V568" s="104" t="s">
        <v>363</v>
      </c>
      <c r="W568" s="104" t="s">
        <v>110</v>
      </c>
      <c r="X568" s="33"/>
      <c r="Y568" s="33"/>
      <c r="Z568" s="33"/>
      <c r="AA568" s="33"/>
      <c r="AB568" s="33"/>
      <c r="AC568" s="33"/>
      <c r="AD568" s="33"/>
      <c r="AE568" s="33"/>
      <c r="AF568" s="106">
        <v>0.3</v>
      </c>
      <c r="AG568" s="106">
        <v>0.3</v>
      </c>
      <c r="AH568" s="106">
        <v>0.4</v>
      </c>
      <c r="AI568" s="33"/>
      <c r="AJ568" s="63" t="s">
        <v>829</v>
      </c>
    </row>
    <row r="569" spans="2:36" ht="99" x14ac:dyDescent="0.3">
      <c r="B569" s="50"/>
      <c r="C569" s="60"/>
      <c r="D569" s="22" t="s">
        <v>884</v>
      </c>
      <c r="E569" s="38" t="s">
        <v>122</v>
      </c>
      <c r="F569" s="46" t="s">
        <v>885</v>
      </c>
      <c r="G569" s="33" t="s">
        <v>886</v>
      </c>
      <c r="H569" s="38" t="s">
        <v>887</v>
      </c>
      <c r="I569" s="38" t="s">
        <v>887</v>
      </c>
      <c r="J569" s="38" t="s">
        <v>887</v>
      </c>
      <c r="K569" s="38" t="s">
        <v>887</v>
      </c>
      <c r="L569" s="38" t="s">
        <v>887</v>
      </c>
      <c r="M569" s="38" t="s">
        <v>887</v>
      </c>
      <c r="N569" s="38" t="s">
        <v>887</v>
      </c>
      <c r="O569" s="38" t="s">
        <v>887</v>
      </c>
      <c r="P569" s="38" t="s">
        <v>887</v>
      </c>
      <c r="Q569" s="38" t="s">
        <v>887</v>
      </c>
      <c r="R569" s="38" t="s">
        <v>887</v>
      </c>
      <c r="S569" s="38" t="s">
        <v>887</v>
      </c>
      <c r="T569" s="15" t="s">
        <v>888</v>
      </c>
      <c r="U569" s="37">
        <v>1</v>
      </c>
      <c r="V569" s="104" t="s">
        <v>95</v>
      </c>
      <c r="W569" s="104" t="s">
        <v>91</v>
      </c>
      <c r="X569" s="33" t="s">
        <v>887</v>
      </c>
      <c r="Y569" s="33" t="s">
        <v>887</v>
      </c>
      <c r="Z569" s="33" t="s">
        <v>887</v>
      </c>
      <c r="AA569" s="33" t="s">
        <v>887</v>
      </c>
      <c r="AB569" s="33" t="s">
        <v>887</v>
      </c>
      <c r="AC569" s="33" t="s">
        <v>887</v>
      </c>
      <c r="AD569" s="33" t="s">
        <v>887</v>
      </c>
      <c r="AE569" s="33" t="s">
        <v>887</v>
      </c>
      <c r="AF569" s="33" t="s">
        <v>887</v>
      </c>
      <c r="AG569" s="33" t="s">
        <v>887</v>
      </c>
      <c r="AH569" s="33" t="s">
        <v>887</v>
      </c>
      <c r="AI569" s="33" t="s">
        <v>887</v>
      </c>
      <c r="AJ569" s="63" t="s">
        <v>829</v>
      </c>
    </row>
    <row r="570" spans="2:36" ht="132" x14ac:dyDescent="0.3">
      <c r="B570" s="50"/>
      <c r="C570" s="50" t="s">
        <v>1514</v>
      </c>
      <c r="D570" s="78" t="s">
        <v>889</v>
      </c>
      <c r="E570" s="78" t="s">
        <v>81</v>
      </c>
      <c r="F570" s="78" t="s">
        <v>890</v>
      </c>
      <c r="G570" s="43" t="s">
        <v>806</v>
      </c>
      <c r="H570" s="38"/>
      <c r="I570" s="38"/>
      <c r="J570" s="38">
        <v>1</v>
      </c>
      <c r="K570" s="38"/>
      <c r="L570" s="38"/>
      <c r="M570" s="38"/>
      <c r="N570" s="38"/>
      <c r="O570" s="38"/>
      <c r="P570" s="38"/>
      <c r="Q570" s="38"/>
      <c r="R570" s="38"/>
      <c r="S570" s="38"/>
      <c r="T570" s="32" t="s">
        <v>891</v>
      </c>
      <c r="U570" s="37">
        <v>0.2</v>
      </c>
      <c r="V570" s="38" t="s">
        <v>86</v>
      </c>
      <c r="W570" s="38" t="s">
        <v>86</v>
      </c>
      <c r="X570" s="33"/>
      <c r="Y570" s="33"/>
      <c r="Z570" s="106">
        <v>1</v>
      </c>
      <c r="AA570" s="33"/>
      <c r="AB570" s="33"/>
      <c r="AC570" s="33"/>
      <c r="AD570" s="33"/>
      <c r="AE570" s="33"/>
      <c r="AF570" s="33"/>
      <c r="AG570" s="33"/>
      <c r="AH570" s="33"/>
      <c r="AI570" s="33"/>
      <c r="AJ570" s="63" t="s">
        <v>829</v>
      </c>
    </row>
    <row r="571" spans="2:36" ht="82.5" x14ac:dyDescent="0.3">
      <c r="B571" s="50"/>
      <c r="C571" s="50"/>
      <c r="D571" s="78"/>
      <c r="E571" s="78"/>
      <c r="F571" s="78"/>
      <c r="G571" s="43"/>
      <c r="H571" s="38"/>
      <c r="I571" s="38"/>
      <c r="J571" s="38"/>
      <c r="K571" s="38">
        <v>1</v>
      </c>
      <c r="L571" s="38">
        <v>1</v>
      </c>
      <c r="M571" s="38"/>
      <c r="N571" s="38"/>
      <c r="O571" s="38"/>
      <c r="P571" s="38"/>
      <c r="Q571" s="38"/>
      <c r="R571" s="38"/>
      <c r="S571" s="38"/>
      <c r="T571" s="32" t="s">
        <v>892</v>
      </c>
      <c r="U571" s="37">
        <v>0.25</v>
      </c>
      <c r="V571" s="38" t="s">
        <v>88</v>
      </c>
      <c r="W571" s="38" t="s">
        <v>76</v>
      </c>
      <c r="X571" s="33"/>
      <c r="Y571" s="33"/>
      <c r="Z571" s="106"/>
      <c r="AA571" s="106">
        <v>0.5</v>
      </c>
      <c r="AB571" s="106">
        <v>0.5</v>
      </c>
      <c r="AC571" s="33"/>
      <c r="AD571" s="33"/>
      <c r="AE571" s="33"/>
      <c r="AF571" s="33"/>
      <c r="AG571" s="33"/>
      <c r="AH571" s="33"/>
      <c r="AI571" s="33"/>
      <c r="AJ571" s="63" t="s">
        <v>829</v>
      </c>
    </row>
    <row r="572" spans="2:36" ht="33" x14ac:dyDescent="0.3">
      <c r="B572" s="50"/>
      <c r="C572" s="50"/>
      <c r="D572" s="78"/>
      <c r="E572" s="78"/>
      <c r="F572" s="78"/>
      <c r="G572" s="43"/>
      <c r="H572" s="38"/>
      <c r="I572" s="38"/>
      <c r="J572" s="38"/>
      <c r="K572" s="38"/>
      <c r="L572" s="38">
        <v>1</v>
      </c>
      <c r="M572" s="38">
        <v>1</v>
      </c>
      <c r="N572" s="38"/>
      <c r="O572" s="38"/>
      <c r="P572" s="38"/>
      <c r="Q572" s="38"/>
      <c r="R572" s="38"/>
      <c r="S572" s="38"/>
      <c r="T572" s="32" t="s">
        <v>893</v>
      </c>
      <c r="U572" s="37">
        <v>0.1</v>
      </c>
      <c r="V572" s="38" t="s">
        <v>76</v>
      </c>
      <c r="W572" s="38" t="s">
        <v>89</v>
      </c>
      <c r="X572" s="33"/>
      <c r="Y572" s="33"/>
      <c r="Z572" s="106"/>
      <c r="AA572" s="33"/>
      <c r="AB572" s="106">
        <v>0.5</v>
      </c>
      <c r="AC572" s="106">
        <v>0.5</v>
      </c>
      <c r="AD572" s="33"/>
      <c r="AE572" s="33"/>
      <c r="AF572" s="33"/>
      <c r="AG572" s="33"/>
      <c r="AH572" s="33"/>
      <c r="AI572" s="33"/>
      <c r="AJ572" s="63" t="s">
        <v>829</v>
      </c>
    </row>
    <row r="573" spans="2:36" ht="33" x14ac:dyDescent="0.3">
      <c r="B573" s="50"/>
      <c r="C573" s="50"/>
      <c r="D573" s="78"/>
      <c r="E573" s="78"/>
      <c r="F573" s="78"/>
      <c r="G573" s="43"/>
      <c r="H573" s="38"/>
      <c r="I573" s="38"/>
      <c r="J573" s="38"/>
      <c r="K573" s="38"/>
      <c r="L573" s="38"/>
      <c r="M573" s="38">
        <v>1</v>
      </c>
      <c r="N573" s="38">
        <v>1</v>
      </c>
      <c r="O573" s="38"/>
      <c r="P573" s="38"/>
      <c r="Q573" s="38"/>
      <c r="R573" s="38"/>
      <c r="S573" s="38"/>
      <c r="T573" s="32" t="s">
        <v>894</v>
      </c>
      <c r="U573" s="37">
        <v>0.25</v>
      </c>
      <c r="V573" s="38" t="s">
        <v>89</v>
      </c>
      <c r="W573" s="38" t="s">
        <v>290</v>
      </c>
      <c r="X573" s="33"/>
      <c r="Y573" s="33"/>
      <c r="Z573" s="33"/>
      <c r="AA573" s="33"/>
      <c r="AB573" s="33"/>
      <c r="AC573" s="106">
        <v>0.5</v>
      </c>
      <c r="AD573" s="106">
        <v>0.5</v>
      </c>
      <c r="AE573" s="33"/>
      <c r="AF573" s="33"/>
      <c r="AG573" s="33"/>
      <c r="AH573" s="33"/>
      <c r="AI573" s="33"/>
      <c r="AJ573" s="63" t="s">
        <v>829</v>
      </c>
    </row>
    <row r="574" spans="2:36" ht="33" x14ac:dyDescent="0.3">
      <c r="B574" s="50"/>
      <c r="C574" s="50"/>
      <c r="D574" s="78"/>
      <c r="E574" s="78"/>
      <c r="F574" s="78"/>
      <c r="G574" s="43"/>
      <c r="H574" s="38"/>
      <c r="I574" s="38"/>
      <c r="J574" s="38"/>
      <c r="K574" s="38"/>
      <c r="L574" s="38"/>
      <c r="M574" s="38"/>
      <c r="N574" s="38"/>
      <c r="O574" s="38">
        <v>1</v>
      </c>
      <c r="P574" s="38"/>
      <c r="Q574" s="38"/>
      <c r="R574" s="38"/>
      <c r="S574" s="38"/>
      <c r="T574" s="32" t="s">
        <v>895</v>
      </c>
      <c r="U574" s="37">
        <v>0.2</v>
      </c>
      <c r="V574" s="38" t="s">
        <v>355</v>
      </c>
      <c r="W574" s="38" t="s">
        <v>355</v>
      </c>
      <c r="X574" s="33"/>
      <c r="Y574" s="33"/>
      <c r="Z574" s="33"/>
      <c r="AA574" s="33"/>
      <c r="AB574" s="33"/>
      <c r="AC574" s="33"/>
      <c r="AD574" s="33"/>
      <c r="AE574" s="106">
        <v>1</v>
      </c>
      <c r="AF574" s="33"/>
      <c r="AG574" s="33"/>
      <c r="AH574" s="33"/>
      <c r="AI574" s="33"/>
      <c r="AJ574" s="63" t="s">
        <v>829</v>
      </c>
    </row>
    <row r="575" spans="2:36" ht="66" x14ac:dyDescent="0.3">
      <c r="B575" s="50"/>
      <c r="C575" s="50"/>
      <c r="D575" s="78" t="s">
        <v>896</v>
      </c>
      <c r="E575" s="78" t="s">
        <v>835</v>
      </c>
      <c r="F575" s="78" t="s">
        <v>897</v>
      </c>
      <c r="G575" s="43" t="s">
        <v>853</v>
      </c>
      <c r="H575" s="38"/>
      <c r="I575" s="38"/>
      <c r="J575" s="38">
        <v>1</v>
      </c>
      <c r="K575" s="38"/>
      <c r="L575" s="38"/>
      <c r="M575" s="38"/>
      <c r="N575" s="38"/>
      <c r="O575" s="38"/>
      <c r="P575" s="38"/>
      <c r="Q575" s="38"/>
      <c r="R575" s="38"/>
      <c r="S575" s="38"/>
      <c r="T575" s="33" t="s">
        <v>898</v>
      </c>
      <c r="U575" s="37">
        <v>0.2</v>
      </c>
      <c r="V575" s="38" t="s">
        <v>86</v>
      </c>
      <c r="W575" s="38" t="s">
        <v>86</v>
      </c>
      <c r="X575" s="33"/>
      <c r="Y575" s="33"/>
      <c r="Z575" s="106">
        <v>1</v>
      </c>
      <c r="AA575" s="33"/>
      <c r="AB575" s="33"/>
      <c r="AC575" s="33"/>
      <c r="AD575" s="33"/>
      <c r="AE575" s="33"/>
      <c r="AF575" s="33"/>
      <c r="AG575" s="33"/>
      <c r="AH575" s="33"/>
      <c r="AI575" s="33"/>
      <c r="AJ575" s="63" t="s">
        <v>829</v>
      </c>
    </row>
    <row r="576" spans="2:36" ht="99" x14ac:dyDescent="0.3">
      <c r="B576" s="50"/>
      <c r="C576" s="50"/>
      <c r="D576" s="78"/>
      <c r="E576" s="78"/>
      <c r="F576" s="78"/>
      <c r="G576" s="43"/>
      <c r="H576" s="38"/>
      <c r="I576" s="38"/>
      <c r="J576" s="38"/>
      <c r="K576" s="38">
        <v>1</v>
      </c>
      <c r="L576" s="38">
        <v>1</v>
      </c>
      <c r="M576" s="38"/>
      <c r="N576" s="38"/>
      <c r="O576" s="38"/>
      <c r="P576" s="38"/>
      <c r="Q576" s="38"/>
      <c r="R576" s="38"/>
      <c r="S576" s="38"/>
      <c r="T576" s="33" t="s">
        <v>899</v>
      </c>
      <c r="U576" s="37">
        <v>0.25</v>
      </c>
      <c r="V576" s="38" t="s">
        <v>88</v>
      </c>
      <c r="W576" s="38" t="s">
        <v>76</v>
      </c>
      <c r="X576" s="33"/>
      <c r="Y576" s="33"/>
      <c r="Z576" s="106"/>
      <c r="AA576" s="106">
        <v>0.5</v>
      </c>
      <c r="AB576" s="106">
        <v>0.5</v>
      </c>
      <c r="AC576" s="33"/>
      <c r="AD576" s="33"/>
      <c r="AE576" s="33"/>
      <c r="AF576" s="33"/>
      <c r="AG576" s="33"/>
      <c r="AH576" s="33"/>
      <c r="AI576" s="33"/>
      <c r="AJ576" s="63" t="s">
        <v>829</v>
      </c>
    </row>
    <row r="577" spans="2:36" ht="66" x14ac:dyDescent="0.3">
      <c r="B577" s="50"/>
      <c r="C577" s="50"/>
      <c r="D577" s="78"/>
      <c r="E577" s="78"/>
      <c r="F577" s="78"/>
      <c r="G577" s="43"/>
      <c r="H577" s="38"/>
      <c r="I577" s="38"/>
      <c r="J577" s="38"/>
      <c r="K577" s="38"/>
      <c r="L577" s="38">
        <v>1</v>
      </c>
      <c r="M577" s="38">
        <v>1</v>
      </c>
      <c r="N577" s="38"/>
      <c r="O577" s="38"/>
      <c r="P577" s="38"/>
      <c r="Q577" s="38"/>
      <c r="R577" s="38"/>
      <c r="S577" s="38"/>
      <c r="T577" s="33" t="s">
        <v>900</v>
      </c>
      <c r="U577" s="37">
        <v>0.1</v>
      </c>
      <c r="V577" s="38" t="s">
        <v>341</v>
      </c>
      <c r="W577" s="38" t="s">
        <v>89</v>
      </c>
      <c r="X577" s="33"/>
      <c r="Y577" s="33"/>
      <c r="Z577" s="33"/>
      <c r="AA577" s="33"/>
      <c r="AB577" s="106">
        <v>0.5</v>
      </c>
      <c r="AC577" s="106">
        <v>0.5</v>
      </c>
      <c r="AD577" s="106"/>
      <c r="AE577" s="33"/>
      <c r="AF577" s="33"/>
      <c r="AG577" s="33"/>
      <c r="AH577" s="33"/>
      <c r="AI577" s="33"/>
      <c r="AJ577" s="63" t="s">
        <v>829</v>
      </c>
    </row>
    <row r="578" spans="2:36" ht="33" x14ac:dyDescent="0.3">
      <c r="B578" s="50"/>
      <c r="C578" s="50"/>
      <c r="D578" s="78"/>
      <c r="E578" s="78"/>
      <c r="F578" s="78"/>
      <c r="G578" s="43"/>
      <c r="H578" s="38"/>
      <c r="I578" s="38"/>
      <c r="J578" s="38"/>
      <c r="K578" s="38"/>
      <c r="L578" s="38"/>
      <c r="M578" s="38">
        <v>1</v>
      </c>
      <c r="N578" s="38">
        <v>1</v>
      </c>
      <c r="O578" s="38"/>
      <c r="P578" s="38"/>
      <c r="Q578" s="38"/>
      <c r="R578" s="38"/>
      <c r="S578" s="38"/>
      <c r="T578" s="57" t="s">
        <v>901</v>
      </c>
      <c r="U578" s="37">
        <v>0.25</v>
      </c>
      <c r="V578" s="38" t="s">
        <v>89</v>
      </c>
      <c r="W578" s="38" t="s">
        <v>290</v>
      </c>
      <c r="X578" s="33"/>
      <c r="Y578" s="33"/>
      <c r="Z578" s="33"/>
      <c r="AA578" s="33"/>
      <c r="AB578" s="33"/>
      <c r="AC578" s="106">
        <v>0.5</v>
      </c>
      <c r="AD578" s="106">
        <v>0.5</v>
      </c>
      <c r="AE578" s="33"/>
      <c r="AF578" s="33"/>
      <c r="AG578" s="33"/>
      <c r="AH578" s="33"/>
      <c r="AI578" s="33"/>
      <c r="AJ578" s="63" t="s">
        <v>829</v>
      </c>
    </row>
    <row r="579" spans="2:36" ht="33" x14ac:dyDescent="0.3">
      <c r="B579" s="50"/>
      <c r="C579" s="50"/>
      <c r="D579" s="78"/>
      <c r="E579" s="78"/>
      <c r="F579" s="78"/>
      <c r="G579" s="43"/>
      <c r="H579" s="38"/>
      <c r="I579" s="38"/>
      <c r="J579" s="38"/>
      <c r="K579" s="38"/>
      <c r="L579" s="38"/>
      <c r="M579" s="38"/>
      <c r="N579" s="38"/>
      <c r="O579" s="38">
        <v>1</v>
      </c>
      <c r="P579" s="38"/>
      <c r="Q579" s="38"/>
      <c r="R579" s="38"/>
      <c r="S579" s="38"/>
      <c r="T579" s="33" t="s">
        <v>902</v>
      </c>
      <c r="U579" s="37">
        <v>0.2</v>
      </c>
      <c r="V579" s="38" t="s">
        <v>355</v>
      </c>
      <c r="W579" s="38" t="s">
        <v>355</v>
      </c>
      <c r="X579" s="33"/>
      <c r="Y579" s="33"/>
      <c r="Z579" s="33"/>
      <c r="AA579" s="33"/>
      <c r="AB579" s="33"/>
      <c r="AC579" s="33"/>
      <c r="AD579" s="33"/>
      <c r="AE579" s="106">
        <v>1</v>
      </c>
      <c r="AF579" s="33"/>
      <c r="AG579" s="33"/>
      <c r="AH579" s="33"/>
      <c r="AI579" s="33"/>
      <c r="AJ579" s="63" t="s">
        <v>829</v>
      </c>
    </row>
    <row r="580" spans="2:36" ht="33" x14ac:dyDescent="0.3">
      <c r="B580" s="50"/>
      <c r="C580" s="50"/>
      <c r="D580" s="78" t="s">
        <v>903</v>
      </c>
      <c r="E580" s="78" t="s">
        <v>835</v>
      </c>
      <c r="F580" s="78" t="s">
        <v>904</v>
      </c>
      <c r="G580" s="43" t="s">
        <v>605</v>
      </c>
      <c r="H580" s="38">
        <v>1</v>
      </c>
      <c r="I580" s="38">
        <v>1</v>
      </c>
      <c r="J580" s="38">
        <v>1</v>
      </c>
      <c r="K580" s="38">
        <v>1</v>
      </c>
      <c r="L580" s="38"/>
      <c r="M580" s="38"/>
      <c r="N580" s="38"/>
      <c r="O580" s="38"/>
      <c r="P580" s="38"/>
      <c r="Q580" s="38"/>
      <c r="R580" s="38"/>
      <c r="S580" s="38"/>
      <c r="T580" s="33" t="s">
        <v>905</v>
      </c>
      <c r="U580" s="33"/>
      <c r="V580" s="38" t="s">
        <v>95</v>
      </c>
      <c r="W580" s="38" t="s">
        <v>88</v>
      </c>
      <c r="X580" s="106">
        <v>0.25</v>
      </c>
      <c r="Y580" s="106">
        <v>0.25</v>
      </c>
      <c r="Z580" s="106">
        <v>0.25</v>
      </c>
      <c r="AA580" s="106">
        <v>0.25</v>
      </c>
      <c r="AB580" s="106"/>
      <c r="AC580" s="106"/>
      <c r="AD580" s="106"/>
      <c r="AE580" s="106"/>
      <c r="AF580" s="106"/>
      <c r="AG580" s="106"/>
      <c r="AH580" s="106"/>
      <c r="AI580" s="106"/>
      <c r="AJ580" s="63" t="s">
        <v>829</v>
      </c>
    </row>
    <row r="581" spans="2:36" ht="33" x14ac:dyDescent="0.3">
      <c r="B581" s="50"/>
      <c r="C581" s="50"/>
      <c r="D581" s="78"/>
      <c r="E581" s="78"/>
      <c r="F581" s="78"/>
      <c r="G581" s="43"/>
      <c r="H581" s="38"/>
      <c r="I581" s="38"/>
      <c r="J581" s="38">
        <v>1</v>
      </c>
      <c r="K581" s="38"/>
      <c r="L581" s="38"/>
      <c r="M581" s="38"/>
      <c r="N581" s="38"/>
      <c r="O581" s="38"/>
      <c r="P581" s="38"/>
      <c r="Q581" s="38"/>
      <c r="R581" s="38"/>
      <c r="S581" s="38"/>
      <c r="T581" s="33" t="s">
        <v>906</v>
      </c>
      <c r="U581" s="33"/>
      <c r="V581" s="38" t="s">
        <v>86</v>
      </c>
      <c r="W581" s="38" t="s">
        <v>86</v>
      </c>
      <c r="X581" s="106"/>
      <c r="Y581" s="106"/>
      <c r="Z581" s="106">
        <v>1</v>
      </c>
      <c r="AA581" s="106"/>
      <c r="AB581" s="106"/>
      <c r="AC581" s="106"/>
      <c r="AD581" s="106"/>
      <c r="AE581" s="106"/>
      <c r="AF581" s="106"/>
      <c r="AG581" s="106"/>
      <c r="AH581" s="106"/>
      <c r="AI581" s="106"/>
      <c r="AJ581" s="63" t="s">
        <v>829</v>
      </c>
    </row>
    <row r="582" spans="2:36" ht="33" x14ac:dyDescent="0.3">
      <c r="B582" s="50"/>
      <c r="C582" s="50"/>
      <c r="D582" s="78"/>
      <c r="E582" s="78"/>
      <c r="F582" s="78"/>
      <c r="G582" s="43"/>
      <c r="H582" s="38">
        <v>1</v>
      </c>
      <c r="I582" s="38">
        <v>1</v>
      </c>
      <c r="J582" s="38">
        <v>1</v>
      </c>
      <c r="K582" s="38">
        <v>1</v>
      </c>
      <c r="L582" s="38"/>
      <c r="M582" s="38"/>
      <c r="N582" s="38"/>
      <c r="O582" s="38"/>
      <c r="P582" s="38"/>
      <c r="Q582" s="38"/>
      <c r="R582" s="38"/>
      <c r="S582" s="38"/>
      <c r="T582" s="33" t="s">
        <v>907</v>
      </c>
      <c r="U582" s="33"/>
      <c r="V582" s="38" t="s">
        <v>95</v>
      </c>
      <c r="W582" s="38" t="s">
        <v>88</v>
      </c>
      <c r="X582" s="106">
        <v>0.25</v>
      </c>
      <c r="Y582" s="106">
        <v>0.25</v>
      </c>
      <c r="Z582" s="106">
        <v>0.25</v>
      </c>
      <c r="AA582" s="106">
        <v>0.25</v>
      </c>
      <c r="AB582" s="106"/>
      <c r="AC582" s="106"/>
      <c r="AD582" s="106"/>
      <c r="AE582" s="106"/>
      <c r="AF582" s="106"/>
      <c r="AG582" s="106"/>
      <c r="AH582" s="106"/>
      <c r="AI582" s="106"/>
      <c r="AJ582" s="63" t="s">
        <v>829</v>
      </c>
    </row>
    <row r="583" spans="2:36" ht="33" x14ac:dyDescent="0.3">
      <c r="B583" s="50"/>
      <c r="C583" s="50"/>
      <c r="D583" s="78"/>
      <c r="E583" s="78"/>
      <c r="F583" s="78"/>
      <c r="G583" s="43"/>
      <c r="H583" s="38"/>
      <c r="I583" s="38"/>
      <c r="J583" s="38"/>
      <c r="K583" s="38"/>
      <c r="L583" s="38">
        <v>1</v>
      </c>
      <c r="M583" s="38">
        <v>1</v>
      </c>
      <c r="N583" s="38"/>
      <c r="O583" s="38"/>
      <c r="P583" s="38"/>
      <c r="Q583" s="38"/>
      <c r="R583" s="38"/>
      <c r="S583" s="38"/>
      <c r="T583" s="33" t="s">
        <v>908</v>
      </c>
      <c r="U583" s="33"/>
      <c r="V583" s="38" t="s">
        <v>76</v>
      </c>
      <c r="W583" s="38" t="s">
        <v>89</v>
      </c>
      <c r="X583" s="106"/>
      <c r="Y583" s="106"/>
      <c r="Z583" s="106"/>
      <c r="AA583" s="106"/>
      <c r="AB583" s="106">
        <v>0.5</v>
      </c>
      <c r="AC583" s="106">
        <v>0.5</v>
      </c>
      <c r="AD583" s="106"/>
      <c r="AE583" s="106"/>
      <c r="AF583" s="106"/>
      <c r="AG583" s="106"/>
      <c r="AH583" s="106"/>
      <c r="AI583" s="106"/>
      <c r="AJ583" s="63" t="s">
        <v>829</v>
      </c>
    </row>
    <row r="584" spans="2:36" ht="33" x14ac:dyDescent="0.3">
      <c r="B584" s="50"/>
      <c r="C584" s="50"/>
      <c r="D584" s="78"/>
      <c r="E584" s="78"/>
      <c r="F584" s="78"/>
      <c r="G584" s="43"/>
      <c r="H584" s="38"/>
      <c r="I584" s="38"/>
      <c r="J584" s="38"/>
      <c r="K584" s="38"/>
      <c r="L584" s="38"/>
      <c r="M584" s="38">
        <v>1</v>
      </c>
      <c r="N584" s="38">
        <v>1</v>
      </c>
      <c r="O584" s="38"/>
      <c r="P584" s="38"/>
      <c r="Q584" s="38"/>
      <c r="R584" s="38"/>
      <c r="S584" s="38"/>
      <c r="T584" s="33" t="s">
        <v>909</v>
      </c>
      <c r="U584" s="33"/>
      <c r="V584" s="38" t="s">
        <v>89</v>
      </c>
      <c r="W584" s="38" t="s">
        <v>290</v>
      </c>
      <c r="X584" s="106"/>
      <c r="Y584" s="106"/>
      <c r="Z584" s="106"/>
      <c r="AA584" s="106"/>
      <c r="AB584" s="106"/>
      <c r="AC584" s="106"/>
      <c r="AD584" s="106"/>
      <c r="AE584" s="106"/>
      <c r="AF584" s="106"/>
      <c r="AG584" s="106"/>
      <c r="AH584" s="106"/>
      <c r="AI584" s="106"/>
      <c r="AJ584" s="63" t="s">
        <v>829</v>
      </c>
    </row>
    <row r="585" spans="2:36" ht="33" x14ac:dyDescent="0.3">
      <c r="B585" s="50"/>
      <c r="C585" s="50"/>
      <c r="D585" s="78"/>
      <c r="E585" s="78"/>
      <c r="F585" s="78"/>
      <c r="G585" s="43"/>
      <c r="H585" s="38"/>
      <c r="I585" s="38"/>
      <c r="J585" s="38"/>
      <c r="K585" s="38"/>
      <c r="L585" s="38"/>
      <c r="M585" s="38"/>
      <c r="N585" s="38">
        <v>1</v>
      </c>
      <c r="O585" s="38"/>
      <c r="P585" s="38"/>
      <c r="Q585" s="38"/>
      <c r="R585" s="38"/>
      <c r="S585" s="38"/>
      <c r="T585" s="33" t="s">
        <v>910</v>
      </c>
      <c r="U585" s="33"/>
      <c r="V585" s="38" t="s">
        <v>290</v>
      </c>
      <c r="W585" s="38" t="s">
        <v>290</v>
      </c>
      <c r="X585" s="106"/>
      <c r="Y585" s="106"/>
      <c r="Z585" s="106"/>
      <c r="AA585" s="106"/>
      <c r="AB585" s="106"/>
      <c r="AC585" s="106"/>
      <c r="AD585" s="106"/>
      <c r="AE585" s="106"/>
      <c r="AF585" s="106"/>
      <c r="AG585" s="106"/>
      <c r="AH585" s="106"/>
      <c r="AI585" s="106"/>
      <c r="AJ585" s="63" t="s">
        <v>829</v>
      </c>
    </row>
    <row r="586" spans="2:36" ht="33" x14ac:dyDescent="0.3">
      <c r="B586" s="50"/>
      <c r="C586" s="50"/>
      <c r="D586" s="78" t="s">
        <v>911</v>
      </c>
      <c r="E586" s="78" t="s">
        <v>72</v>
      </c>
      <c r="F586" s="43" t="s">
        <v>912</v>
      </c>
      <c r="G586" s="227" t="s">
        <v>913</v>
      </c>
      <c r="H586" s="38">
        <v>1</v>
      </c>
      <c r="I586" s="38">
        <v>1</v>
      </c>
      <c r="J586" s="38">
        <v>1</v>
      </c>
      <c r="K586" s="38">
        <v>1</v>
      </c>
      <c r="L586" s="38"/>
      <c r="M586" s="38"/>
      <c r="N586" s="38"/>
      <c r="O586" s="38"/>
      <c r="P586" s="38"/>
      <c r="Q586" s="38"/>
      <c r="R586" s="38"/>
      <c r="S586" s="38"/>
      <c r="T586" s="33" t="s">
        <v>914</v>
      </c>
      <c r="U586" s="38">
        <v>40</v>
      </c>
      <c r="V586" s="38" t="s">
        <v>95</v>
      </c>
      <c r="W586" s="38" t="s">
        <v>88</v>
      </c>
      <c r="X586" s="106">
        <v>0.25</v>
      </c>
      <c r="Y586" s="106">
        <v>0.25</v>
      </c>
      <c r="Z586" s="106">
        <v>0.25</v>
      </c>
      <c r="AA586" s="106">
        <v>0.25</v>
      </c>
      <c r="AB586" s="33"/>
      <c r="AC586" s="33"/>
      <c r="AD586" s="33"/>
      <c r="AE586" s="33"/>
      <c r="AF586" s="33"/>
      <c r="AG586" s="33"/>
      <c r="AH586" s="33"/>
      <c r="AI586" s="33"/>
      <c r="AJ586" s="63" t="s">
        <v>829</v>
      </c>
    </row>
    <row r="587" spans="2:36" ht="33" x14ac:dyDescent="0.3">
      <c r="B587" s="50"/>
      <c r="C587" s="50"/>
      <c r="D587" s="78"/>
      <c r="E587" s="78"/>
      <c r="F587" s="43"/>
      <c r="G587" s="227"/>
      <c r="H587" s="38"/>
      <c r="I587" s="38"/>
      <c r="J587" s="38"/>
      <c r="K587" s="38">
        <v>1</v>
      </c>
      <c r="L587" s="38"/>
      <c r="M587" s="38"/>
      <c r="N587" s="38"/>
      <c r="O587" s="38"/>
      <c r="P587" s="38"/>
      <c r="Q587" s="38"/>
      <c r="R587" s="38"/>
      <c r="S587" s="38"/>
      <c r="T587" s="33" t="s">
        <v>915</v>
      </c>
      <c r="U587" s="38">
        <v>10</v>
      </c>
      <c r="V587" s="38" t="s">
        <v>88</v>
      </c>
      <c r="W587" s="38" t="s">
        <v>88</v>
      </c>
      <c r="X587" s="33"/>
      <c r="Y587" s="33"/>
      <c r="Z587" s="33"/>
      <c r="AA587" s="106">
        <v>1</v>
      </c>
      <c r="AB587" s="33"/>
      <c r="AC587" s="33"/>
      <c r="AD587" s="33"/>
      <c r="AE587" s="33"/>
      <c r="AF587" s="33"/>
      <c r="AG587" s="33"/>
      <c r="AH587" s="33"/>
      <c r="AI587" s="33"/>
      <c r="AJ587" s="63" t="s">
        <v>829</v>
      </c>
    </row>
    <row r="588" spans="2:36" ht="33" x14ac:dyDescent="0.3">
      <c r="B588" s="50"/>
      <c r="C588" s="50"/>
      <c r="D588" s="78"/>
      <c r="E588" s="78"/>
      <c r="F588" s="43"/>
      <c r="G588" s="227"/>
      <c r="H588" s="38"/>
      <c r="I588" s="38"/>
      <c r="J588" s="38"/>
      <c r="K588" s="38"/>
      <c r="L588" s="38">
        <v>1</v>
      </c>
      <c r="M588" s="38"/>
      <c r="N588" s="38"/>
      <c r="O588" s="38"/>
      <c r="P588" s="38"/>
      <c r="Q588" s="38"/>
      <c r="R588" s="38"/>
      <c r="S588" s="38"/>
      <c r="T588" s="33" t="s">
        <v>916</v>
      </c>
      <c r="U588" s="38">
        <v>20</v>
      </c>
      <c r="V588" s="38" t="s">
        <v>76</v>
      </c>
      <c r="W588" s="38" t="s">
        <v>76</v>
      </c>
      <c r="X588" s="33"/>
      <c r="Y588" s="33"/>
      <c r="Z588" s="33"/>
      <c r="AA588" s="33"/>
      <c r="AB588" s="106">
        <v>1</v>
      </c>
      <c r="AC588" s="33"/>
      <c r="AD588" s="33"/>
      <c r="AE588" s="33"/>
      <c r="AF588" s="33"/>
      <c r="AG588" s="33"/>
      <c r="AH588" s="33"/>
      <c r="AI588" s="33"/>
      <c r="AJ588" s="63" t="s">
        <v>829</v>
      </c>
    </row>
    <row r="589" spans="2:36" ht="49.5" x14ac:dyDescent="0.3">
      <c r="B589" s="50"/>
      <c r="C589" s="50"/>
      <c r="D589" s="78"/>
      <c r="E589" s="78"/>
      <c r="F589" s="43"/>
      <c r="G589" s="227"/>
      <c r="H589" s="38"/>
      <c r="I589" s="38"/>
      <c r="J589" s="38"/>
      <c r="K589" s="38"/>
      <c r="L589" s="38"/>
      <c r="M589" s="38">
        <v>1</v>
      </c>
      <c r="N589" s="38">
        <v>1</v>
      </c>
      <c r="O589" s="38"/>
      <c r="P589" s="38"/>
      <c r="Q589" s="38"/>
      <c r="R589" s="38"/>
      <c r="S589" s="38"/>
      <c r="T589" s="33" t="s">
        <v>917</v>
      </c>
      <c r="U589" s="38">
        <v>10</v>
      </c>
      <c r="V589" s="38" t="s">
        <v>89</v>
      </c>
      <c r="W589" s="38" t="s">
        <v>290</v>
      </c>
      <c r="X589" s="33"/>
      <c r="Y589" s="33"/>
      <c r="Z589" s="33"/>
      <c r="AA589" s="33"/>
      <c r="AB589" s="33"/>
      <c r="AC589" s="106">
        <v>0.5</v>
      </c>
      <c r="AD589" s="106">
        <v>0.5</v>
      </c>
      <c r="AE589" s="33"/>
      <c r="AF589" s="33"/>
      <c r="AG589" s="33"/>
      <c r="AH589" s="33"/>
      <c r="AI589" s="33"/>
      <c r="AJ589" s="63" t="s">
        <v>829</v>
      </c>
    </row>
    <row r="590" spans="2:36" ht="33" x14ac:dyDescent="0.3">
      <c r="B590" s="50"/>
      <c r="C590" s="50"/>
      <c r="D590" s="78"/>
      <c r="E590" s="78"/>
      <c r="F590" s="43"/>
      <c r="G590" s="227"/>
      <c r="H590" s="38"/>
      <c r="I590" s="38"/>
      <c r="J590" s="38"/>
      <c r="K590" s="38"/>
      <c r="L590" s="38"/>
      <c r="M590" s="38"/>
      <c r="N590" s="38"/>
      <c r="O590" s="38">
        <v>1</v>
      </c>
      <c r="P590" s="38"/>
      <c r="Q590" s="38"/>
      <c r="R590" s="38"/>
      <c r="S590" s="38"/>
      <c r="T590" s="33" t="s">
        <v>918</v>
      </c>
      <c r="U590" s="38">
        <v>20</v>
      </c>
      <c r="V590" s="38" t="s">
        <v>355</v>
      </c>
      <c r="W590" s="38" t="s">
        <v>355</v>
      </c>
      <c r="X590" s="33"/>
      <c r="Y590" s="33"/>
      <c r="Z590" s="33"/>
      <c r="AA590" s="33"/>
      <c r="AB590" s="33"/>
      <c r="AC590" s="33"/>
      <c r="AD590" s="33"/>
      <c r="AE590" s="106">
        <v>1</v>
      </c>
      <c r="AF590" s="33"/>
      <c r="AG590" s="33"/>
      <c r="AH590" s="33"/>
      <c r="AI590" s="33"/>
      <c r="AJ590" s="63" t="s">
        <v>829</v>
      </c>
    </row>
    <row r="591" spans="2:36" ht="33" x14ac:dyDescent="0.3">
      <c r="B591" s="50"/>
      <c r="C591" s="50"/>
      <c r="D591" s="34"/>
      <c r="E591" s="46" t="s">
        <v>99</v>
      </c>
      <c r="F591" s="14"/>
      <c r="G591" s="33"/>
      <c r="H591" s="33"/>
      <c r="I591" s="33"/>
      <c r="J591" s="33"/>
      <c r="K591" s="33"/>
      <c r="L591" s="33"/>
      <c r="M591" s="33"/>
      <c r="N591" s="33"/>
      <c r="O591" s="33"/>
      <c r="P591" s="33"/>
      <c r="Q591" s="33"/>
      <c r="R591" s="33"/>
      <c r="S591" s="33"/>
      <c r="T591" s="33"/>
      <c r="U591" s="33"/>
      <c r="V591" s="38"/>
      <c r="W591" s="38"/>
      <c r="X591" s="33"/>
      <c r="Y591" s="33"/>
      <c r="Z591" s="33"/>
      <c r="AA591" s="33"/>
      <c r="AB591" s="33"/>
      <c r="AC591" s="33"/>
      <c r="AD591" s="33"/>
      <c r="AE591" s="33"/>
      <c r="AF591" s="33"/>
      <c r="AG591" s="33"/>
      <c r="AH591" s="33"/>
      <c r="AI591" s="33"/>
      <c r="AJ591" s="63" t="s">
        <v>829</v>
      </c>
    </row>
    <row r="592" spans="2:36" ht="33" x14ac:dyDescent="0.3">
      <c r="B592" s="50"/>
      <c r="C592" s="50"/>
      <c r="D592" s="34"/>
      <c r="E592" s="81" t="s">
        <v>122</v>
      </c>
      <c r="F592" s="14"/>
      <c r="G592" s="33"/>
      <c r="H592" s="33"/>
      <c r="I592" s="33"/>
      <c r="J592" s="33"/>
      <c r="K592" s="33"/>
      <c r="L592" s="33"/>
      <c r="M592" s="33"/>
      <c r="N592" s="33"/>
      <c r="O592" s="33"/>
      <c r="P592" s="33"/>
      <c r="Q592" s="33"/>
      <c r="R592" s="33"/>
      <c r="S592" s="33"/>
      <c r="T592" s="33"/>
      <c r="U592" s="33"/>
      <c r="V592" s="38"/>
      <c r="W592" s="38"/>
      <c r="X592" s="33"/>
      <c r="Y592" s="33"/>
      <c r="Z592" s="33"/>
      <c r="AA592" s="33"/>
      <c r="AB592" s="33"/>
      <c r="AC592" s="33"/>
      <c r="AD592" s="33"/>
      <c r="AE592" s="33"/>
      <c r="AF592" s="33"/>
      <c r="AG592" s="33"/>
      <c r="AH592" s="33"/>
      <c r="AI592" s="33"/>
      <c r="AJ592" s="63" t="s">
        <v>829</v>
      </c>
    </row>
    <row r="593" spans="2:36" ht="33" x14ac:dyDescent="0.3">
      <c r="B593" s="50"/>
      <c r="C593" s="50"/>
      <c r="D593" s="72" t="s">
        <v>919</v>
      </c>
      <c r="E593" s="78" t="s">
        <v>81</v>
      </c>
      <c r="F593" s="43" t="s">
        <v>920</v>
      </c>
      <c r="G593" s="43" t="s">
        <v>921</v>
      </c>
      <c r="H593" s="33"/>
      <c r="I593" s="106">
        <v>1</v>
      </c>
      <c r="J593" s="33"/>
      <c r="K593" s="33"/>
      <c r="L593" s="33"/>
      <c r="M593" s="33"/>
      <c r="N593" s="33"/>
      <c r="O593" s="33"/>
      <c r="P593" s="33"/>
      <c r="Q593" s="33"/>
      <c r="R593" s="33"/>
      <c r="S593" s="33"/>
      <c r="T593" s="33" t="s">
        <v>922</v>
      </c>
      <c r="U593" s="37">
        <v>0.15</v>
      </c>
      <c r="V593" s="38" t="s">
        <v>85</v>
      </c>
      <c r="W593" s="38" t="s">
        <v>85</v>
      </c>
      <c r="X593" s="33"/>
      <c r="Y593" s="106">
        <v>1</v>
      </c>
      <c r="Z593" s="33"/>
      <c r="AA593" s="33"/>
      <c r="AB593" s="33"/>
      <c r="AC593" s="33"/>
      <c r="AD593" s="33"/>
      <c r="AE593" s="33"/>
      <c r="AF593" s="33"/>
      <c r="AG593" s="33"/>
      <c r="AH593" s="33"/>
      <c r="AI593" s="33"/>
      <c r="AJ593" s="63" t="s">
        <v>829</v>
      </c>
    </row>
    <row r="594" spans="2:36" ht="33" x14ac:dyDescent="0.3">
      <c r="B594" s="50"/>
      <c r="C594" s="50"/>
      <c r="D594" s="72"/>
      <c r="E594" s="78"/>
      <c r="F594" s="43"/>
      <c r="G594" s="43"/>
      <c r="H594" s="33"/>
      <c r="I594" s="106">
        <v>0.5</v>
      </c>
      <c r="J594" s="106">
        <v>0.5</v>
      </c>
      <c r="K594" s="33"/>
      <c r="L594" s="33"/>
      <c r="M594" s="33"/>
      <c r="N594" s="33"/>
      <c r="O594" s="33"/>
      <c r="P594" s="33"/>
      <c r="Q594" s="33"/>
      <c r="R594" s="33"/>
      <c r="S594" s="33"/>
      <c r="T594" s="33" t="s">
        <v>923</v>
      </c>
      <c r="U594" s="37">
        <v>0.2</v>
      </c>
      <c r="V594" s="38" t="s">
        <v>85</v>
      </c>
      <c r="W594" s="38" t="s">
        <v>586</v>
      </c>
      <c r="X594" s="33"/>
      <c r="Y594" s="106">
        <v>0.5</v>
      </c>
      <c r="Z594" s="106">
        <v>0.5</v>
      </c>
      <c r="AA594" s="33"/>
      <c r="AB594" s="33"/>
      <c r="AC594" s="33"/>
      <c r="AD594" s="33"/>
      <c r="AE594" s="33"/>
      <c r="AF594" s="33"/>
      <c r="AG594" s="33"/>
      <c r="AH594" s="33"/>
      <c r="AI594" s="33"/>
      <c r="AJ594" s="63" t="s">
        <v>829</v>
      </c>
    </row>
    <row r="595" spans="2:36" ht="66" x14ac:dyDescent="0.3">
      <c r="B595" s="50"/>
      <c r="C595" s="50"/>
      <c r="D595" s="72"/>
      <c r="E595" s="78"/>
      <c r="F595" s="43"/>
      <c r="G595" s="43"/>
      <c r="H595" s="33"/>
      <c r="I595" s="33"/>
      <c r="J595" s="106">
        <v>0.3</v>
      </c>
      <c r="K595" s="106">
        <v>0.3</v>
      </c>
      <c r="L595" s="106">
        <v>0.4</v>
      </c>
      <c r="M595" s="33"/>
      <c r="N595" s="33"/>
      <c r="O595" s="33"/>
      <c r="P595" s="33"/>
      <c r="Q595" s="33"/>
      <c r="R595" s="33"/>
      <c r="S595" s="33"/>
      <c r="T595" s="33" t="s">
        <v>924</v>
      </c>
      <c r="U595" s="37">
        <v>0.15</v>
      </c>
      <c r="V595" s="38" t="s">
        <v>86</v>
      </c>
      <c r="W595" s="38" t="s">
        <v>76</v>
      </c>
      <c r="X595" s="33"/>
      <c r="Y595" s="33"/>
      <c r="Z595" s="106">
        <v>0.3</v>
      </c>
      <c r="AA595" s="106">
        <v>0.3</v>
      </c>
      <c r="AB595" s="106">
        <v>0.4</v>
      </c>
      <c r="AC595" s="33"/>
      <c r="AD595" s="33"/>
      <c r="AE595" s="33"/>
      <c r="AF595" s="33"/>
      <c r="AG595" s="33"/>
      <c r="AH595" s="33"/>
      <c r="AI595" s="33"/>
      <c r="AJ595" s="63" t="s">
        <v>829</v>
      </c>
    </row>
    <row r="596" spans="2:36" ht="33" x14ac:dyDescent="0.3">
      <c r="B596" s="50"/>
      <c r="C596" s="50"/>
      <c r="D596" s="72"/>
      <c r="E596" s="78"/>
      <c r="F596" s="43"/>
      <c r="G596" s="43"/>
      <c r="H596" s="33"/>
      <c r="I596" s="33"/>
      <c r="J596" s="33"/>
      <c r="K596" s="106"/>
      <c r="L596" s="106">
        <v>0.5</v>
      </c>
      <c r="M596" s="106">
        <v>0.5</v>
      </c>
      <c r="N596" s="33"/>
      <c r="O596" s="33"/>
      <c r="P596" s="33"/>
      <c r="Q596" s="33"/>
      <c r="R596" s="33"/>
      <c r="S596" s="33"/>
      <c r="T596" s="33" t="s">
        <v>925</v>
      </c>
      <c r="U596" s="37">
        <v>0.2</v>
      </c>
      <c r="V596" s="38" t="s">
        <v>76</v>
      </c>
      <c r="W596" s="38" t="s">
        <v>349</v>
      </c>
      <c r="X596" s="33"/>
      <c r="Y596" s="33"/>
      <c r="Z596" s="33"/>
      <c r="AA596" s="33"/>
      <c r="AB596" s="106">
        <v>0.5</v>
      </c>
      <c r="AC596" s="106">
        <v>0.5</v>
      </c>
      <c r="AD596" s="33"/>
      <c r="AE596" s="33"/>
      <c r="AF596" s="33"/>
      <c r="AG596" s="33"/>
      <c r="AH596" s="33"/>
      <c r="AI596" s="33"/>
      <c r="AJ596" s="63" t="s">
        <v>829</v>
      </c>
    </row>
    <row r="597" spans="2:36" ht="49.5" x14ac:dyDescent="0.3">
      <c r="B597" s="50"/>
      <c r="C597" s="50"/>
      <c r="D597" s="72"/>
      <c r="E597" s="78"/>
      <c r="F597" s="43"/>
      <c r="G597" s="43"/>
      <c r="H597" s="33"/>
      <c r="I597" s="33"/>
      <c r="J597" s="33"/>
      <c r="K597" s="33"/>
      <c r="L597" s="33"/>
      <c r="M597" s="106">
        <v>0.3</v>
      </c>
      <c r="N597" s="106">
        <v>0.3</v>
      </c>
      <c r="O597" s="106">
        <v>0.4</v>
      </c>
      <c r="P597" s="33"/>
      <c r="Q597" s="33"/>
      <c r="R597" s="33"/>
      <c r="S597" s="33"/>
      <c r="T597" s="33" t="s">
        <v>926</v>
      </c>
      <c r="U597" s="37">
        <v>0.2</v>
      </c>
      <c r="V597" s="38" t="s">
        <v>89</v>
      </c>
      <c r="W597" s="38" t="s">
        <v>355</v>
      </c>
      <c r="X597" s="33"/>
      <c r="Y597" s="33"/>
      <c r="Z597" s="33"/>
      <c r="AA597" s="33"/>
      <c r="AB597" s="33"/>
      <c r="AC597" s="106">
        <v>0.3</v>
      </c>
      <c r="AD597" s="106">
        <v>0.3</v>
      </c>
      <c r="AE597" s="106">
        <v>0.4</v>
      </c>
      <c r="AF597" s="33"/>
      <c r="AG597" s="33"/>
      <c r="AH597" s="33"/>
      <c r="AI597" s="33"/>
      <c r="AJ597" s="63" t="s">
        <v>829</v>
      </c>
    </row>
    <row r="598" spans="2:36" ht="33" x14ac:dyDescent="0.3">
      <c r="B598" s="50"/>
      <c r="C598" s="50"/>
      <c r="D598" s="72"/>
      <c r="E598" s="78"/>
      <c r="F598" s="43"/>
      <c r="G598" s="43"/>
      <c r="H598" s="33"/>
      <c r="I598" s="33"/>
      <c r="J598" s="33"/>
      <c r="K598" s="33"/>
      <c r="L598" s="33"/>
      <c r="M598" s="33"/>
      <c r="N598" s="33"/>
      <c r="O598" s="106">
        <v>1</v>
      </c>
      <c r="P598" s="33"/>
      <c r="Q598" s="33"/>
      <c r="R598" s="33"/>
      <c r="S598" s="33"/>
      <c r="T598" s="33" t="s">
        <v>927</v>
      </c>
      <c r="U598" s="37">
        <v>0.1</v>
      </c>
      <c r="V598" s="38" t="s">
        <v>355</v>
      </c>
      <c r="W598" s="38" t="s">
        <v>355</v>
      </c>
      <c r="X598" s="33"/>
      <c r="Y598" s="33"/>
      <c r="Z598" s="33"/>
      <c r="AA598" s="33"/>
      <c r="AB598" s="33"/>
      <c r="AC598" s="33"/>
      <c r="AD598" s="33"/>
      <c r="AE598" s="106">
        <v>1</v>
      </c>
      <c r="AF598" s="33"/>
      <c r="AG598" s="33"/>
      <c r="AH598" s="33"/>
      <c r="AI598" s="33"/>
      <c r="AJ598" s="63" t="s">
        <v>829</v>
      </c>
    </row>
    <row r="599" spans="2:36" ht="33" x14ac:dyDescent="0.3">
      <c r="B599" s="50"/>
      <c r="C599" s="50" t="s">
        <v>1515</v>
      </c>
      <c r="D599" s="72"/>
      <c r="E599" s="78" t="s">
        <v>81</v>
      </c>
      <c r="F599" s="78" t="s">
        <v>928</v>
      </c>
      <c r="G599" s="43" t="s">
        <v>843</v>
      </c>
      <c r="H599" s="33"/>
      <c r="I599" s="106">
        <v>1</v>
      </c>
      <c r="J599" s="33"/>
      <c r="K599" s="33"/>
      <c r="L599" s="33"/>
      <c r="M599" s="33"/>
      <c r="N599" s="33"/>
      <c r="O599" s="33"/>
      <c r="P599" s="33"/>
      <c r="Q599" s="33"/>
      <c r="R599" s="33"/>
      <c r="S599" s="33"/>
      <c r="T599" s="33" t="s">
        <v>929</v>
      </c>
      <c r="U599" s="33"/>
      <c r="V599" s="38" t="s">
        <v>85</v>
      </c>
      <c r="W599" s="38" t="s">
        <v>85</v>
      </c>
      <c r="X599" s="33"/>
      <c r="Y599" s="106">
        <v>1</v>
      </c>
      <c r="Z599" s="33"/>
      <c r="AA599" s="33"/>
      <c r="AB599" s="33"/>
      <c r="AC599" s="33"/>
      <c r="AD599" s="33"/>
      <c r="AE599" s="33"/>
      <c r="AF599" s="33"/>
      <c r="AG599" s="33"/>
      <c r="AH599" s="33"/>
      <c r="AI599" s="33"/>
      <c r="AJ599" s="63" t="s">
        <v>829</v>
      </c>
    </row>
    <row r="600" spans="2:36" ht="33" x14ac:dyDescent="0.3">
      <c r="B600" s="50"/>
      <c r="C600" s="50"/>
      <c r="D600" s="72"/>
      <c r="E600" s="78"/>
      <c r="F600" s="78"/>
      <c r="G600" s="43"/>
      <c r="H600" s="33"/>
      <c r="I600" s="106">
        <v>0.5</v>
      </c>
      <c r="J600" s="106">
        <v>0.5</v>
      </c>
      <c r="K600" s="33"/>
      <c r="L600" s="33"/>
      <c r="M600" s="33"/>
      <c r="N600" s="33"/>
      <c r="O600" s="33"/>
      <c r="P600" s="33"/>
      <c r="Q600" s="33"/>
      <c r="R600" s="33"/>
      <c r="S600" s="33"/>
      <c r="T600" s="33" t="s">
        <v>930</v>
      </c>
      <c r="U600" s="33"/>
      <c r="V600" s="38" t="s">
        <v>85</v>
      </c>
      <c r="W600" s="38" t="s">
        <v>86</v>
      </c>
      <c r="X600" s="33"/>
      <c r="Y600" s="106">
        <v>0.5</v>
      </c>
      <c r="Z600" s="106">
        <v>0.5</v>
      </c>
      <c r="AA600" s="33"/>
      <c r="AB600" s="33"/>
      <c r="AC600" s="33"/>
      <c r="AD600" s="33"/>
      <c r="AE600" s="33"/>
      <c r="AF600" s="33"/>
      <c r="AG600" s="33"/>
      <c r="AH600" s="33"/>
      <c r="AI600" s="33"/>
      <c r="AJ600" s="63" t="s">
        <v>829</v>
      </c>
    </row>
    <row r="601" spans="2:36" ht="33" x14ac:dyDescent="0.3">
      <c r="B601" s="50"/>
      <c r="C601" s="50"/>
      <c r="D601" s="72"/>
      <c r="E601" s="78"/>
      <c r="F601" s="78"/>
      <c r="G601" s="43"/>
      <c r="H601" s="33"/>
      <c r="I601" s="33"/>
      <c r="J601" s="106">
        <v>0.5</v>
      </c>
      <c r="K601" s="106">
        <v>0.5</v>
      </c>
      <c r="L601" s="33"/>
      <c r="M601" s="33"/>
      <c r="N601" s="33"/>
      <c r="O601" s="33"/>
      <c r="P601" s="33"/>
      <c r="Q601" s="33"/>
      <c r="R601" s="33"/>
      <c r="S601" s="33"/>
      <c r="T601" s="33" t="s">
        <v>931</v>
      </c>
      <c r="U601" s="33"/>
      <c r="V601" s="38" t="s">
        <v>86</v>
      </c>
      <c r="W601" s="38" t="s">
        <v>88</v>
      </c>
      <c r="X601" s="33"/>
      <c r="Y601" s="33"/>
      <c r="Z601" s="106">
        <v>0.5</v>
      </c>
      <c r="AA601" s="106">
        <v>0.5</v>
      </c>
      <c r="AB601" s="33"/>
      <c r="AC601" s="33"/>
      <c r="AD601" s="33"/>
      <c r="AE601" s="33"/>
      <c r="AF601" s="33"/>
      <c r="AG601" s="33"/>
      <c r="AH601" s="33"/>
      <c r="AI601" s="33"/>
      <c r="AJ601" s="63" t="s">
        <v>829</v>
      </c>
    </row>
    <row r="602" spans="2:36" ht="33" x14ac:dyDescent="0.3">
      <c r="B602" s="50"/>
      <c r="C602" s="50"/>
      <c r="D602" s="72"/>
      <c r="E602" s="78"/>
      <c r="F602" s="78"/>
      <c r="G602" s="43"/>
      <c r="H602" s="33"/>
      <c r="I602" s="33"/>
      <c r="J602" s="33"/>
      <c r="K602" s="106">
        <v>0.5</v>
      </c>
      <c r="L602" s="106">
        <v>0.5</v>
      </c>
      <c r="M602" s="33"/>
      <c r="N602" s="33"/>
      <c r="O602" s="33"/>
      <c r="P602" s="33"/>
      <c r="Q602" s="33"/>
      <c r="R602" s="33"/>
      <c r="S602" s="33"/>
      <c r="T602" s="33" t="s">
        <v>932</v>
      </c>
      <c r="U602" s="33"/>
      <c r="V602" s="38" t="s">
        <v>88</v>
      </c>
      <c r="W602" s="38" t="s">
        <v>76</v>
      </c>
      <c r="X602" s="33"/>
      <c r="Y602" s="33"/>
      <c r="Z602" s="33"/>
      <c r="AA602" s="106">
        <v>0.5</v>
      </c>
      <c r="AB602" s="106">
        <v>0.5</v>
      </c>
      <c r="AC602" s="33"/>
      <c r="AD602" s="33"/>
      <c r="AE602" s="33"/>
      <c r="AF602" s="33"/>
      <c r="AG602" s="33"/>
      <c r="AH602" s="33"/>
      <c r="AI602" s="33"/>
      <c r="AJ602" s="63" t="s">
        <v>829</v>
      </c>
    </row>
    <row r="603" spans="2:36" ht="49.5" x14ac:dyDescent="0.3">
      <c r="B603" s="50"/>
      <c r="C603" s="50"/>
      <c r="D603" s="72"/>
      <c r="E603" s="78"/>
      <c r="F603" s="78"/>
      <c r="G603" s="43"/>
      <c r="H603" s="33"/>
      <c r="I603" s="33"/>
      <c r="J603" s="33"/>
      <c r="K603" s="33"/>
      <c r="L603" s="106">
        <v>0.3</v>
      </c>
      <c r="M603" s="106">
        <v>0.3</v>
      </c>
      <c r="N603" s="106">
        <v>0.4</v>
      </c>
      <c r="O603" s="33"/>
      <c r="P603" s="33"/>
      <c r="Q603" s="33"/>
      <c r="R603" s="33"/>
      <c r="S603" s="33"/>
      <c r="T603" s="33" t="s">
        <v>933</v>
      </c>
      <c r="U603" s="33"/>
      <c r="V603" s="38" t="s">
        <v>76</v>
      </c>
      <c r="W603" s="38" t="s">
        <v>290</v>
      </c>
      <c r="X603" s="33"/>
      <c r="Y603" s="33"/>
      <c r="Z603" s="33"/>
      <c r="AA603" s="33"/>
      <c r="AB603" s="106">
        <v>0.3</v>
      </c>
      <c r="AC603" s="106">
        <v>0.3</v>
      </c>
      <c r="AD603" s="106">
        <v>0.4</v>
      </c>
      <c r="AE603" s="33"/>
      <c r="AF603" s="33"/>
      <c r="AG603" s="33"/>
      <c r="AH603" s="33"/>
      <c r="AI603" s="33"/>
      <c r="AJ603" s="63" t="s">
        <v>829</v>
      </c>
    </row>
    <row r="604" spans="2:36" ht="33" x14ac:dyDescent="0.3">
      <c r="B604" s="50"/>
      <c r="C604" s="50"/>
      <c r="D604" s="72"/>
      <c r="E604" s="78"/>
      <c r="F604" s="78"/>
      <c r="G604" s="43"/>
      <c r="H604" s="33"/>
      <c r="I604" s="33"/>
      <c r="J604" s="33"/>
      <c r="K604" s="33"/>
      <c r="L604" s="33"/>
      <c r="M604" s="106">
        <v>0.25</v>
      </c>
      <c r="N604" s="106">
        <v>0.25</v>
      </c>
      <c r="O604" s="106">
        <v>0.25</v>
      </c>
      <c r="P604" s="106">
        <v>0.25</v>
      </c>
      <c r="Q604" s="33"/>
      <c r="R604" s="33"/>
      <c r="S604" s="33"/>
      <c r="T604" s="33" t="s">
        <v>934</v>
      </c>
      <c r="U604" s="33"/>
      <c r="V604" s="38" t="s">
        <v>89</v>
      </c>
      <c r="W604" s="38" t="s">
        <v>363</v>
      </c>
      <c r="X604" s="33"/>
      <c r="Y604" s="33"/>
      <c r="Z604" s="33"/>
      <c r="AA604" s="33"/>
      <c r="AB604" s="33"/>
      <c r="AC604" s="106">
        <v>0.25</v>
      </c>
      <c r="AD604" s="106">
        <v>0.25</v>
      </c>
      <c r="AE604" s="106">
        <v>0.25</v>
      </c>
      <c r="AF604" s="106">
        <v>0.25</v>
      </c>
      <c r="AG604" s="33"/>
      <c r="AH604" s="33"/>
      <c r="AI604" s="33"/>
      <c r="AJ604" s="63" t="s">
        <v>829</v>
      </c>
    </row>
    <row r="605" spans="2:36" ht="33" x14ac:dyDescent="0.3">
      <c r="B605" s="50"/>
      <c r="C605" s="50"/>
      <c r="D605" s="72"/>
      <c r="E605" s="78"/>
      <c r="F605" s="78"/>
      <c r="G605" s="43"/>
      <c r="H605" s="33"/>
      <c r="I605" s="33"/>
      <c r="J605" s="33"/>
      <c r="K605" s="33"/>
      <c r="L605" s="33"/>
      <c r="M605" s="33"/>
      <c r="N605" s="33"/>
      <c r="O605" s="33"/>
      <c r="P605" s="106">
        <v>0.5</v>
      </c>
      <c r="Q605" s="106">
        <v>0.5</v>
      </c>
      <c r="R605" s="33"/>
      <c r="S605" s="33"/>
      <c r="T605" s="33" t="s">
        <v>935</v>
      </c>
      <c r="U605" s="33"/>
      <c r="V605" s="38" t="s">
        <v>363</v>
      </c>
      <c r="W605" s="38" t="s">
        <v>93</v>
      </c>
      <c r="X605" s="33"/>
      <c r="Y605" s="33"/>
      <c r="Z605" s="33"/>
      <c r="AA605" s="33"/>
      <c r="AB605" s="33"/>
      <c r="AC605" s="33"/>
      <c r="AD605" s="33"/>
      <c r="AE605" s="33"/>
      <c r="AF605" s="106">
        <v>0.5</v>
      </c>
      <c r="AG605" s="106">
        <v>0.5</v>
      </c>
      <c r="AH605" s="33"/>
      <c r="AI605" s="33"/>
      <c r="AJ605" s="63" t="s">
        <v>829</v>
      </c>
    </row>
    <row r="606" spans="2:36" ht="33" x14ac:dyDescent="0.3">
      <c r="B606" s="50"/>
      <c r="C606" s="50"/>
      <c r="D606" s="72"/>
      <c r="E606" s="78"/>
      <c r="F606" s="78"/>
      <c r="G606" s="43"/>
      <c r="H606" s="33"/>
      <c r="I606" s="33"/>
      <c r="J606" s="33"/>
      <c r="K606" s="33"/>
      <c r="L606" s="33"/>
      <c r="M606" s="33"/>
      <c r="N606" s="33"/>
      <c r="O606" s="33"/>
      <c r="P606" s="33"/>
      <c r="Q606" s="33"/>
      <c r="R606" s="106">
        <v>1</v>
      </c>
      <c r="S606" s="33"/>
      <c r="T606" s="33" t="s">
        <v>936</v>
      </c>
      <c r="U606" s="33"/>
      <c r="V606" s="38" t="s">
        <v>110</v>
      </c>
      <c r="W606" s="38" t="s">
        <v>110</v>
      </c>
      <c r="X606" s="33"/>
      <c r="Y606" s="33"/>
      <c r="Z606" s="33"/>
      <c r="AA606" s="33"/>
      <c r="AB606" s="33"/>
      <c r="AC606" s="33"/>
      <c r="AD606" s="33"/>
      <c r="AE606" s="33"/>
      <c r="AF606" s="33"/>
      <c r="AG606" s="33"/>
      <c r="AH606" s="106">
        <v>1</v>
      </c>
      <c r="AI606" s="33"/>
      <c r="AJ606" s="63" t="s">
        <v>829</v>
      </c>
    </row>
    <row r="607" spans="2:36" ht="66" x14ac:dyDescent="0.3">
      <c r="B607" s="50"/>
      <c r="C607" s="50"/>
      <c r="D607" s="78" t="s">
        <v>937</v>
      </c>
      <c r="E607" s="78" t="s">
        <v>72</v>
      </c>
      <c r="F607" s="88" t="s">
        <v>938</v>
      </c>
      <c r="G607" s="43" t="s">
        <v>939</v>
      </c>
      <c r="H607" s="38"/>
      <c r="I607" s="37">
        <v>0.5</v>
      </c>
      <c r="J607" s="37">
        <v>0.5</v>
      </c>
      <c r="K607" s="38"/>
      <c r="L607" s="38"/>
      <c r="M607" s="38"/>
      <c r="N607" s="38"/>
      <c r="O607" s="38"/>
      <c r="P607" s="38"/>
      <c r="Q607" s="38"/>
      <c r="R607" s="38"/>
      <c r="S607" s="38"/>
      <c r="T607" s="33" t="s">
        <v>940</v>
      </c>
      <c r="U607" s="33"/>
      <c r="V607" s="38" t="s">
        <v>85</v>
      </c>
      <c r="W607" s="38" t="s">
        <v>86</v>
      </c>
      <c r="X607" s="106"/>
      <c r="Y607" s="106">
        <v>0.5</v>
      </c>
      <c r="Z607" s="106">
        <v>0.5</v>
      </c>
      <c r="AA607" s="106"/>
      <c r="AB607" s="106"/>
      <c r="AC607" s="106"/>
      <c r="AD607" s="106"/>
      <c r="AE607" s="106"/>
      <c r="AF607" s="106"/>
      <c r="AG607" s="106"/>
      <c r="AH607" s="106"/>
      <c r="AI607" s="33"/>
      <c r="AJ607" s="63" t="s">
        <v>829</v>
      </c>
    </row>
    <row r="608" spans="2:36" ht="49.5" x14ac:dyDescent="0.3">
      <c r="B608" s="50"/>
      <c r="C608" s="50"/>
      <c r="D608" s="78"/>
      <c r="E608" s="78"/>
      <c r="F608" s="88"/>
      <c r="G608" s="43"/>
      <c r="H608" s="38"/>
      <c r="I608" s="38"/>
      <c r="J608" s="37">
        <v>1</v>
      </c>
      <c r="K608" s="38"/>
      <c r="L608" s="38"/>
      <c r="M608" s="38"/>
      <c r="N608" s="38"/>
      <c r="O608" s="38"/>
      <c r="P608" s="38"/>
      <c r="Q608" s="38"/>
      <c r="R608" s="38"/>
      <c r="S608" s="38"/>
      <c r="T608" s="33" t="s">
        <v>941</v>
      </c>
      <c r="U608" s="33"/>
      <c r="V608" s="38" t="s">
        <v>86</v>
      </c>
      <c r="W608" s="38" t="s">
        <v>86</v>
      </c>
      <c r="X608" s="106"/>
      <c r="Y608" s="106"/>
      <c r="Z608" s="106">
        <v>1</v>
      </c>
      <c r="AA608" s="106"/>
      <c r="AB608" s="106"/>
      <c r="AC608" s="106"/>
      <c r="AD608" s="106"/>
      <c r="AE608" s="106"/>
      <c r="AF608" s="106"/>
      <c r="AG608" s="106"/>
      <c r="AH608" s="106"/>
      <c r="AI608" s="106"/>
      <c r="AJ608" s="63" t="s">
        <v>829</v>
      </c>
    </row>
    <row r="609" spans="2:37" ht="66" x14ac:dyDescent="0.3">
      <c r="B609" s="50"/>
      <c r="C609" s="50"/>
      <c r="D609" s="78"/>
      <c r="E609" s="78"/>
      <c r="F609" s="88"/>
      <c r="G609" s="43"/>
      <c r="H609" s="38"/>
      <c r="I609" s="38"/>
      <c r="J609" s="37">
        <v>0.5</v>
      </c>
      <c r="K609" s="37">
        <v>0.5</v>
      </c>
      <c r="L609" s="38"/>
      <c r="M609" s="38"/>
      <c r="N609" s="38"/>
      <c r="O609" s="38"/>
      <c r="P609" s="38"/>
      <c r="Q609" s="38"/>
      <c r="R609" s="38"/>
      <c r="S609" s="38"/>
      <c r="T609" s="15" t="s">
        <v>942</v>
      </c>
      <c r="U609" s="33"/>
      <c r="V609" s="38" t="s">
        <v>86</v>
      </c>
      <c r="W609" s="38" t="s">
        <v>88</v>
      </c>
      <c r="X609" s="106"/>
      <c r="Y609" s="106"/>
      <c r="Z609" s="106">
        <v>0.5</v>
      </c>
      <c r="AA609" s="106">
        <v>0.5</v>
      </c>
      <c r="AB609" s="106"/>
      <c r="AC609" s="106"/>
      <c r="AD609" s="106"/>
      <c r="AE609" s="106"/>
      <c r="AF609" s="106"/>
      <c r="AG609" s="106"/>
      <c r="AH609" s="106"/>
      <c r="AI609" s="106"/>
      <c r="AJ609" s="63" t="s">
        <v>829</v>
      </c>
    </row>
    <row r="610" spans="2:37" ht="82.5" x14ac:dyDescent="0.3">
      <c r="B610" s="50"/>
      <c r="C610" s="50"/>
      <c r="D610" s="78"/>
      <c r="E610" s="78"/>
      <c r="F610" s="88"/>
      <c r="G610" s="43"/>
      <c r="H610" s="38"/>
      <c r="I610" s="38"/>
      <c r="J610" s="38"/>
      <c r="K610" s="37">
        <v>0.3</v>
      </c>
      <c r="L610" s="37">
        <v>0.3</v>
      </c>
      <c r="M610" s="37">
        <v>0.4</v>
      </c>
      <c r="N610" s="38"/>
      <c r="O610" s="38"/>
      <c r="P610" s="38"/>
      <c r="Q610" s="38"/>
      <c r="R610" s="38"/>
      <c r="S610" s="38"/>
      <c r="T610" s="15" t="s">
        <v>943</v>
      </c>
      <c r="U610" s="33"/>
      <c r="V610" s="38" t="s">
        <v>259</v>
      </c>
      <c r="W610" s="38" t="s">
        <v>89</v>
      </c>
      <c r="X610" s="106"/>
      <c r="Y610" s="106"/>
      <c r="Z610" s="106"/>
      <c r="AA610" s="106">
        <v>0.3</v>
      </c>
      <c r="AB610" s="106">
        <v>0.3</v>
      </c>
      <c r="AC610" s="106">
        <v>0.4</v>
      </c>
      <c r="AD610" s="106"/>
      <c r="AE610" s="106"/>
      <c r="AF610" s="106"/>
      <c r="AG610" s="106"/>
      <c r="AH610" s="106"/>
      <c r="AI610" s="106"/>
      <c r="AJ610" s="63" t="s">
        <v>829</v>
      </c>
    </row>
    <row r="611" spans="2:37" ht="49.5" x14ac:dyDescent="0.3">
      <c r="B611" s="50"/>
      <c r="C611" s="50"/>
      <c r="D611" s="78"/>
      <c r="E611" s="78"/>
      <c r="F611" s="88"/>
      <c r="G611" s="43"/>
      <c r="H611" s="38"/>
      <c r="I611" s="38"/>
      <c r="J611" s="38"/>
      <c r="K611" s="38"/>
      <c r="L611" s="38"/>
      <c r="M611" s="38"/>
      <c r="N611" s="37">
        <v>0.25</v>
      </c>
      <c r="O611" s="37">
        <v>0.25</v>
      </c>
      <c r="P611" s="37">
        <v>0.25</v>
      </c>
      <c r="Q611" s="37">
        <v>0.25</v>
      </c>
      <c r="R611" s="38"/>
      <c r="S611" s="38"/>
      <c r="T611" s="15" t="s">
        <v>944</v>
      </c>
      <c r="U611" s="38"/>
      <c r="V611" s="38" t="s">
        <v>290</v>
      </c>
      <c r="W611" s="38" t="s">
        <v>93</v>
      </c>
      <c r="X611" s="106"/>
      <c r="Y611" s="106"/>
      <c r="Z611" s="106"/>
      <c r="AA611" s="106"/>
      <c r="AB611" s="106"/>
      <c r="AC611" s="106"/>
      <c r="AD611" s="106">
        <v>0.25</v>
      </c>
      <c r="AE611" s="106">
        <v>0.25</v>
      </c>
      <c r="AF611" s="106">
        <v>0.25</v>
      </c>
      <c r="AG611" s="106">
        <v>0.25</v>
      </c>
      <c r="AH611" s="106"/>
      <c r="AI611" s="106"/>
      <c r="AJ611" s="63" t="s">
        <v>829</v>
      </c>
    </row>
    <row r="612" spans="2:37" ht="49.5" x14ac:dyDescent="0.3">
      <c r="B612" s="50"/>
      <c r="C612" s="50"/>
      <c r="D612" s="78"/>
      <c r="E612" s="78"/>
      <c r="F612" s="88"/>
      <c r="G612" s="43"/>
      <c r="H612" s="38"/>
      <c r="I612" s="38"/>
      <c r="J612" s="38"/>
      <c r="K612" s="38"/>
      <c r="L612" s="38"/>
      <c r="M612" s="38"/>
      <c r="N612" s="38"/>
      <c r="O612" s="38"/>
      <c r="P612" s="38"/>
      <c r="Q612" s="38"/>
      <c r="R612" s="37">
        <v>1</v>
      </c>
      <c r="S612" s="38"/>
      <c r="T612" s="15" t="s">
        <v>945</v>
      </c>
      <c r="U612" s="38"/>
      <c r="V612" s="38" t="s">
        <v>110</v>
      </c>
      <c r="W612" s="38" t="s">
        <v>110</v>
      </c>
      <c r="X612" s="106"/>
      <c r="Y612" s="106"/>
      <c r="Z612" s="106"/>
      <c r="AA612" s="106"/>
      <c r="AB612" s="106"/>
      <c r="AC612" s="106"/>
      <c r="AD612" s="106"/>
      <c r="AE612" s="106"/>
      <c r="AF612" s="106"/>
      <c r="AG612" s="106"/>
      <c r="AH612" s="106">
        <v>1</v>
      </c>
      <c r="AI612" s="106"/>
      <c r="AJ612" s="63" t="s">
        <v>829</v>
      </c>
    </row>
    <row r="613" spans="2:37" ht="33" x14ac:dyDescent="0.3">
      <c r="B613" s="50"/>
      <c r="C613" s="50"/>
      <c r="D613" s="78" t="s">
        <v>946</v>
      </c>
      <c r="E613" s="78" t="s">
        <v>99</v>
      </c>
      <c r="F613" s="88" t="s">
        <v>947</v>
      </c>
      <c r="G613" s="43" t="s">
        <v>948</v>
      </c>
      <c r="H613" s="38"/>
      <c r="I613" s="38">
        <v>1</v>
      </c>
      <c r="J613" s="38">
        <v>1</v>
      </c>
      <c r="K613" s="38">
        <v>1</v>
      </c>
      <c r="L613" s="38">
        <v>1</v>
      </c>
      <c r="M613" s="38"/>
      <c r="N613" s="38"/>
      <c r="O613" s="38"/>
      <c r="P613" s="38"/>
      <c r="Q613" s="38"/>
      <c r="R613" s="38"/>
      <c r="S613" s="38"/>
      <c r="T613" s="15" t="s">
        <v>949</v>
      </c>
      <c r="U613" s="37">
        <v>0.1</v>
      </c>
      <c r="V613" s="38" t="s">
        <v>85</v>
      </c>
      <c r="W613" s="38" t="s">
        <v>76</v>
      </c>
      <c r="X613" s="106"/>
      <c r="Y613" s="106">
        <v>0.25</v>
      </c>
      <c r="Z613" s="106">
        <v>0.25</v>
      </c>
      <c r="AA613" s="106">
        <v>0.25</v>
      </c>
      <c r="AB613" s="106">
        <v>0.25</v>
      </c>
      <c r="AC613" s="106"/>
      <c r="AD613" s="106"/>
      <c r="AE613" s="106"/>
      <c r="AF613" s="106"/>
      <c r="AG613" s="106"/>
      <c r="AH613" s="106"/>
      <c r="AI613" s="106"/>
      <c r="AJ613" s="63" t="s">
        <v>829</v>
      </c>
    </row>
    <row r="614" spans="2:37" ht="33" x14ac:dyDescent="0.3">
      <c r="B614" s="50"/>
      <c r="C614" s="50"/>
      <c r="D614" s="78"/>
      <c r="E614" s="78"/>
      <c r="F614" s="88"/>
      <c r="G614" s="43"/>
      <c r="H614" s="38">
        <v>1</v>
      </c>
      <c r="I614" s="38">
        <v>1</v>
      </c>
      <c r="J614" s="38"/>
      <c r="K614" s="38"/>
      <c r="L614" s="38"/>
      <c r="M614" s="38"/>
      <c r="N614" s="38"/>
      <c r="O614" s="38"/>
      <c r="P614" s="38"/>
      <c r="Q614" s="38"/>
      <c r="R614" s="38"/>
      <c r="S614" s="38"/>
      <c r="T614" s="33" t="s">
        <v>950</v>
      </c>
      <c r="U614" s="37">
        <v>0.15</v>
      </c>
      <c r="V614" s="38" t="s">
        <v>95</v>
      </c>
      <c r="W614" s="38" t="s">
        <v>85</v>
      </c>
      <c r="X614" s="106">
        <v>0.4</v>
      </c>
      <c r="Y614" s="106">
        <v>0.6</v>
      </c>
      <c r="Z614" s="106"/>
      <c r="AA614" s="106"/>
      <c r="AB614" s="106"/>
      <c r="AC614" s="106"/>
      <c r="AD614" s="106"/>
      <c r="AE614" s="106"/>
      <c r="AF614" s="106"/>
      <c r="AG614" s="106"/>
      <c r="AH614" s="106"/>
      <c r="AI614" s="106"/>
      <c r="AJ614" s="63" t="s">
        <v>829</v>
      </c>
    </row>
    <row r="615" spans="2:37" ht="33" x14ac:dyDescent="0.3">
      <c r="B615" s="50"/>
      <c r="C615" s="50"/>
      <c r="D615" s="78"/>
      <c r="E615" s="78"/>
      <c r="F615" s="88"/>
      <c r="G615" s="43"/>
      <c r="H615" s="38">
        <v>1</v>
      </c>
      <c r="I615" s="38">
        <v>1</v>
      </c>
      <c r="J615" s="38">
        <v>1</v>
      </c>
      <c r="K615" s="38"/>
      <c r="L615" s="38"/>
      <c r="M615" s="38"/>
      <c r="N615" s="38"/>
      <c r="O615" s="38"/>
      <c r="P615" s="38"/>
      <c r="Q615" s="38"/>
      <c r="R615" s="38"/>
      <c r="S615" s="38"/>
      <c r="T615" s="33" t="s">
        <v>951</v>
      </c>
      <c r="U615" s="37">
        <v>0.1</v>
      </c>
      <c r="V615" s="38" t="s">
        <v>95</v>
      </c>
      <c r="W615" s="38" t="s">
        <v>86</v>
      </c>
      <c r="X615" s="106">
        <v>0.4</v>
      </c>
      <c r="Y615" s="106">
        <v>0.6</v>
      </c>
      <c r="Z615" s="106"/>
      <c r="AA615" s="106"/>
      <c r="AB615" s="106"/>
      <c r="AC615" s="106"/>
      <c r="AD615" s="106"/>
      <c r="AE615" s="106"/>
      <c r="AF615" s="106"/>
      <c r="AG615" s="106"/>
      <c r="AH615" s="106"/>
      <c r="AI615" s="106"/>
      <c r="AJ615" s="63" t="s">
        <v>829</v>
      </c>
    </row>
    <row r="616" spans="2:37" ht="33" x14ac:dyDescent="0.3">
      <c r="B616" s="50"/>
      <c r="C616" s="50"/>
      <c r="D616" s="78"/>
      <c r="E616" s="78"/>
      <c r="F616" s="88"/>
      <c r="G616" s="43"/>
      <c r="H616" s="38"/>
      <c r="I616" s="38"/>
      <c r="J616" s="38">
        <v>1</v>
      </c>
      <c r="K616" s="38">
        <v>1</v>
      </c>
      <c r="L616" s="38"/>
      <c r="M616" s="38"/>
      <c r="N616" s="38"/>
      <c r="O616" s="38"/>
      <c r="P616" s="38"/>
      <c r="Q616" s="38"/>
      <c r="R616" s="38"/>
      <c r="S616" s="38"/>
      <c r="T616" s="33" t="s">
        <v>952</v>
      </c>
      <c r="U616" s="37">
        <v>0.1</v>
      </c>
      <c r="V616" s="38" t="s">
        <v>86</v>
      </c>
      <c r="W616" s="38" t="s">
        <v>88</v>
      </c>
      <c r="X616" s="106"/>
      <c r="Y616" s="106"/>
      <c r="Z616" s="106">
        <v>0.5</v>
      </c>
      <c r="AA616" s="106">
        <v>0.5</v>
      </c>
      <c r="AB616" s="106"/>
      <c r="AC616" s="106"/>
      <c r="AD616" s="106"/>
      <c r="AE616" s="106"/>
      <c r="AF616" s="106"/>
      <c r="AG616" s="106"/>
      <c r="AH616" s="106"/>
      <c r="AI616" s="106"/>
      <c r="AJ616" s="63" t="s">
        <v>829</v>
      </c>
    </row>
    <row r="617" spans="2:37" ht="33" x14ac:dyDescent="0.3">
      <c r="B617" s="50"/>
      <c r="C617" s="50"/>
      <c r="D617" s="78"/>
      <c r="E617" s="78"/>
      <c r="F617" s="88"/>
      <c r="G617" s="43"/>
      <c r="H617" s="38"/>
      <c r="I617" s="38"/>
      <c r="J617" s="38"/>
      <c r="K617" s="38">
        <v>1</v>
      </c>
      <c r="L617" s="38"/>
      <c r="M617" s="38"/>
      <c r="N617" s="38"/>
      <c r="O617" s="38"/>
      <c r="P617" s="38"/>
      <c r="Q617" s="38"/>
      <c r="R617" s="38"/>
      <c r="S617" s="38"/>
      <c r="T617" s="33" t="s">
        <v>953</v>
      </c>
      <c r="U617" s="37">
        <v>0.1</v>
      </c>
      <c r="V617" s="38" t="s">
        <v>88</v>
      </c>
      <c r="W617" s="38" t="s">
        <v>88</v>
      </c>
      <c r="X617" s="106"/>
      <c r="Y617" s="106"/>
      <c r="Z617" s="106"/>
      <c r="AA617" s="106">
        <v>1</v>
      </c>
      <c r="AB617" s="106"/>
      <c r="AC617" s="106"/>
      <c r="AD617" s="106"/>
      <c r="AE617" s="106"/>
      <c r="AF617" s="106"/>
      <c r="AG617" s="106"/>
      <c r="AH617" s="106"/>
      <c r="AI617" s="106"/>
      <c r="AJ617" s="63" t="s">
        <v>829</v>
      </c>
    </row>
    <row r="618" spans="2:37" ht="33" x14ac:dyDescent="0.3">
      <c r="B618" s="50"/>
      <c r="C618" s="50"/>
      <c r="D618" s="78"/>
      <c r="E618" s="78"/>
      <c r="F618" s="88"/>
      <c r="G618" s="43"/>
      <c r="H618" s="38"/>
      <c r="I618" s="38"/>
      <c r="J618" s="38"/>
      <c r="K618" s="38">
        <v>1</v>
      </c>
      <c r="L618" s="38">
        <v>1</v>
      </c>
      <c r="M618" s="38"/>
      <c r="N618" s="38"/>
      <c r="O618" s="38"/>
      <c r="P618" s="38"/>
      <c r="Q618" s="38"/>
      <c r="R618" s="38"/>
      <c r="S618" s="38"/>
      <c r="T618" s="33" t="s">
        <v>954</v>
      </c>
      <c r="U618" s="37">
        <v>0.15</v>
      </c>
      <c r="V618" s="38" t="s">
        <v>88</v>
      </c>
      <c r="W618" s="38" t="s">
        <v>76</v>
      </c>
      <c r="X618" s="106"/>
      <c r="Y618" s="106"/>
      <c r="Z618" s="106"/>
      <c r="AA618" s="106">
        <v>0.5</v>
      </c>
      <c r="AB618" s="106">
        <v>0.5</v>
      </c>
      <c r="AC618" s="106"/>
      <c r="AD618" s="106"/>
      <c r="AE618" s="106"/>
      <c r="AF618" s="106"/>
      <c r="AG618" s="106"/>
      <c r="AH618" s="106"/>
      <c r="AI618" s="106"/>
      <c r="AJ618" s="63" t="s">
        <v>829</v>
      </c>
    </row>
    <row r="619" spans="2:37" ht="33" x14ac:dyDescent="0.3">
      <c r="B619" s="50"/>
      <c r="C619" s="50"/>
      <c r="D619" s="78"/>
      <c r="E619" s="78"/>
      <c r="F619" s="88"/>
      <c r="G619" s="43"/>
      <c r="H619" s="38"/>
      <c r="I619" s="38"/>
      <c r="J619" s="38"/>
      <c r="K619" s="38"/>
      <c r="L619" s="38">
        <v>1</v>
      </c>
      <c r="M619" s="38">
        <v>1</v>
      </c>
      <c r="N619" s="38">
        <v>1</v>
      </c>
      <c r="O619" s="38"/>
      <c r="P619" s="38"/>
      <c r="Q619" s="38"/>
      <c r="R619" s="38"/>
      <c r="S619" s="38"/>
      <c r="T619" s="33" t="s">
        <v>955</v>
      </c>
      <c r="U619" s="37">
        <v>0.15</v>
      </c>
      <c r="V619" s="38" t="s">
        <v>76</v>
      </c>
      <c r="W619" s="38" t="s">
        <v>290</v>
      </c>
      <c r="X619" s="106"/>
      <c r="Y619" s="106"/>
      <c r="Z619" s="106"/>
      <c r="AA619" s="106"/>
      <c r="AB619" s="106">
        <v>0.3</v>
      </c>
      <c r="AC619" s="106">
        <v>0.4</v>
      </c>
      <c r="AD619" s="106">
        <v>0.3</v>
      </c>
      <c r="AE619" s="106"/>
      <c r="AF619" s="106"/>
      <c r="AG619" s="106"/>
      <c r="AH619" s="106"/>
      <c r="AI619" s="106"/>
      <c r="AJ619" s="63" t="s">
        <v>829</v>
      </c>
    </row>
    <row r="620" spans="2:37" ht="33" x14ac:dyDescent="0.3">
      <c r="B620" s="50"/>
      <c r="C620" s="50"/>
      <c r="D620" s="78"/>
      <c r="E620" s="78"/>
      <c r="F620" s="88"/>
      <c r="G620" s="43"/>
      <c r="H620" s="38"/>
      <c r="I620" s="38"/>
      <c r="J620" s="38"/>
      <c r="K620" s="38"/>
      <c r="L620" s="38"/>
      <c r="M620" s="38"/>
      <c r="N620" s="38">
        <v>1</v>
      </c>
      <c r="O620" s="38"/>
      <c r="P620" s="38"/>
      <c r="Q620" s="38"/>
      <c r="R620" s="38"/>
      <c r="S620" s="38"/>
      <c r="T620" s="33" t="s">
        <v>956</v>
      </c>
      <c r="U620" s="37">
        <v>0.15</v>
      </c>
      <c r="V620" s="38" t="s">
        <v>290</v>
      </c>
      <c r="W620" s="38" t="s">
        <v>290</v>
      </c>
      <c r="X620" s="106"/>
      <c r="Y620" s="106"/>
      <c r="Z620" s="106"/>
      <c r="AA620" s="106"/>
      <c r="AB620" s="106"/>
      <c r="AC620" s="106"/>
      <c r="AD620" s="106">
        <v>1</v>
      </c>
      <c r="AE620" s="106"/>
      <c r="AF620" s="106"/>
      <c r="AG620" s="106"/>
      <c r="AH620" s="106"/>
      <c r="AI620" s="106"/>
      <c r="AJ620" s="63" t="s">
        <v>829</v>
      </c>
    </row>
    <row r="621" spans="2:37" ht="49.5" x14ac:dyDescent="0.3">
      <c r="B621" s="50"/>
      <c r="C621" s="16" t="s">
        <v>1110</v>
      </c>
      <c r="D621" s="16"/>
      <c r="E621" s="46" t="s">
        <v>292</v>
      </c>
      <c r="F621" s="16"/>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63"/>
    </row>
    <row r="622" spans="2:37" x14ac:dyDescent="0.3">
      <c r="B622" s="191"/>
      <c r="C622" s="191"/>
      <c r="D622" s="191"/>
      <c r="E622" s="191"/>
      <c r="F622" s="191"/>
      <c r="G622" s="191"/>
      <c r="H622" s="191"/>
      <c r="I622" s="191"/>
      <c r="J622" s="191"/>
      <c r="K622" s="191"/>
      <c r="L622" s="191"/>
      <c r="M622" s="191"/>
      <c r="N622" s="191"/>
      <c r="O622" s="191"/>
      <c r="P622" s="191"/>
      <c r="Q622" s="191"/>
      <c r="R622" s="191"/>
      <c r="S622" s="191"/>
      <c r="T622" s="191"/>
      <c r="U622" s="191"/>
      <c r="V622" s="191"/>
      <c r="W622" s="191"/>
      <c r="X622" s="191"/>
      <c r="Y622" s="191"/>
      <c r="Z622" s="191"/>
      <c r="AA622" s="191"/>
      <c r="AB622" s="191"/>
      <c r="AC622" s="191"/>
      <c r="AD622" s="191"/>
      <c r="AE622" s="191"/>
      <c r="AF622" s="191"/>
      <c r="AG622" s="191"/>
      <c r="AH622" s="191"/>
      <c r="AI622" s="191"/>
      <c r="AJ622" s="191"/>
    </row>
    <row r="623" spans="2:37" ht="409.5" x14ac:dyDescent="0.3">
      <c r="B623" s="51" t="s">
        <v>957</v>
      </c>
      <c r="C623" s="51" t="s">
        <v>1513</v>
      </c>
      <c r="D623" s="22" t="s">
        <v>958</v>
      </c>
      <c r="E623" s="153" t="s">
        <v>959</v>
      </c>
      <c r="F623" s="82" t="s">
        <v>960</v>
      </c>
      <c r="G623" s="154">
        <v>1</v>
      </c>
      <c r="H623" s="154">
        <v>1</v>
      </c>
      <c r="I623" s="154">
        <v>1</v>
      </c>
      <c r="J623" s="154">
        <v>1</v>
      </c>
      <c r="K623" s="154">
        <v>1</v>
      </c>
      <c r="L623" s="154">
        <v>1</v>
      </c>
      <c r="M623" s="154">
        <v>1</v>
      </c>
      <c r="N623" s="154">
        <v>1</v>
      </c>
      <c r="O623" s="154">
        <v>1</v>
      </c>
      <c r="P623" s="154">
        <v>1</v>
      </c>
      <c r="Q623" s="154">
        <v>1</v>
      </c>
      <c r="R623" s="154">
        <v>1</v>
      </c>
      <c r="S623" s="38" t="s">
        <v>961</v>
      </c>
      <c r="T623" s="22" t="s">
        <v>962</v>
      </c>
      <c r="U623" s="83">
        <v>1</v>
      </c>
      <c r="V623" s="84">
        <v>43831</v>
      </c>
      <c r="W623" s="84">
        <v>44166</v>
      </c>
      <c r="X623" s="155">
        <v>0.12</v>
      </c>
      <c r="Y623" s="155">
        <v>0.08</v>
      </c>
      <c r="Z623" s="155">
        <v>0.08</v>
      </c>
      <c r="AA623" s="155">
        <v>0.08</v>
      </c>
      <c r="AB623" s="155">
        <v>0.08</v>
      </c>
      <c r="AC623" s="155">
        <v>0.08</v>
      </c>
      <c r="AD623" s="155">
        <v>0.08</v>
      </c>
      <c r="AE623" s="155">
        <v>0.08</v>
      </c>
      <c r="AF623" s="155">
        <v>0.08</v>
      </c>
      <c r="AG623" s="155">
        <v>0.08</v>
      </c>
      <c r="AH623" s="155">
        <v>0.08</v>
      </c>
      <c r="AI623" s="155">
        <v>0.08</v>
      </c>
      <c r="AJ623" s="65" t="s">
        <v>963</v>
      </c>
      <c r="AK623" s="186"/>
    </row>
    <row r="624" spans="2:37" ht="409.5" x14ac:dyDescent="0.3">
      <c r="B624" s="51"/>
      <c r="C624" s="51"/>
      <c r="D624" s="22" t="s">
        <v>958</v>
      </c>
      <c r="E624" s="82" t="s">
        <v>964</v>
      </c>
      <c r="F624" s="82" t="s">
        <v>965</v>
      </c>
      <c r="G624" s="38">
        <v>0</v>
      </c>
      <c r="H624" s="154">
        <v>1</v>
      </c>
      <c r="I624" s="38">
        <v>0</v>
      </c>
      <c r="J624" s="38">
        <v>0</v>
      </c>
      <c r="K624" s="38">
        <v>0</v>
      </c>
      <c r="L624" s="38">
        <v>0</v>
      </c>
      <c r="M624" s="38"/>
      <c r="N624" s="38">
        <v>0</v>
      </c>
      <c r="O624" s="38">
        <v>0</v>
      </c>
      <c r="P624" s="38">
        <v>0</v>
      </c>
      <c r="Q624" s="38">
        <v>0</v>
      </c>
      <c r="R624" s="38">
        <v>0</v>
      </c>
      <c r="S624" s="38" t="s">
        <v>961</v>
      </c>
      <c r="T624" s="22" t="s">
        <v>962</v>
      </c>
      <c r="U624" s="83">
        <v>1</v>
      </c>
      <c r="V624" s="84">
        <v>43862</v>
      </c>
      <c r="W624" s="84">
        <v>43862</v>
      </c>
      <c r="X624" s="85">
        <v>0</v>
      </c>
      <c r="Y624" s="157">
        <v>1</v>
      </c>
      <c r="Z624" s="85">
        <v>0</v>
      </c>
      <c r="AA624" s="85">
        <v>0</v>
      </c>
      <c r="AB624" s="85">
        <v>0</v>
      </c>
      <c r="AC624" s="85">
        <v>0</v>
      </c>
      <c r="AD624" s="85">
        <v>0</v>
      </c>
      <c r="AE624" s="85">
        <v>0</v>
      </c>
      <c r="AF624" s="85">
        <v>0</v>
      </c>
      <c r="AG624" s="85">
        <v>0</v>
      </c>
      <c r="AH624" s="85">
        <v>0</v>
      </c>
      <c r="AI624" s="85">
        <v>0</v>
      </c>
      <c r="AJ624" s="65" t="s">
        <v>963</v>
      </c>
      <c r="AK624" s="186"/>
    </row>
    <row r="625" spans="2:37" ht="346.5" x14ac:dyDescent="0.3">
      <c r="B625" s="51"/>
      <c r="C625" s="51"/>
      <c r="D625" s="22" t="s">
        <v>958</v>
      </c>
      <c r="E625" s="82" t="s">
        <v>966</v>
      </c>
      <c r="F625" s="82" t="s">
        <v>967</v>
      </c>
      <c r="G625" s="38">
        <v>0</v>
      </c>
      <c r="H625" s="38">
        <v>0</v>
      </c>
      <c r="I625" s="38">
        <v>0</v>
      </c>
      <c r="J625" s="154">
        <v>1</v>
      </c>
      <c r="K625" s="154">
        <v>1</v>
      </c>
      <c r="L625" s="154">
        <v>1</v>
      </c>
      <c r="M625" s="154">
        <v>1</v>
      </c>
      <c r="N625" s="154">
        <v>1</v>
      </c>
      <c r="O625" s="154">
        <v>1</v>
      </c>
      <c r="P625" s="154">
        <v>1</v>
      </c>
      <c r="Q625" s="154">
        <v>1</v>
      </c>
      <c r="R625" s="154">
        <v>1</v>
      </c>
      <c r="S625" s="38" t="s">
        <v>968</v>
      </c>
      <c r="T625" s="22" t="s">
        <v>969</v>
      </c>
      <c r="U625" s="83">
        <v>1</v>
      </c>
      <c r="V625" s="84">
        <v>43922</v>
      </c>
      <c r="W625" s="84" t="s">
        <v>970</v>
      </c>
      <c r="X625" s="85">
        <v>0</v>
      </c>
      <c r="Y625" s="85">
        <v>0</v>
      </c>
      <c r="Z625" s="85">
        <v>0</v>
      </c>
      <c r="AA625" s="157">
        <v>0.36</v>
      </c>
      <c r="AB625" s="157">
        <v>0.08</v>
      </c>
      <c r="AC625" s="157">
        <v>0.08</v>
      </c>
      <c r="AD625" s="157">
        <v>0.08</v>
      </c>
      <c r="AE625" s="157">
        <v>0.08</v>
      </c>
      <c r="AF625" s="157">
        <v>0.08</v>
      </c>
      <c r="AG625" s="157">
        <v>0.08</v>
      </c>
      <c r="AH625" s="157">
        <v>0.08</v>
      </c>
      <c r="AI625" s="157">
        <v>0.08</v>
      </c>
      <c r="AJ625" s="65" t="s">
        <v>963</v>
      </c>
      <c r="AK625" s="186"/>
    </row>
    <row r="626" spans="2:37" ht="409.5" x14ac:dyDescent="0.3">
      <c r="B626" s="51"/>
      <c r="C626" s="51"/>
      <c r="D626" s="22" t="s">
        <v>958</v>
      </c>
      <c r="E626" s="158" t="s">
        <v>971</v>
      </c>
      <c r="F626" s="87" t="s">
        <v>972</v>
      </c>
      <c r="G626" s="33">
        <v>0</v>
      </c>
      <c r="H626" s="38">
        <v>1</v>
      </c>
      <c r="I626" s="38">
        <v>0</v>
      </c>
      <c r="J626" s="33">
        <v>0</v>
      </c>
      <c r="K626" s="33">
        <v>0</v>
      </c>
      <c r="L626" s="33">
        <v>0</v>
      </c>
      <c r="M626" s="33">
        <v>0</v>
      </c>
      <c r="N626" s="33">
        <v>0</v>
      </c>
      <c r="O626" s="33">
        <v>0</v>
      </c>
      <c r="P626" s="33">
        <v>0</v>
      </c>
      <c r="Q626" s="33">
        <v>0</v>
      </c>
      <c r="R626" s="33">
        <v>0</v>
      </c>
      <c r="S626" s="38" t="s">
        <v>973</v>
      </c>
      <c r="T626" s="22" t="s">
        <v>962</v>
      </c>
      <c r="U626" s="83">
        <v>1</v>
      </c>
      <c r="V626" s="84">
        <v>43862</v>
      </c>
      <c r="W626" s="84">
        <v>43862</v>
      </c>
      <c r="X626" s="85">
        <v>0</v>
      </c>
      <c r="Y626" s="157">
        <v>1</v>
      </c>
      <c r="Z626" s="85">
        <v>0</v>
      </c>
      <c r="AA626" s="85">
        <v>0</v>
      </c>
      <c r="AB626" s="85">
        <v>0</v>
      </c>
      <c r="AC626" s="85">
        <v>0</v>
      </c>
      <c r="AD626" s="85">
        <v>0</v>
      </c>
      <c r="AE626" s="85">
        <v>0</v>
      </c>
      <c r="AF626" s="85">
        <v>0</v>
      </c>
      <c r="AG626" s="85">
        <v>0</v>
      </c>
      <c r="AH626" s="85">
        <v>0</v>
      </c>
      <c r="AI626" s="85">
        <v>0</v>
      </c>
      <c r="AJ626" s="65" t="s">
        <v>963</v>
      </c>
      <c r="AK626" s="186"/>
    </row>
    <row r="627" spans="2:37" ht="346.5" x14ac:dyDescent="0.3">
      <c r="B627" s="51"/>
      <c r="C627" s="86" t="s">
        <v>741</v>
      </c>
      <c r="D627" s="22" t="s">
        <v>958</v>
      </c>
      <c r="E627" s="82" t="s">
        <v>974</v>
      </c>
      <c r="F627" s="87" t="s">
        <v>975</v>
      </c>
      <c r="G627" s="33">
        <v>1</v>
      </c>
      <c r="H627" s="33">
        <v>1</v>
      </c>
      <c r="I627" s="33">
        <v>1</v>
      </c>
      <c r="J627" s="33">
        <v>1</v>
      </c>
      <c r="K627" s="33">
        <v>1</v>
      </c>
      <c r="L627" s="33">
        <v>1</v>
      </c>
      <c r="M627" s="33">
        <v>1</v>
      </c>
      <c r="N627" s="33">
        <v>1</v>
      </c>
      <c r="O627" s="33">
        <v>1</v>
      </c>
      <c r="P627" s="33">
        <v>1</v>
      </c>
      <c r="Q627" s="33">
        <v>1</v>
      </c>
      <c r="R627" s="33">
        <v>1</v>
      </c>
      <c r="S627" s="22" t="s">
        <v>976</v>
      </c>
      <c r="T627" s="22" t="s">
        <v>962</v>
      </c>
      <c r="U627" s="83">
        <v>1</v>
      </c>
      <c r="V627" s="84">
        <v>43831</v>
      </c>
      <c r="W627" s="84">
        <v>44166</v>
      </c>
      <c r="X627" s="157">
        <v>0.12</v>
      </c>
      <c r="Y627" s="157">
        <v>0.08</v>
      </c>
      <c r="Z627" s="157">
        <v>0.08</v>
      </c>
      <c r="AA627" s="157">
        <v>0.08</v>
      </c>
      <c r="AB627" s="157">
        <v>0.08</v>
      </c>
      <c r="AC627" s="157">
        <v>0.08</v>
      </c>
      <c r="AD627" s="157">
        <v>0.08</v>
      </c>
      <c r="AE627" s="157">
        <v>0.08</v>
      </c>
      <c r="AF627" s="157">
        <v>0.08</v>
      </c>
      <c r="AG627" s="157">
        <v>0.08</v>
      </c>
      <c r="AH627" s="157">
        <v>0.08</v>
      </c>
      <c r="AI627" s="157">
        <v>0.08</v>
      </c>
      <c r="AJ627" s="65" t="s">
        <v>963</v>
      </c>
      <c r="AK627" s="186"/>
    </row>
    <row r="628" spans="2:37" ht="409.5" x14ac:dyDescent="0.3">
      <c r="B628" s="51"/>
      <c r="C628" s="86"/>
      <c r="D628" s="22" t="s">
        <v>958</v>
      </c>
      <c r="E628" s="22" t="s">
        <v>1527</v>
      </c>
      <c r="F628" s="22" t="s">
        <v>977</v>
      </c>
      <c r="G628" s="33">
        <v>0</v>
      </c>
      <c r="H628" s="33">
        <v>0</v>
      </c>
      <c r="I628" s="33">
        <v>0</v>
      </c>
      <c r="J628" s="33">
        <v>1</v>
      </c>
      <c r="K628" s="33">
        <v>0</v>
      </c>
      <c r="L628" s="33">
        <v>0</v>
      </c>
      <c r="M628" s="33">
        <v>1</v>
      </c>
      <c r="N628" s="33">
        <v>0</v>
      </c>
      <c r="O628" s="33">
        <v>0</v>
      </c>
      <c r="P628" s="33">
        <v>1</v>
      </c>
      <c r="Q628" s="33">
        <v>0</v>
      </c>
      <c r="R628" s="33">
        <v>1</v>
      </c>
      <c r="S628" s="22" t="s">
        <v>978</v>
      </c>
      <c r="T628" s="22" t="s">
        <v>962</v>
      </c>
      <c r="U628" s="83">
        <v>1</v>
      </c>
      <c r="V628" s="84">
        <v>43922</v>
      </c>
      <c r="W628" s="84">
        <v>44166</v>
      </c>
      <c r="X628" s="85">
        <v>0</v>
      </c>
      <c r="Y628" s="85">
        <v>0</v>
      </c>
      <c r="Z628" s="85">
        <v>0</v>
      </c>
      <c r="AA628" s="157">
        <v>0.25</v>
      </c>
      <c r="AB628" s="85">
        <v>0</v>
      </c>
      <c r="AC628" s="85">
        <v>0</v>
      </c>
      <c r="AD628" s="157">
        <v>0.25</v>
      </c>
      <c r="AE628" s="85">
        <v>0</v>
      </c>
      <c r="AF628" s="85">
        <v>0</v>
      </c>
      <c r="AG628" s="157">
        <v>0.25</v>
      </c>
      <c r="AH628" s="85">
        <v>0</v>
      </c>
      <c r="AI628" s="157">
        <v>0.25</v>
      </c>
      <c r="AJ628" s="65" t="s">
        <v>963</v>
      </c>
      <c r="AK628" s="186"/>
    </row>
    <row r="629" spans="2:37" ht="409.5" x14ac:dyDescent="0.3">
      <c r="B629" s="51"/>
      <c r="C629" s="86"/>
      <c r="D629" s="22" t="s">
        <v>958</v>
      </c>
      <c r="E629" s="22" t="s">
        <v>1528</v>
      </c>
      <c r="F629" s="22" t="s">
        <v>979</v>
      </c>
      <c r="G629" s="38">
        <v>1</v>
      </c>
      <c r="H629" s="38">
        <v>1</v>
      </c>
      <c r="I629" s="38">
        <v>1</v>
      </c>
      <c r="J629" s="38">
        <v>1</v>
      </c>
      <c r="K629" s="38">
        <v>1</v>
      </c>
      <c r="L629" s="38">
        <v>1</v>
      </c>
      <c r="M629" s="38">
        <v>1</v>
      </c>
      <c r="N629" s="38">
        <v>1</v>
      </c>
      <c r="O629" s="38">
        <v>1</v>
      </c>
      <c r="P629" s="38">
        <v>1</v>
      </c>
      <c r="Q629" s="38">
        <v>1</v>
      </c>
      <c r="R629" s="38">
        <v>1</v>
      </c>
      <c r="S629" s="22" t="s">
        <v>980</v>
      </c>
      <c r="T629" s="22" t="s">
        <v>962</v>
      </c>
      <c r="U629" s="83">
        <v>1</v>
      </c>
      <c r="V629" s="84">
        <v>43831</v>
      </c>
      <c r="W629" s="84">
        <v>44166</v>
      </c>
      <c r="X629" s="157">
        <v>0.12</v>
      </c>
      <c r="Y629" s="157">
        <v>0.08</v>
      </c>
      <c r="Z629" s="157">
        <v>0.08</v>
      </c>
      <c r="AA629" s="157">
        <v>0.08</v>
      </c>
      <c r="AB629" s="157">
        <v>0.08</v>
      </c>
      <c r="AC629" s="157">
        <v>0.08</v>
      </c>
      <c r="AD629" s="157">
        <v>0.08</v>
      </c>
      <c r="AE629" s="157">
        <v>0.08</v>
      </c>
      <c r="AF629" s="157">
        <v>0.08</v>
      </c>
      <c r="AG629" s="157">
        <v>0.08</v>
      </c>
      <c r="AH629" s="157">
        <v>0.08</v>
      </c>
      <c r="AI629" s="157">
        <v>0.08</v>
      </c>
      <c r="AJ629" s="65" t="s">
        <v>963</v>
      </c>
      <c r="AK629" s="186"/>
    </row>
    <row r="630" spans="2:37" ht="409.5" x14ac:dyDescent="0.3">
      <c r="B630" s="51"/>
      <c r="C630" s="86"/>
      <c r="D630" s="22" t="s">
        <v>958</v>
      </c>
      <c r="E630" s="22" t="s">
        <v>1529</v>
      </c>
      <c r="F630" s="22" t="s">
        <v>981</v>
      </c>
      <c r="G630" s="38">
        <v>1</v>
      </c>
      <c r="H630" s="38">
        <v>1</v>
      </c>
      <c r="I630" s="38">
        <v>1</v>
      </c>
      <c r="J630" s="38">
        <v>1</v>
      </c>
      <c r="K630" s="38">
        <v>1</v>
      </c>
      <c r="L630" s="38">
        <v>1</v>
      </c>
      <c r="M630" s="38">
        <v>1</v>
      </c>
      <c r="N630" s="38">
        <v>1</v>
      </c>
      <c r="O630" s="38">
        <v>1</v>
      </c>
      <c r="P630" s="38">
        <v>1</v>
      </c>
      <c r="Q630" s="38">
        <v>1</v>
      </c>
      <c r="R630" s="38">
        <v>1</v>
      </c>
      <c r="S630" s="22" t="s">
        <v>980</v>
      </c>
      <c r="T630" s="22" t="s">
        <v>962</v>
      </c>
      <c r="U630" s="83">
        <v>1</v>
      </c>
      <c r="V630" s="84">
        <v>43831</v>
      </c>
      <c r="W630" s="84">
        <v>44166</v>
      </c>
      <c r="X630" s="157">
        <v>0.12</v>
      </c>
      <c r="Y630" s="157">
        <v>0.08</v>
      </c>
      <c r="Z630" s="157">
        <v>0.08</v>
      </c>
      <c r="AA630" s="157">
        <v>0.08</v>
      </c>
      <c r="AB630" s="157">
        <v>0.08</v>
      </c>
      <c r="AC630" s="157">
        <v>0.08</v>
      </c>
      <c r="AD630" s="157">
        <v>0.08</v>
      </c>
      <c r="AE630" s="157">
        <v>0.08</v>
      </c>
      <c r="AF630" s="157">
        <v>0.08</v>
      </c>
      <c r="AG630" s="157">
        <v>0.08</v>
      </c>
      <c r="AH630" s="157">
        <v>0.08</v>
      </c>
      <c r="AI630" s="157">
        <v>0.08</v>
      </c>
      <c r="AJ630" s="65" t="s">
        <v>963</v>
      </c>
      <c r="AK630" s="186"/>
    </row>
    <row r="631" spans="2:37" ht="409.5" x14ac:dyDescent="0.3">
      <c r="B631" s="51"/>
      <c r="C631" s="86"/>
      <c r="D631" s="22" t="s">
        <v>958</v>
      </c>
      <c r="E631" s="22" t="s">
        <v>1530</v>
      </c>
      <c r="F631" s="22" t="s">
        <v>981</v>
      </c>
      <c r="G631" s="38">
        <v>0</v>
      </c>
      <c r="H631" s="38">
        <v>0</v>
      </c>
      <c r="I631" s="38">
        <v>1</v>
      </c>
      <c r="J631" s="38">
        <v>0</v>
      </c>
      <c r="K631" s="38">
        <v>0</v>
      </c>
      <c r="L631" s="38">
        <v>1</v>
      </c>
      <c r="M631" s="38">
        <v>0</v>
      </c>
      <c r="N631" s="38">
        <v>0</v>
      </c>
      <c r="O631" s="38">
        <v>1</v>
      </c>
      <c r="P631" s="38">
        <v>0</v>
      </c>
      <c r="Q631" s="38">
        <v>0</v>
      </c>
      <c r="R631" s="38">
        <v>1</v>
      </c>
      <c r="S631" s="22" t="s">
        <v>978</v>
      </c>
      <c r="T631" s="22" t="s">
        <v>962</v>
      </c>
      <c r="U631" s="83">
        <v>1</v>
      </c>
      <c r="V631" s="84">
        <v>43891</v>
      </c>
      <c r="W631" s="84">
        <v>44166</v>
      </c>
      <c r="X631" s="85">
        <v>0</v>
      </c>
      <c r="Y631" s="85">
        <v>0</v>
      </c>
      <c r="Z631" s="157">
        <v>0.25</v>
      </c>
      <c r="AA631" s="85">
        <v>0</v>
      </c>
      <c r="AB631" s="85">
        <v>0</v>
      </c>
      <c r="AC631" s="157">
        <v>0.25</v>
      </c>
      <c r="AD631" s="85">
        <v>0</v>
      </c>
      <c r="AE631" s="85">
        <v>0</v>
      </c>
      <c r="AF631" s="157">
        <v>0.25</v>
      </c>
      <c r="AG631" s="85">
        <v>0</v>
      </c>
      <c r="AH631" s="85">
        <v>0</v>
      </c>
      <c r="AI631" s="157">
        <v>0.25</v>
      </c>
      <c r="AJ631" s="65" t="s">
        <v>963</v>
      </c>
      <c r="AK631" s="186"/>
    </row>
    <row r="632" spans="2:37" ht="409.5" x14ac:dyDescent="0.3">
      <c r="B632" s="51"/>
      <c r="C632" s="86"/>
      <c r="D632" s="22" t="s">
        <v>958</v>
      </c>
      <c r="E632" s="22" t="s">
        <v>1531</v>
      </c>
      <c r="F632" s="22" t="s">
        <v>982</v>
      </c>
      <c r="G632" s="33">
        <v>0</v>
      </c>
      <c r="H632" s="38">
        <v>0</v>
      </c>
      <c r="I632" s="38">
        <v>0</v>
      </c>
      <c r="J632" s="38">
        <v>0</v>
      </c>
      <c r="K632" s="38">
        <v>1</v>
      </c>
      <c r="L632" s="38">
        <v>0</v>
      </c>
      <c r="M632" s="38">
        <v>0</v>
      </c>
      <c r="N632" s="38">
        <v>1</v>
      </c>
      <c r="O632" s="38">
        <v>0</v>
      </c>
      <c r="P632" s="38">
        <v>0</v>
      </c>
      <c r="Q632" s="38">
        <v>0</v>
      </c>
      <c r="R632" s="38">
        <v>1</v>
      </c>
      <c r="S632" s="22" t="s">
        <v>983</v>
      </c>
      <c r="T632" s="22" t="s">
        <v>962</v>
      </c>
      <c r="U632" s="83">
        <v>1</v>
      </c>
      <c r="V632" s="84">
        <v>43952</v>
      </c>
      <c r="W632" s="84">
        <v>44166</v>
      </c>
      <c r="X632" s="83">
        <v>0</v>
      </c>
      <c r="Y632" s="83">
        <v>0</v>
      </c>
      <c r="Z632" s="83">
        <v>0</v>
      </c>
      <c r="AA632" s="83">
        <v>0</v>
      </c>
      <c r="AB632" s="159" t="s">
        <v>984</v>
      </c>
      <c r="AC632" s="83">
        <v>0</v>
      </c>
      <c r="AD632" s="83">
        <v>0</v>
      </c>
      <c r="AE632" s="159" t="s">
        <v>984</v>
      </c>
      <c r="AF632" s="83">
        <v>0</v>
      </c>
      <c r="AG632" s="83">
        <v>0</v>
      </c>
      <c r="AH632" s="83">
        <v>0</v>
      </c>
      <c r="AI632" s="159" t="s">
        <v>984</v>
      </c>
      <c r="AJ632" s="65" t="s">
        <v>963</v>
      </c>
      <c r="AK632" s="186"/>
    </row>
    <row r="633" spans="2:37" ht="409.5" x14ac:dyDescent="0.3">
      <c r="B633" s="86" t="s">
        <v>631</v>
      </c>
      <c r="C633" s="86" t="s">
        <v>1532</v>
      </c>
      <c r="D633" s="22" t="s">
        <v>958</v>
      </c>
      <c r="E633" s="22" t="s">
        <v>985</v>
      </c>
      <c r="F633" s="22" t="s">
        <v>986</v>
      </c>
      <c r="G633" s="22">
        <v>0</v>
      </c>
      <c r="H633" s="22">
        <v>0</v>
      </c>
      <c r="I633" s="22">
        <v>0</v>
      </c>
      <c r="J633" s="22">
        <v>1</v>
      </c>
      <c r="K633" s="22">
        <v>0</v>
      </c>
      <c r="L633" s="22">
        <v>0</v>
      </c>
      <c r="M633" s="22">
        <v>0</v>
      </c>
      <c r="N633" s="38">
        <v>1</v>
      </c>
      <c r="O633" s="22">
        <v>0</v>
      </c>
      <c r="P633" s="22">
        <v>0</v>
      </c>
      <c r="Q633" s="22">
        <v>0</v>
      </c>
      <c r="R633" s="22">
        <v>1</v>
      </c>
      <c r="S633" s="22" t="s">
        <v>987</v>
      </c>
      <c r="T633" s="22" t="s">
        <v>962</v>
      </c>
      <c r="U633" s="83">
        <v>1</v>
      </c>
      <c r="V633" s="84">
        <v>43891</v>
      </c>
      <c r="W633" s="84">
        <v>44166</v>
      </c>
      <c r="X633" s="83">
        <v>0</v>
      </c>
      <c r="Y633" s="83">
        <v>0</v>
      </c>
      <c r="Z633" s="159">
        <v>0</v>
      </c>
      <c r="AA633" s="83">
        <v>0.34</v>
      </c>
      <c r="AB633" s="83">
        <v>0</v>
      </c>
      <c r="AC633" s="159">
        <v>0</v>
      </c>
      <c r="AD633" s="83">
        <v>0</v>
      </c>
      <c r="AE633" s="83">
        <v>0.34</v>
      </c>
      <c r="AF633" s="159">
        <v>0</v>
      </c>
      <c r="AG633" s="83">
        <v>0</v>
      </c>
      <c r="AH633" s="83">
        <v>0</v>
      </c>
      <c r="AI633" s="159">
        <v>0.32</v>
      </c>
      <c r="AJ633" s="65" t="s">
        <v>963</v>
      </c>
      <c r="AK633" s="186"/>
    </row>
    <row r="634" spans="2:37" ht="409.5" x14ac:dyDescent="0.3">
      <c r="B634" s="86"/>
      <c r="C634" s="86"/>
      <c r="D634" s="22" t="s">
        <v>958</v>
      </c>
      <c r="E634" s="22" t="s">
        <v>988</v>
      </c>
      <c r="F634" s="22" t="s">
        <v>989</v>
      </c>
      <c r="G634" s="22">
        <v>0</v>
      </c>
      <c r="H634" s="22">
        <v>0</v>
      </c>
      <c r="I634" s="22">
        <v>0</v>
      </c>
      <c r="J634" s="22">
        <v>0</v>
      </c>
      <c r="K634" s="22">
        <v>0</v>
      </c>
      <c r="L634" s="22">
        <v>0</v>
      </c>
      <c r="M634" s="22">
        <v>0</v>
      </c>
      <c r="N634" s="22">
        <v>0</v>
      </c>
      <c r="O634" s="22">
        <v>0</v>
      </c>
      <c r="P634" s="22">
        <v>0</v>
      </c>
      <c r="Q634" s="22">
        <v>1</v>
      </c>
      <c r="R634" s="22">
        <v>0</v>
      </c>
      <c r="S634" s="22" t="s">
        <v>990</v>
      </c>
      <c r="T634" s="160" t="s">
        <v>962</v>
      </c>
      <c r="U634" s="83">
        <v>1</v>
      </c>
      <c r="V634" s="161">
        <v>44136</v>
      </c>
      <c r="W634" s="161">
        <v>44136</v>
      </c>
      <c r="X634" s="83">
        <v>0</v>
      </c>
      <c r="Y634" s="83">
        <v>0</v>
      </c>
      <c r="Z634" s="83">
        <v>0</v>
      </c>
      <c r="AA634" s="83">
        <v>0</v>
      </c>
      <c r="AB634" s="83">
        <v>0</v>
      </c>
      <c r="AC634" s="83">
        <v>0</v>
      </c>
      <c r="AD634" s="83">
        <v>0</v>
      </c>
      <c r="AE634" s="83">
        <v>0</v>
      </c>
      <c r="AF634" s="83">
        <v>0</v>
      </c>
      <c r="AG634" s="83">
        <v>0</v>
      </c>
      <c r="AH634" s="159">
        <v>1</v>
      </c>
      <c r="AI634" s="83">
        <v>0</v>
      </c>
      <c r="AJ634" s="65" t="s">
        <v>963</v>
      </c>
      <c r="AK634" s="186"/>
    </row>
    <row r="635" spans="2:37" ht="330" x14ac:dyDescent="0.3">
      <c r="B635" s="86"/>
      <c r="C635" s="86"/>
      <c r="D635" s="22" t="s">
        <v>958</v>
      </c>
      <c r="E635" s="22" t="s">
        <v>991</v>
      </c>
      <c r="F635" s="82" t="s">
        <v>992</v>
      </c>
      <c r="G635" s="22">
        <v>0</v>
      </c>
      <c r="H635" s="22">
        <v>0</v>
      </c>
      <c r="I635" s="22">
        <v>0</v>
      </c>
      <c r="J635" s="22">
        <v>1</v>
      </c>
      <c r="K635" s="22">
        <v>0</v>
      </c>
      <c r="L635" s="22">
        <v>0</v>
      </c>
      <c r="M635" s="22">
        <v>0</v>
      </c>
      <c r="N635" s="22">
        <v>1</v>
      </c>
      <c r="O635" s="22">
        <v>0</v>
      </c>
      <c r="P635" s="22">
        <v>0</v>
      </c>
      <c r="Q635" s="22">
        <v>0</v>
      </c>
      <c r="R635" s="22">
        <v>1</v>
      </c>
      <c r="S635" s="22" t="s">
        <v>993</v>
      </c>
      <c r="T635" s="22" t="s">
        <v>962</v>
      </c>
      <c r="U635" s="83">
        <v>1</v>
      </c>
      <c r="V635" s="84">
        <v>43922</v>
      </c>
      <c r="W635" s="22" t="s">
        <v>994</v>
      </c>
      <c r="X635" s="83">
        <v>0</v>
      </c>
      <c r="Y635" s="83">
        <v>0</v>
      </c>
      <c r="Z635" s="83">
        <v>0</v>
      </c>
      <c r="AA635" s="159">
        <v>0.34</v>
      </c>
      <c r="AB635" s="83">
        <v>0</v>
      </c>
      <c r="AC635" s="83">
        <v>0</v>
      </c>
      <c r="AD635" s="83">
        <v>0</v>
      </c>
      <c r="AE635" s="159">
        <v>0.34</v>
      </c>
      <c r="AF635" s="83">
        <v>0</v>
      </c>
      <c r="AG635" s="83">
        <v>0</v>
      </c>
      <c r="AH635" s="83">
        <v>0</v>
      </c>
      <c r="AI635" s="159">
        <v>0.32</v>
      </c>
      <c r="AJ635" s="65" t="s">
        <v>963</v>
      </c>
      <c r="AK635" s="186"/>
    </row>
    <row r="636" spans="2:37" ht="409.5" x14ac:dyDescent="0.3">
      <c r="B636" s="86"/>
      <c r="C636" s="86"/>
      <c r="D636" s="22" t="s">
        <v>958</v>
      </c>
      <c r="E636" s="22" t="s">
        <v>995</v>
      </c>
      <c r="F636" s="82" t="s">
        <v>996</v>
      </c>
      <c r="G636" s="22">
        <v>0</v>
      </c>
      <c r="H636" s="22">
        <v>0</v>
      </c>
      <c r="I636" s="22">
        <v>0</v>
      </c>
      <c r="J636" s="22">
        <v>1</v>
      </c>
      <c r="K636" s="22">
        <v>0</v>
      </c>
      <c r="L636" s="22">
        <v>0</v>
      </c>
      <c r="M636" s="22">
        <v>0</v>
      </c>
      <c r="N636" s="22">
        <v>1</v>
      </c>
      <c r="O636" s="22">
        <v>0</v>
      </c>
      <c r="P636" s="22">
        <v>0</v>
      </c>
      <c r="Q636" s="22">
        <v>0</v>
      </c>
      <c r="R636" s="22">
        <v>1</v>
      </c>
      <c r="S636" s="22" t="s">
        <v>997</v>
      </c>
      <c r="T636" s="22" t="s">
        <v>962</v>
      </c>
      <c r="U636" s="83">
        <v>1</v>
      </c>
      <c r="V636" s="161">
        <v>43922</v>
      </c>
      <c r="W636" s="84">
        <v>44166</v>
      </c>
      <c r="X636" s="83">
        <v>0</v>
      </c>
      <c r="Y636" s="83">
        <v>0</v>
      </c>
      <c r="Z636" s="83">
        <v>0</v>
      </c>
      <c r="AA636" s="159">
        <v>0.34</v>
      </c>
      <c r="AB636" s="83">
        <v>0</v>
      </c>
      <c r="AC636" s="83">
        <v>0</v>
      </c>
      <c r="AD636" s="83">
        <v>0</v>
      </c>
      <c r="AE636" s="159">
        <v>0.34</v>
      </c>
      <c r="AF636" s="83">
        <v>0</v>
      </c>
      <c r="AG636" s="83">
        <v>0</v>
      </c>
      <c r="AH636" s="83">
        <v>0</v>
      </c>
      <c r="AI636" s="159">
        <v>0.32</v>
      </c>
      <c r="AJ636" s="65" t="s">
        <v>963</v>
      </c>
      <c r="AK636" s="186"/>
    </row>
    <row r="637" spans="2:37" ht="409.5" x14ac:dyDescent="0.3">
      <c r="B637" s="86"/>
      <c r="C637" s="86"/>
      <c r="D637" s="22" t="s">
        <v>958</v>
      </c>
      <c r="E637" s="22" t="s">
        <v>998</v>
      </c>
      <c r="F637" s="22" t="s">
        <v>999</v>
      </c>
      <c r="G637" s="22">
        <v>0</v>
      </c>
      <c r="H637" s="22">
        <v>0</v>
      </c>
      <c r="I637" s="22">
        <v>0</v>
      </c>
      <c r="J637" s="22">
        <v>1</v>
      </c>
      <c r="K637" s="22">
        <v>0</v>
      </c>
      <c r="L637" s="22">
        <v>0</v>
      </c>
      <c r="M637" s="22">
        <v>0</v>
      </c>
      <c r="N637" s="22">
        <v>1</v>
      </c>
      <c r="O637" s="22">
        <v>0</v>
      </c>
      <c r="P637" s="22">
        <v>0</v>
      </c>
      <c r="Q637" s="22">
        <v>0</v>
      </c>
      <c r="R637" s="22">
        <v>1</v>
      </c>
      <c r="S637" s="22" t="s">
        <v>1000</v>
      </c>
      <c r="T637" s="22" t="s">
        <v>962</v>
      </c>
      <c r="U637" s="83">
        <v>1</v>
      </c>
      <c r="V637" s="84">
        <v>43952</v>
      </c>
      <c r="W637" s="84">
        <v>44136</v>
      </c>
      <c r="X637" s="83">
        <v>0</v>
      </c>
      <c r="Y637" s="83">
        <v>0</v>
      </c>
      <c r="Z637" s="83">
        <v>0</v>
      </c>
      <c r="AA637" s="159">
        <v>0.34</v>
      </c>
      <c r="AB637" s="83">
        <v>0</v>
      </c>
      <c r="AC637" s="83">
        <v>0</v>
      </c>
      <c r="AD637" s="83">
        <v>0</v>
      </c>
      <c r="AE637" s="159">
        <v>0.33</v>
      </c>
      <c r="AF637" s="83">
        <v>0</v>
      </c>
      <c r="AG637" s="83">
        <v>0</v>
      </c>
      <c r="AH637" s="83">
        <v>0</v>
      </c>
      <c r="AI637" s="159">
        <v>0.33</v>
      </c>
      <c r="AJ637" s="65" t="s">
        <v>963</v>
      </c>
      <c r="AK637" s="186"/>
    </row>
    <row r="638" spans="2:37" ht="346.5" x14ac:dyDescent="0.3">
      <c r="B638" s="86"/>
      <c r="C638" s="86"/>
      <c r="D638" s="22" t="s">
        <v>958</v>
      </c>
      <c r="E638" s="23" t="s">
        <v>1001</v>
      </c>
      <c r="F638" s="22" t="s">
        <v>1002</v>
      </c>
      <c r="G638" s="22" t="s">
        <v>1003</v>
      </c>
      <c r="H638" s="22" t="s">
        <v>1003</v>
      </c>
      <c r="I638" s="22">
        <v>1</v>
      </c>
      <c r="J638" s="22">
        <v>0</v>
      </c>
      <c r="K638" s="22" t="s">
        <v>1003</v>
      </c>
      <c r="L638" s="22">
        <v>1</v>
      </c>
      <c r="M638" s="22">
        <v>0</v>
      </c>
      <c r="N638" s="22" t="s">
        <v>1003</v>
      </c>
      <c r="O638" s="22">
        <v>1</v>
      </c>
      <c r="P638" s="22">
        <v>0</v>
      </c>
      <c r="Q638" s="22" t="s">
        <v>1003</v>
      </c>
      <c r="R638" s="22">
        <v>1</v>
      </c>
      <c r="S638" s="22" t="s">
        <v>1004</v>
      </c>
      <c r="T638" s="22" t="s">
        <v>962</v>
      </c>
      <c r="U638" s="83">
        <v>1</v>
      </c>
      <c r="V638" s="84">
        <v>43891</v>
      </c>
      <c r="W638" s="84">
        <v>44136</v>
      </c>
      <c r="X638" s="22" t="s">
        <v>1005</v>
      </c>
      <c r="Y638" s="22" t="s">
        <v>1005</v>
      </c>
      <c r="Z638" s="159">
        <v>0.25</v>
      </c>
      <c r="AA638" s="83">
        <v>0</v>
      </c>
      <c r="AB638" s="22" t="s">
        <v>1005</v>
      </c>
      <c r="AC638" s="159">
        <v>0.25</v>
      </c>
      <c r="AD638" s="83">
        <v>0</v>
      </c>
      <c r="AE638" s="22" t="s">
        <v>1005</v>
      </c>
      <c r="AF638" s="159">
        <v>0.25</v>
      </c>
      <c r="AG638" s="83">
        <v>0</v>
      </c>
      <c r="AH638" s="83">
        <v>0</v>
      </c>
      <c r="AI638" s="159">
        <v>0.25</v>
      </c>
      <c r="AJ638" s="65" t="s">
        <v>963</v>
      </c>
      <c r="AK638" s="189"/>
    </row>
    <row r="639" spans="2:37" ht="346.5" x14ac:dyDescent="0.3">
      <c r="B639" s="86"/>
      <c r="C639" s="86"/>
      <c r="D639" s="22" t="s">
        <v>958</v>
      </c>
      <c r="E639" s="15" t="s">
        <v>1006</v>
      </c>
      <c r="F639" s="38" t="s">
        <v>1007</v>
      </c>
      <c r="G639" s="15">
        <v>0</v>
      </c>
      <c r="H639" s="15">
        <v>0</v>
      </c>
      <c r="I639" s="15">
        <v>0</v>
      </c>
      <c r="J639" s="15">
        <v>1</v>
      </c>
      <c r="K639" s="15">
        <v>1</v>
      </c>
      <c r="L639" s="15">
        <v>1</v>
      </c>
      <c r="M639" s="15">
        <v>1</v>
      </c>
      <c r="N639" s="15">
        <v>1</v>
      </c>
      <c r="O639" s="15">
        <v>1</v>
      </c>
      <c r="P639" s="15">
        <v>1</v>
      </c>
      <c r="Q639" s="15">
        <v>1</v>
      </c>
      <c r="R639" s="15">
        <v>1</v>
      </c>
      <c r="S639" s="38" t="s">
        <v>1008</v>
      </c>
      <c r="T639" s="38" t="s">
        <v>969</v>
      </c>
      <c r="U639" s="37">
        <v>1</v>
      </c>
      <c r="V639" s="162">
        <v>43922</v>
      </c>
      <c r="W639" s="162">
        <v>44166</v>
      </c>
      <c r="X639" s="57">
        <v>0</v>
      </c>
      <c r="Y639" s="57">
        <v>0</v>
      </c>
      <c r="Z639" s="57">
        <v>0</v>
      </c>
      <c r="AA639" s="163">
        <v>0.28000000000000003</v>
      </c>
      <c r="AB639" s="163">
        <v>0.09</v>
      </c>
      <c r="AC639" s="163">
        <v>0.09</v>
      </c>
      <c r="AD639" s="163">
        <v>0.09</v>
      </c>
      <c r="AE639" s="163">
        <v>0.09</v>
      </c>
      <c r="AF639" s="163">
        <v>0.09</v>
      </c>
      <c r="AG639" s="163">
        <v>0.09</v>
      </c>
      <c r="AH639" s="163">
        <v>0.09</v>
      </c>
      <c r="AI639" s="163">
        <v>0.09</v>
      </c>
      <c r="AJ639" s="63" t="s">
        <v>963</v>
      </c>
      <c r="AK639" s="189"/>
    </row>
    <row r="640" spans="2:37" ht="409.5" x14ac:dyDescent="0.3">
      <c r="B640" s="86"/>
      <c r="C640" s="86"/>
      <c r="D640" s="22" t="s">
        <v>958</v>
      </c>
      <c r="E640" s="15" t="s">
        <v>1009</v>
      </c>
      <c r="F640" s="38" t="s">
        <v>1010</v>
      </c>
      <c r="G640" s="38">
        <v>0</v>
      </c>
      <c r="H640" s="38">
        <v>0</v>
      </c>
      <c r="I640" s="154">
        <v>1</v>
      </c>
      <c r="J640" s="38">
        <v>0</v>
      </c>
      <c r="K640" s="38">
        <v>0</v>
      </c>
      <c r="L640" s="154">
        <v>1</v>
      </c>
      <c r="M640" s="38">
        <v>0</v>
      </c>
      <c r="N640" s="38">
        <v>0</v>
      </c>
      <c r="O640" s="154">
        <v>1</v>
      </c>
      <c r="P640" s="38">
        <v>0</v>
      </c>
      <c r="Q640" s="38">
        <v>0</v>
      </c>
      <c r="R640" s="154">
        <v>1</v>
      </c>
      <c r="S640" s="164" t="s">
        <v>1011</v>
      </c>
      <c r="T640" s="38" t="s">
        <v>1012</v>
      </c>
      <c r="U640" s="37">
        <v>1</v>
      </c>
      <c r="V640" s="44">
        <v>43891</v>
      </c>
      <c r="W640" s="44">
        <v>44166</v>
      </c>
      <c r="X640" s="37">
        <v>0</v>
      </c>
      <c r="Y640" s="37">
        <v>0</v>
      </c>
      <c r="Z640" s="165">
        <v>0.25</v>
      </c>
      <c r="AA640" s="37">
        <v>0</v>
      </c>
      <c r="AB640" s="37">
        <v>0</v>
      </c>
      <c r="AC640" s="165">
        <v>0.25</v>
      </c>
      <c r="AD640" s="37">
        <v>0</v>
      </c>
      <c r="AE640" s="37">
        <v>0</v>
      </c>
      <c r="AF640" s="165">
        <v>0.25</v>
      </c>
      <c r="AG640" s="37">
        <v>0</v>
      </c>
      <c r="AH640" s="37">
        <v>0</v>
      </c>
      <c r="AI640" s="165">
        <v>0.25</v>
      </c>
      <c r="AJ640" s="63" t="s">
        <v>963</v>
      </c>
      <c r="AK640" s="189"/>
    </row>
    <row r="641" spans="2:37" ht="330" x14ac:dyDescent="0.3">
      <c r="B641" s="86"/>
      <c r="C641" s="86"/>
      <c r="D641" s="22" t="s">
        <v>958</v>
      </c>
      <c r="E641" s="33" t="s">
        <v>1013</v>
      </c>
      <c r="F641" s="38" t="s">
        <v>1014</v>
      </c>
      <c r="G641" s="154">
        <v>0</v>
      </c>
      <c r="H641" s="154">
        <v>0</v>
      </c>
      <c r="I641" s="154">
        <v>1</v>
      </c>
      <c r="J641" s="154">
        <v>0</v>
      </c>
      <c r="K641" s="154">
        <v>0</v>
      </c>
      <c r="L641" s="154">
        <v>1</v>
      </c>
      <c r="M641" s="154">
        <v>0</v>
      </c>
      <c r="N641" s="154">
        <v>0</v>
      </c>
      <c r="O641" s="154">
        <v>1</v>
      </c>
      <c r="P641" s="154">
        <v>0</v>
      </c>
      <c r="Q641" s="154">
        <v>0</v>
      </c>
      <c r="R641" s="38">
        <v>1</v>
      </c>
      <c r="S641" s="38" t="s">
        <v>1015</v>
      </c>
      <c r="T641" s="38" t="s">
        <v>1016</v>
      </c>
      <c r="U641" s="37">
        <v>1</v>
      </c>
      <c r="V641" s="44">
        <v>43891</v>
      </c>
      <c r="W641" s="44">
        <v>44166</v>
      </c>
      <c r="X641" s="165">
        <v>0</v>
      </c>
      <c r="Y641" s="165">
        <v>0</v>
      </c>
      <c r="Z641" s="165">
        <v>0.25</v>
      </c>
      <c r="AA641" s="165">
        <v>0</v>
      </c>
      <c r="AB641" s="165">
        <v>0</v>
      </c>
      <c r="AC641" s="165">
        <v>0.25</v>
      </c>
      <c r="AD641" s="165">
        <v>0</v>
      </c>
      <c r="AE641" s="165">
        <v>0</v>
      </c>
      <c r="AF641" s="165">
        <v>0.25</v>
      </c>
      <c r="AG641" s="165">
        <v>0</v>
      </c>
      <c r="AH641" s="165">
        <v>0</v>
      </c>
      <c r="AI641" s="165">
        <v>0.25</v>
      </c>
      <c r="AJ641" s="251" t="s">
        <v>963</v>
      </c>
      <c r="AK641" s="189"/>
    </row>
    <row r="642" spans="2:37" ht="264" x14ac:dyDescent="0.3">
      <c r="B642" s="86"/>
      <c r="C642" s="38"/>
      <c r="D642" s="22" t="s">
        <v>958</v>
      </c>
      <c r="E642" s="33" t="s">
        <v>1017</v>
      </c>
      <c r="F642" s="38" t="s">
        <v>1018</v>
      </c>
      <c r="G642" s="38">
        <v>0</v>
      </c>
      <c r="H642" s="38">
        <v>0</v>
      </c>
      <c r="I642" s="38">
        <v>1</v>
      </c>
      <c r="J642" s="38">
        <v>1</v>
      </c>
      <c r="K642" s="38">
        <v>1</v>
      </c>
      <c r="L642" s="38">
        <v>1</v>
      </c>
      <c r="M642" s="38">
        <v>1</v>
      </c>
      <c r="N642" s="38">
        <v>1</v>
      </c>
      <c r="O642" s="38">
        <v>1</v>
      </c>
      <c r="P642" s="38">
        <v>1</v>
      </c>
      <c r="Q642" s="38">
        <v>1</v>
      </c>
      <c r="R642" s="38">
        <v>1</v>
      </c>
      <c r="S642" s="38" t="s">
        <v>1019</v>
      </c>
      <c r="T642" s="38" t="s">
        <v>1020</v>
      </c>
      <c r="U642" s="37">
        <v>1</v>
      </c>
      <c r="V642" s="44">
        <v>43891</v>
      </c>
      <c r="W642" s="44">
        <v>44166</v>
      </c>
      <c r="X642" s="37">
        <v>0</v>
      </c>
      <c r="Y642" s="37">
        <v>0</v>
      </c>
      <c r="Z642" s="157">
        <v>0.1</v>
      </c>
      <c r="AA642" s="157">
        <v>0.1</v>
      </c>
      <c r="AB642" s="157">
        <v>0.1</v>
      </c>
      <c r="AC642" s="157">
        <v>0.1</v>
      </c>
      <c r="AD642" s="157">
        <v>0.1</v>
      </c>
      <c r="AE642" s="157">
        <v>0.1</v>
      </c>
      <c r="AF642" s="157">
        <v>0.1</v>
      </c>
      <c r="AG642" s="157">
        <v>0.1</v>
      </c>
      <c r="AH642" s="157">
        <v>0.1</v>
      </c>
      <c r="AI642" s="157">
        <v>0.1</v>
      </c>
      <c r="AJ642" s="251" t="s">
        <v>963</v>
      </c>
      <c r="AK642" s="187"/>
    </row>
    <row r="643" spans="2:37" x14ac:dyDescent="0.3">
      <c r="B643" s="191"/>
      <c r="C643" s="191"/>
      <c r="D643" s="191"/>
      <c r="E643" s="191"/>
      <c r="F643" s="191"/>
      <c r="G643" s="191"/>
      <c r="H643" s="191"/>
      <c r="I643" s="191"/>
      <c r="J643" s="191"/>
      <c r="K643" s="191"/>
      <c r="L643" s="191"/>
      <c r="M643" s="191"/>
      <c r="N643" s="191"/>
      <c r="O643" s="191"/>
      <c r="P643" s="191"/>
      <c r="Q643" s="191"/>
      <c r="R643" s="191"/>
      <c r="S643" s="191"/>
      <c r="T643" s="191"/>
      <c r="U643" s="191"/>
      <c r="V643" s="191"/>
      <c r="W643" s="191"/>
      <c r="X643" s="191"/>
      <c r="Y643" s="191"/>
      <c r="Z643" s="191"/>
      <c r="AA643" s="191"/>
      <c r="AB643" s="191"/>
      <c r="AC643" s="191"/>
      <c r="AD643" s="191"/>
      <c r="AE643" s="191"/>
      <c r="AF643" s="191"/>
      <c r="AG643" s="191"/>
      <c r="AH643" s="191"/>
      <c r="AI643" s="191"/>
      <c r="AJ643" s="191"/>
    </row>
    <row r="644" spans="2:37" ht="33" x14ac:dyDescent="0.3">
      <c r="B644" s="66" t="s">
        <v>1102</v>
      </c>
      <c r="C644" s="88" t="s">
        <v>1103</v>
      </c>
      <c r="D644" s="64"/>
      <c r="E644" s="14" t="s">
        <v>81</v>
      </c>
      <c r="F644" s="32"/>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63"/>
    </row>
    <row r="645" spans="2:37" ht="33" x14ac:dyDescent="0.3">
      <c r="B645" s="66"/>
      <c r="C645" s="88"/>
      <c r="D645" s="64"/>
      <c r="E645" s="14" t="s">
        <v>149</v>
      </c>
      <c r="F645" s="32"/>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63"/>
    </row>
    <row r="646" spans="2:37" ht="33" x14ac:dyDescent="0.3">
      <c r="B646" s="66"/>
      <c r="C646" s="88"/>
      <c r="D646" s="64"/>
      <c r="E646" s="14" t="s">
        <v>99</v>
      </c>
      <c r="F646" s="32"/>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63"/>
    </row>
    <row r="647" spans="2:37" ht="33" x14ac:dyDescent="0.3">
      <c r="B647" s="66"/>
      <c r="C647" s="88"/>
      <c r="D647" s="64"/>
      <c r="E647" s="14" t="s">
        <v>292</v>
      </c>
      <c r="F647" s="32"/>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63"/>
    </row>
    <row r="648" spans="2:37" ht="66" x14ac:dyDescent="0.3">
      <c r="B648" s="66"/>
      <c r="C648" s="50" t="s">
        <v>1516</v>
      </c>
      <c r="D648" s="18" t="s">
        <v>1021</v>
      </c>
      <c r="E648" s="18" t="s">
        <v>72</v>
      </c>
      <c r="F648" s="26" t="s">
        <v>1022</v>
      </c>
      <c r="G648" s="18" t="s">
        <v>1023</v>
      </c>
      <c r="H648" s="18"/>
      <c r="I648" s="18">
        <v>4</v>
      </c>
      <c r="J648" s="18">
        <v>4</v>
      </c>
      <c r="K648" s="18">
        <v>4</v>
      </c>
      <c r="L648" s="18">
        <v>4</v>
      </c>
      <c r="M648" s="18">
        <v>4</v>
      </c>
      <c r="N648" s="18">
        <v>4</v>
      </c>
      <c r="O648" s="18">
        <v>5</v>
      </c>
      <c r="P648" s="18">
        <v>5</v>
      </c>
      <c r="Q648" s="18">
        <v>5</v>
      </c>
      <c r="R648" s="18"/>
      <c r="S648" s="18"/>
      <c r="T648" s="1" t="s">
        <v>1024</v>
      </c>
      <c r="U648" s="1">
        <v>30</v>
      </c>
      <c r="V648" s="1" t="s">
        <v>248</v>
      </c>
      <c r="W648" s="1" t="s">
        <v>692</v>
      </c>
      <c r="X648" s="1"/>
      <c r="Y648" s="2">
        <v>0.1</v>
      </c>
      <c r="Z648" s="2">
        <v>0.1</v>
      </c>
      <c r="AA648" s="2">
        <v>0.1</v>
      </c>
      <c r="AB648" s="2">
        <v>0.1</v>
      </c>
      <c r="AC648" s="2">
        <v>0.1</v>
      </c>
      <c r="AD648" s="2">
        <v>0.1</v>
      </c>
      <c r="AE648" s="2">
        <v>0.1</v>
      </c>
      <c r="AF648" s="2">
        <v>0.1</v>
      </c>
      <c r="AG648" s="2">
        <v>0.1</v>
      </c>
      <c r="AH648" s="2">
        <v>0.1</v>
      </c>
      <c r="AI648" s="1"/>
      <c r="AJ648" s="65" t="s">
        <v>1025</v>
      </c>
    </row>
    <row r="649" spans="2:37" ht="66" x14ac:dyDescent="0.3">
      <c r="B649" s="66"/>
      <c r="C649" s="50"/>
      <c r="D649" s="18"/>
      <c r="E649" s="18"/>
      <c r="F649" s="26"/>
      <c r="G649" s="18"/>
      <c r="H649" s="18"/>
      <c r="I649" s="18"/>
      <c r="J649" s="18"/>
      <c r="K649" s="18"/>
      <c r="L649" s="18"/>
      <c r="M649" s="18"/>
      <c r="N649" s="18"/>
      <c r="O649" s="18"/>
      <c r="P649" s="18"/>
      <c r="Q649" s="18"/>
      <c r="R649" s="18"/>
      <c r="S649" s="18"/>
      <c r="T649" s="1" t="s">
        <v>1508</v>
      </c>
      <c r="U649" s="1">
        <v>30</v>
      </c>
      <c r="V649" s="1" t="s">
        <v>85</v>
      </c>
      <c r="W649" s="1" t="s">
        <v>1026</v>
      </c>
      <c r="X649" s="1"/>
      <c r="Y649" s="2">
        <v>0.1</v>
      </c>
      <c r="Z649" s="2">
        <v>0.1</v>
      </c>
      <c r="AA649" s="2">
        <v>0.1</v>
      </c>
      <c r="AB649" s="2">
        <v>0.1</v>
      </c>
      <c r="AC649" s="2">
        <v>0.1</v>
      </c>
      <c r="AD649" s="2">
        <v>0.11</v>
      </c>
      <c r="AE649" s="2">
        <v>0.13</v>
      </c>
      <c r="AF649" s="2">
        <v>0.13</v>
      </c>
      <c r="AG649" s="2">
        <v>0.13</v>
      </c>
      <c r="AH649" s="2"/>
      <c r="AI649" s="1"/>
      <c r="AJ649" s="65" t="s">
        <v>1025</v>
      </c>
    </row>
    <row r="650" spans="2:37" ht="33" x14ac:dyDescent="0.3">
      <c r="B650" s="66"/>
      <c r="C650" s="50"/>
      <c r="D650" s="18"/>
      <c r="E650" s="18"/>
      <c r="F650" s="26"/>
      <c r="G650" s="18"/>
      <c r="H650" s="18"/>
      <c r="I650" s="18"/>
      <c r="J650" s="18"/>
      <c r="K650" s="18"/>
      <c r="L650" s="18"/>
      <c r="M650" s="18"/>
      <c r="N650" s="18"/>
      <c r="O650" s="18"/>
      <c r="P650" s="18"/>
      <c r="Q650" s="18"/>
      <c r="R650" s="18"/>
      <c r="S650" s="18"/>
      <c r="T650" s="1" t="s">
        <v>1027</v>
      </c>
      <c r="U650" s="1">
        <v>20</v>
      </c>
      <c r="V650" s="1" t="s">
        <v>341</v>
      </c>
      <c r="W650" s="1" t="s">
        <v>692</v>
      </c>
      <c r="X650" s="1"/>
      <c r="Y650" s="2"/>
      <c r="Z650" s="2"/>
      <c r="AA650" s="2"/>
      <c r="AB650" s="2">
        <v>0.5</v>
      </c>
      <c r="AC650" s="2"/>
      <c r="AD650" s="2"/>
      <c r="AE650" s="2"/>
      <c r="AF650" s="2"/>
      <c r="AG650" s="2"/>
      <c r="AH650" s="2">
        <v>0.5</v>
      </c>
      <c r="AI650" s="1"/>
      <c r="AJ650" s="65" t="s">
        <v>1025</v>
      </c>
    </row>
    <row r="651" spans="2:37" ht="33" x14ac:dyDescent="0.3">
      <c r="B651" s="66"/>
      <c r="C651" s="16"/>
      <c r="D651" s="18"/>
      <c r="E651" s="18"/>
      <c r="F651" s="26"/>
      <c r="G651" s="18"/>
      <c r="H651" s="18"/>
      <c r="I651" s="18"/>
      <c r="J651" s="18"/>
      <c r="K651" s="18"/>
      <c r="L651" s="18"/>
      <c r="M651" s="18"/>
      <c r="N651" s="18"/>
      <c r="O651" s="18"/>
      <c r="P651" s="18"/>
      <c r="Q651" s="18"/>
      <c r="R651" s="18"/>
      <c r="S651" s="18"/>
      <c r="T651" s="1" t="s">
        <v>1028</v>
      </c>
      <c r="U651" s="1">
        <v>20</v>
      </c>
      <c r="V651" s="1" t="s">
        <v>355</v>
      </c>
      <c r="W651" s="1" t="s">
        <v>1029</v>
      </c>
      <c r="X651" s="1"/>
      <c r="Y651" s="1"/>
      <c r="Z651" s="1"/>
      <c r="AA651" s="1"/>
      <c r="AB651" s="1"/>
      <c r="AC651" s="1"/>
      <c r="AD651" s="1"/>
      <c r="AE651" s="2">
        <v>0.5</v>
      </c>
      <c r="AF651" s="1"/>
      <c r="AG651" s="2"/>
      <c r="AH651" s="2"/>
      <c r="AI651" s="2">
        <v>0.5</v>
      </c>
      <c r="AJ651" s="65" t="s">
        <v>1025</v>
      </c>
    </row>
    <row r="652" spans="2:37" ht="82.5" x14ac:dyDescent="0.3">
      <c r="B652" s="66"/>
      <c r="C652" s="16"/>
      <c r="D652" s="18" t="s">
        <v>1021</v>
      </c>
      <c r="E652" s="18" t="s">
        <v>72</v>
      </c>
      <c r="F652" s="26" t="s">
        <v>1030</v>
      </c>
      <c r="G652" s="18" t="s">
        <v>1031</v>
      </c>
      <c r="H652" s="18"/>
      <c r="I652" s="18"/>
      <c r="J652" s="18"/>
      <c r="K652" s="18"/>
      <c r="L652" s="18"/>
      <c r="M652" s="18"/>
      <c r="N652" s="18"/>
      <c r="O652" s="18">
        <v>1</v>
      </c>
      <c r="P652" s="18"/>
      <c r="Q652" s="18"/>
      <c r="R652" s="18"/>
      <c r="S652" s="18">
        <v>1</v>
      </c>
      <c r="T652" s="1" t="s">
        <v>1032</v>
      </c>
      <c r="U652" s="1">
        <v>40</v>
      </c>
      <c r="V652" s="1" t="s">
        <v>341</v>
      </c>
      <c r="W652" s="1" t="s">
        <v>673</v>
      </c>
      <c r="X652" s="2"/>
      <c r="Y652" s="2"/>
      <c r="Z652" s="2"/>
      <c r="AA652" s="2"/>
      <c r="AB652" s="2">
        <v>0.5</v>
      </c>
      <c r="AC652" s="2"/>
      <c r="AD652" s="2"/>
      <c r="AE652" s="2">
        <v>0.5</v>
      </c>
      <c r="AF652" s="2"/>
      <c r="AG652" s="2"/>
      <c r="AH652" s="2"/>
      <c r="AI652" s="2"/>
      <c r="AJ652" s="65" t="s">
        <v>1025</v>
      </c>
    </row>
    <row r="653" spans="2:37" ht="66" x14ac:dyDescent="0.3">
      <c r="B653" s="66"/>
      <c r="C653" s="16"/>
      <c r="D653" s="18"/>
      <c r="E653" s="18"/>
      <c r="F653" s="26"/>
      <c r="G653" s="18"/>
      <c r="H653" s="18"/>
      <c r="I653" s="18"/>
      <c r="J653" s="18"/>
      <c r="K653" s="18"/>
      <c r="L653" s="18"/>
      <c r="M653" s="18"/>
      <c r="N653" s="18"/>
      <c r="O653" s="18"/>
      <c r="P653" s="18"/>
      <c r="Q653" s="18"/>
      <c r="R653" s="18"/>
      <c r="S653" s="18"/>
      <c r="T653" s="1" t="s">
        <v>1033</v>
      </c>
      <c r="U653" s="1">
        <v>40</v>
      </c>
      <c r="V653" s="1" t="s">
        <v>103</v>
      </c>
      <c r="W653" s="1" t="s">
        <v>1026</v>
      </c>
      <c r="X653" s="2"/>
      <c r="Y653" s="2"/>
      <c r="Z653" s="2">
        <v>0.12</v>
      </c>
      <c r="AA653" s="2">
        <v>0.12</v>
      </c>
      <c r="AB653" s="2">
        <v>0.12</v>
      </c>
      <c r="AC653" s="2">
        <v>0.12</v>
      </c>
      <c r="AD653" s="2">
        <v>0.13</v>
      </c>
      <c r="AE653" s="2">
        <v>0.13</v>
      </c>
      <c r="AF653" s="2">
        <v>0.13</v>
      </c>
      <c r="AG653" s="2">
        <v>0.13</v>
      </c>
      <c r="AH653" s="2"/>
      <c r="AI653" s="2"/>
      <c r="AJ653" s="65" t="s">
        <v>1025</v>
      </c>
    </row>
    <row r="654" spans="2:37" ht="49.5" x14ac:dyDescent="0.3">
      <c r="B654" s="66"/>
      <c r="C654" s="16"/>
      <c r="D654" s="18"/>
      <c r="E654" s="18"/>
      <c r="F654" s="26"/>
      <c r="G654" s="18"/>
      <c r="H654" s="18"/>
      <c r="I654" s="18"/>
      <c r="J654" s="18"/>
      <c r="K654" s="18"/>
      <c r="L654" s="18"/>
      <c r="M654" s="18"/>
      <c r="N654" s="18"/>
      <c r="O654" s="18"/>
      <c r="P654" s="18"/>
      <c r="Q654" s="18"/>
      <c r="R654" s="18"/>
      <c r="S654" s="18"/>
      <c r="T654" s="1" t="s">
        <v>1034</v>
      </c>
      <c r="U654" s="1">
        <v>20</v>
      </c>
      <c r="V654" s="1" t="s">
        <v>673</v>
      </c>
      <c r="W654" s="1" t="s">
        <v>1029</v>
      </c>
      <c r="X654" s="2"/>
      <c r="Y654" s="2"/>
      <c r="Z654" s="2"/>
      <c r="AA654" s="2"/>
      <c r="AB654" s="2"/>
      <c r="AC654" s="2"/>
      <c r="AD654" s="2"/>
      <c r="AE654" s="2">
        <v>0.5</v>
      </c>
      <c r="AF654" s="2"/>
      <c r="AG654" s="2"/>
      <c r="AH654" s="2"/>
      <c r="AI654" s="2">
        <v>0.5</v>
      </c>
      <c r="AJ654" s="65" t="s">
        <v>1025</v>
      </c>
    </row>
    <row r="655" spans="2:37" ht="33" x14ac:dyDescent="0.3">
      <c r="B655" s="66"/>
      <c r="C655" s="16"/>
      <c r="D655" s="18" t="s">
        <v>1021</v>
      </c>
      <c r="E655" s="18" t="s">
        <v>72</v>
      </c>
      <c r="F655" s="26" t="s">
        <v>1035</v>
      </c>
      <c r="G655" s="18" t="s">
        <v>1036</v>
      </c>
      <c r="H655" s="18"/>
      <c r="I655" s="18"/>
      <c r="J655" s="18"/>
      <c r="K655" s="18"/>
      <c r="L655" s="18">
        <v>1</v>
      </c>
      <c r="M655" s="18"/>
      <c r="N655" s="18"/>
      <c r="O655" s="18"/>
      <c r="P655" s="18"/>
      <c r="Q655" s="18"/>
      <c r="R655" s="18"/>
      <c r="S655" s="18"/>
      <c r="T655" s="1" t="s">
        <v>1037</v>
      </c>
      <c r="U655" s="1">
        <v>30</v>
      </c>
      <c r="V655" s="1" t="s">
        <v>246</v>
      </c>
      <c r="W655" s="1" t="s">
        <v>341</v>
      </c>
      <c r="X655" s="2">
        <v>0.2</v>
      </c>
      <c r="Y655" s="2">
        <v>0.2</v>
      </c>
      <c r="Z655" s="2">
        <v>0.2</v>
      </c>
      <c r="AA655" s="2">
        <v>0.2</v>
      </c>
      <c r="AB655" s="2">
        <v>0.2</v>
      </c>
      <c r="AC655" s="2"/>
      <c r="AD655" s="2"/>
      <c r="AE655" s="2"/>
      <c r="AF655" s="2"/>
      <c r="AG655" s="2"/>
      <c r="AH655" s="2"/>
      <c r="AI655" s="2"/>
      <c r="AJ655" s="65" t="s">
        <v>1025</v>
      </c>
    </row>
    <row r="656" spans="2:37" ht="33" x14ac:dyDescent="0.3">
      <c r="B656" s="66"/>
      <c r="C656" s="16"/>
      <c r="D656" s="18"/>
      <c r="E656" s="18"/>
      <c r="F656" s="26"/>
      <c r="G656" s="18"/>
      <c r="H656" s="18"/>
      <c r="I656" s="18"/>
      <c r="J656" s="18"/>
      <c r="K656" s="18"/>
      <c r="L656" s="18"/>
      <c r="M656" s="18"/>
      <c r="N656" s="18"/>
      <c r="O656" s="18"/>
      <c r="P656" s="18"/>
      <c r="Q656" s="18"/>
      <c r="R656" s="18"/>
      <c r="S656" s="18"/>
      <c r="T656" s="1" t="s">
        <v>1038</v>
      </c>
      <c r="U656" s="1">
        <v>50</v>
      </c>
      <c r="V656" s="1" t="s">
        <v>103</v>
      </c>
      <c r="W656" s="1" t="s">
        <v>89</v>
      </c>
      <c r="X656" s="2"/>
      <c r="Y656" s="2"/>
      <c r="Z656" s="2">
        <v>0.4</v>
      </c>
      <c r="AA656" s="2">
        <v>0.2</v>
      </c>
      <c r="AB656" s="2">
        <v>0.2</v>
      </c>
      <c r="AC656" s="2">
        <v>0.2</v>
      </c>
      <c r="AD656" s="2"/>
      <c r="AE656" s="2"/>
      <c r="AF656" s="2"/>
      <c r="AG656" s="2"/>
      <c r="AH656" s="2"/>
      <c r="AI656" s="2"/>
      <c r="AJ656" s="65" t="s">
        <v>1025</v>
      </c>
    </row>
    <row r="657" spans="2:36" ht="49.5" x14ac:dyDescent="0.3">
      <c r="B657" s="66"/>
      <c r="C657" s="16"/>
      <c r="D657" s="18"/>
      <c r="E657" s="18"/>
      <c r="F657" s="26"/>
      <c r="G657" s="18"/>
      <c r="H657" s="18"/>
      <c r="I657" s="18"/>
      <c r="J657" s="18"/>
      <c r="K657" s="18"/>
      <c r="L657" s="18"/>
      <c r="M657" s="18"/>
      <c r="N657" s="18"/>
      <c r="O657" s="18"/>
      <c r="P657" s="18"/>
      <c r="Q657" s="18"/>
      <c r="R657" s="18"/>
      <c r="S657" s="18"/>
      <c r="T657" s="1" t="s">
        <v>1039</v>
      </c>
      <c r="U657" s="1">
        <v>20</v>
      </c>
      <c r="V657" s="1" t="s">
        <v>261</v>
      </c>
      <c r="W657" s="1" t="s">
        <v>673</v>
      </c>
      <c r="X657" s="2"/>
      <c r="Y657" s="2"/>
      <c r="Z657" s="2"/>
      <c r="AA657" s="2"/>
      <c r="AB657" s="2"/>
      <c r="AC657" s="2"/>
      <c r="AD657" s="2">
        <v>0.5</v>
      </c>
      <c r="AE657" s="2">
        <v>0.5</v>
      </c>
      <c r="AF657" s="2"/>
      <c r="AG657" s="2"/>
      <c r="AH657" s="2"/>
      <c r="AI657" s="2"/>
      <c r="AJ657" s="65" t="s">
        <v>1025</v>
      </c>
    </row>
    <row r="658" spans="2:36" ht="82.5" x14ac:dyDescent="0.3">
      <c r="B658" s="66"/>
      <c r="C658" s="16"/>
      <c r="D658" s="18" t="s">
        <v>1021</v>
      </c>
      <c r="E658" s="18" t="s">
        <v>72</v>
      </c>
      <c r="F658" s="26" t="s">
        <v>1040</v>
      </c>
      <c r="G658" s="18" t="s">
        <v>1041</v>
      </c>
      <c r="H658" s="18"/>
      <c r="I658" s="18"/>
      <c r="J658" s="18"/>
      <c r="K658" s="18">
        <v>1</v>
      </c>
      <c r="L658" s="18"/>
      <c r="M658" s="18"/>
      <c r="N658" s="18"/>
      <c r="O658" s="18"/>
      <c r="P658" s="18"/>
      <c r="Q658" s="18"/>
      <c r="R658" s="18"/>
      <c r="S658" s="18"/>
      <c r="T658" s="1" t="s">
        <v>1042</v>
      </c>
      <c r="U658" s="1">
        <v>30</v>
      </c>
      <c r="V658" s="1" t="s">
        <v>103</v>
      </c>
      <c r="W658" s="1" t="s">
        <v>1029</v>
      </c>
      <c r="X658" s="2"/>
      <c r="Y658" s="2"/>
      <c r="Z658" s="2">
        <v>0.25</v>
      </c>
      <c r="AA658" s="2"/>
      <c r="AB658" s="2"/>
      <c r="AC658" s="2">
        <v>0.25</v>
      </c>
      <c r="AD658" s="2"/>
      <c r="AE658" s="2"/>
      <c r="AF658" s="2">
        <v>0.25</v>
      </c>
      <c r="AG658" s="2"/>
      <c r="AH658" s="2"/>
      <c r="AI658" s="2">
        <v>0.25</v>
      </c>
      <c r="AJ658" s="65" t="s">
        <v>1025</v>
      </c>
    </row>
    <row r="659" spans="2:36" ht="115.5" x14ac:dyDescent="0.3">
      <c r="B659" s="66"/>
      <c r="C659" s="16"/>
      <c r="D659" s="18"/>
      <c r="E659" s="18"/>
      <c r="F659" s="26"/>
      <c r="G659" s="18"/>
      <c r="H659" s="18"/>
      <c r="I659" s="18"/>
      <c r="J659" s="18"/>
      <c r="K659" s="18"/>
      <c r="L659" s="18"/>
      <c r="M659" s="18"/>
      <c r="N659" s="18"/>
      <c r="O659" s="18"/>
      <c r="P659" s="18"/>
      <c r="Q659" s="18"/>
      <c r="R659" s="18"/>
      <c r="S659" s="18"/>
      <c r="T659" s="1" t="s">
        <v>1043</v>
      </c>
      <c r="U659" s="1">
        <v>50</v>
      </c>
      <c r="V659" s="1" t="s">
        <v>103</v>
      </c>
      <c r="W659" s="1" t="s">
        <v>1029</v>
      </c>
      <c r="X659" s="2"/>
      <c r="Y659" s="2"/>
      <c r="Z659" s="2">
        <v>0.25</v>
      </c>
      <c r="AA659" s="2"/>
      <c r="AB659" s="2"/>
      <c r="AC659" s="2">
        <v>0.25</v>
      </c>
      <c r="AD659" s="2"/>
      <c r="AE659" s="2"/>
      <c r="AF659" s="2">
        <v>0.25</v>
      </c>
      <c r="AG659" s="2"/>
      <c r="AH659" s="2"/>
      <c r="AI659" s="2">
        <v>0.25</v>
      </c>
      <c r="AJ659" s="65" t="s">
        <v>1025</v>
      </c>
    </row>
    <row r="660" spans="2:36" ht="33" x14ac:dyDescent="0.3">
      <c r="B660" s="66"/>
      <c r="C660" s="16"/>
      <c r="D660" s="18"/>
      <c r="E660" s="18"/>
      <c r="F660" s="26"/>
      <c r="G660" s="18"/>
      <c r="H660" s="18"/>
      <c r="I660" s="18"/>
      <c r="J660" s="18"/>
      <c r="K660" s="18"/>
      <c r="L660" s="18"/>
      <c r="M660" s="18"/>
      <c r="N660" s="18"/>
      <c r="O660" s="18"/>
      <c r="P660" s="18"/>
      <c r="Q660" s="18"/>
      <c r="R660" s="18"/>
      <c r="S660" s="18"/>
      <c r="T660" s="1" t="s">
        <v>1044</v>
      </c>
      <c r="U660" s="1">
        <v>20</v>
      </c>
      <c r="V660" s="1" t="s">
        <v>355</v>
      </c>
      <c r="W660" s="1" t="s">
        <v>1029</v>
      </c>
      <c r="X660" s="2"/>
      <c r="Y660" s="2"/>
      <c r="Z660" s="2"/>
      <c r="AA660" s="2"/>
      <c r="AB660" s="2"/>
      <c r="AC660" s="2"/>
      <c r="AD660" s="2"/>
      <c r="AE660" s="2">
        <v>0.5</v>
      </c>
      <c r="AF660" s="2"/>
      <c r="AG660" s="2"/>
      <c r="AH660" s="2"/>
      <c r="AI660" s="2">
        <v>0.5</v>
      </c>
      <c r="AJ660" s="65" t="s">
        <v>1025</v>
      </c>
    </row>
    <row r="661" spans="2:36" ht="49.5" x14ac:dyDescent="0.3">
      <c r="B661" s="66"/>
      <c r="C661" s="16"/>
      <c r="D661" s="18" t="s">
        <v>1021</v>
      </c>
      <c r="E661" s="18" t="s">
        <v>72</v>
      </c>
      <c r="F661" s="26" t="s">
        <v>1045</v>
      </c>
      <c r="G661" s="18" t="s">
        <v>1046</v>
      </c>
      <c r="H661" s="18"/>
      <c r="I661" s="18"/>
      <c r="J661" s="18"/>
      <c r="K661" s="18">
        <v>1</v>
      </c>
      <c r="L661" s="18">
        <v>1</v>
      </c>
      <c r="M661" s="18">
        <v>2</v>
      </c>
      <c r="N661" s="18">
        <v>2</v>
      </c>
      <c r="O661" s="18">
        <v>1</v>
      </c>
      <c r="P661" s="18">
        <v>1</v>
      </c>
      <c r="Q661" s="18">
        <v>1</v>
      </c>
      <c r="R661" s="18">
        <v>1</v>
      </c>
      <c r="S661" s="18"/>
      <c r="T661" s="1" t="s">
        <v>1047</v>
      </c>
      <c r="U661" s="1">
        <v>30</v>
      </c>
      <c r="V661" s="1" t="s">
        <v>248</v>
      </c>
      <c r="W661" s="1" t="s">
        <v>103</v>
      </c>
      <c r="X661" s="2"/>
      <c r="Y661" s="2">
        <v>0.5</v>
      </c>
      <c r="Z661" s="2">
        <v>0.5</v>
      </c>
      <c r="AA661" s="2"/>
      <c r="AB661" s="2"/>
      <c r="AC661" s="2"/>
      <c r="AD661" s="2"/>
      <c r="AE661" s="2"/>
      <c r="AF661" s="2"/>
      <c r="AG661" s="2"/>
      <c r="AH661" s="2"/>
      <c r="AI661" s="2"/>
      <c r="AJ661" s="65" t="s">
        <v>1025</v>
      </c>
    </row>
    <row r="662" spans="2:36" ht="49.5" x14ac:dyDescent="0.3">
      <c r="B662" s="66"/>
      <c r="C662" s="16"/>
      <c r="D662" s="18"/>
      <c r="E662" s="18"/>
      <c r="F662" s="26"/>
      <c r="G662" s="18"/>
      <c r="H662" s="18"/>
      <c r="I662" s="18"/>
      <c r="J662" s="18"/>
      <c r="K662" s="18"/>
      <c r="L662" s="18"/>
      <c r="M662" s="18"/>
      <c r="N662" s="18"/>
      <c r="O662" s="18"/>
      <c r="P662" s="18"/>
      <c r="Q662" s="18"/>
      <c r="R662" s="18"/>
      <c r="S662" s="18"/>
      <c r="T662" s="1" t="s">
        <v>1048</v>
      </c>
      <c r="U662" s="1">
        <v>50</v>
      </c>
      <c r="V662" s="1" t="s">
        <v>259</v>
      </c>
      <c r="W662" s="1" t="s">
        <v>692</v>
      </c>
      <c r="X662" s="2"/>
      <c r="Y662" s="2"/>
      <c r="Z662" s="2"/>
      <c r="AA662" s="2">
        <v>0.1</v>
      </c>
      <c r="AB662" s="2">
        <v>0.1</v>
      </c>
      <c r="AC662" s="2">
        <v>0.2</v>
      </c>
      <c r="AD662" s="2">
        <v>0.2</v>
      </c>
      <c r="AE662" s="2">
        <v>0.1</v>
      </c>
      <c r="AF662" s="2">
        <v>0.1</v>
      </c>
      <c r="AG662" s="2">
        <v>0.1</v>
      </c>
      <c r="AH662" s="2">
        <v>0.1</v>
      </c>
      <c r="AI662" s="2"/>
      <c r="AJ662" s="65" t="s">
        <v>1025</v>
      </c>
    </row>
    <row r="663" spans="2:36" ht="49.5" x14ac:dyDescent="0.3">
      <c r="B663" s="66"/>
      <c r="C663" s="16"/>
      <c r="D663" s="18"/>
      <c r="E663" s="18"/>
      <c r="F663" s="26"/>
      <c r="G663" s="18"/>
      <c r="H663" s="18"/>
      <c r="I663" s="18"/>
      <c r="J663" s="18"/>
      <c r="K663" s="18"/>
      <c r="L663" s="18"/>
      <c r="M663" s="18"/>
      <c r="N663" s="18"/>
      <c r="O663" s="18"/>
      <c r="P663" s="18"/>
      <c r="Q663" s="18"/>
      <c r="R663" s="18"/>
      <c r="S663" s="18"/>
      <c r="T663" s="1" t="s">
        <v>1049</v>
      </c>
      <c r="U663" s="1">
        <v>20</v>
      </c>
      <c r="V663" s="1" t="s">
        <v>673</v>
      </c>
      <c r="W663" s="1" t="s">
        <v>1029</v>
      </c>
      <c r="X663" s="2"/>
      <c r="Y663" s="2"/>
      <c r="Z663" s="2"/>
      <c r="AA663" s="2"/>
      <c r="AB663" s="2"/>
      <c r="AC663" s="2"/>
      <c r="AD663" s="2"/>
      <c r="AE663" s="2">
        <v>0.5</v>
      </c>
      <c r="AF663" s="2"/>
      <c r="AG663" s="2"/>
      <c r="AH663" s="2"/>
      <c r="AI663" s="2">
        <v>0.5</v>
      </c>
      <c r="AJ663" s="65" t="s">
        <v>1025</v>
      </c>
    </row>
    <row r="664" spans="2:36" ht="33" x14ac:dyDescent="0.3">
      <c r="B664" s="66"/>
      <c r="C664" s="16"/>
      <c r="D664" s="18" t="s">
        <v>1021</v>
      </c>
      <c r="E664" s="18" t="s">
        <v>72</v>
      </c>
      <c r="F664" s="26" t="s">
        <v>1050</v>
      </c>
      <c r="G664" s="18" t="s">
        <v>1051</v>
      </c>
      <c r="H664" s="18"/>
      <c r="I664" s="18"/>
      <c r="J664" s="18"/>
      <c r="K664" s="18">
        <v>1</v>
      </c>
      <c r="L664" s="18"/>
      <c r="M664" s="18"/>
      <c r="N664" s="18"/>
      <c r="O664" s="18"/>
      <c r="P664" s="18">
        <v>1</v>
      </c>
      <c r="Q664" s="18"/>
      <c r="R664" s="18"/>
      <c r="S664" s="18">
        <v>1</v>
      </c>
      <c r="T664" s="3" t="s">
        <v>1052</v>
      </c>
      <c r="U664" s="89">
        <v>60</v>
      </c>
      <c r="V664" s="23" t="s">
        <v>103</v>
      </c>
      <c r="W664" s="23" t="s">
        <v>692</v>
      </c>
      <c r="X664" s="2"/>
      <c r="Y664" s="2"/>
      <c r="Z664" s="2">
        <v>0.33</v>
      </c>
      <c r="AA664" s="2"/>
      <c r="AB664" s="2"/>
      <c r="AC664" s="2"/>
      <c r="AD664" s="2"/>
      <c r="AE664" s="2">
        <v>0.33</v>
      </c>
      <c r="AF664" s="2"/>
      <c r="AG664" s="2"/>
      <c r="AH664" s="2">
        <v>0.34</v>
      </c>
      <c r="AI664" s="2"/>
      <c r="AJ664" s="65" t="s">
        <v>1025</v>
      </c>
    </row>
    <row r="665" spans="2:36" x14ac:dyDescent="0.3">
      <c r="B665" s="66"/>
      <c r="C665" s="16"/>
      <c r="D665" s="18"/>
      <c r="E665" s="18"/>
      <c r="F665" s="26"/>
      <c r="G665" s="18"/>
      <c r="H665" s="18"/>
      <c r="I665" s="18"/>
      <c r="J665" s="18"/>
      <c r="K665" s="18"/>
      <c r="L665" s="18"/>
      <c r="M665" s="18"/>
      <c r="N665" s="18"/>
      <c r="O665" s="18"/>
      <c r="P665" s="18"/>
      <c r="Q665" s="18"/>
      <c r="R665" s="18"/>
      <c r="S665" s="18"/>
      <c r="T665" s="3" t="s">
        <v>1053</v>
      </c>
      <c r="U665" s="89">
        <v>40</v>
      </c>
      <c r="V665" s="23" t="s">
        <v>673</v>
      </c>
      <c r="W665" s="23" t="s">
        <v>1029</v>
      </c>
      <c r="X665" s="2"/>
      <c r="Y665" s="2"/>
      <c r="Z665" s="2"/>
      <c r="AA665" s="2"/>
      <c r="AB665" s="2"/>
      <c r="AC665" s="2"/>
      <c r="AD665" s="2"/>
      <c r="AE665" s="2">
        <v>0.5</v>
      </c>
      <c r="AF665" s="2"/>
      <c r="AG665" s="2"/>
      <c r="AH665" s="2"/>
      <c r="AI665" s="2">
        <v>0.5</v>
      </c>
      <c r="AJ665" s="65" t="s">
        <v>1025</v>
      </c>
    </row>
    <row r="666" spans="2:36" ht="33" x14ac:dyDescent="0.3">
      <c r="B666" s="66"/>
      <c r="C666" s="16"/>
      <c r="D666" s="18" t="s">
        <v>1021</v>
      </c>
      <c r="E666" s="18" t="s">
        <v>72</v>
      </c>
      <c r="F666" s="26" t="s">
        <v>1054</v>
      </c>
      <c r="G666" s="18" t="s">
        <v>1055</v>
      </c>
      <c r="H666" s="18"/>
      <c r="I666" s="18"/>
      <c r="J666" s="18"/>
      <c r="K666" s="18"/>
      <c r="L666" s="18"/>
      <c r="M666" s="18">
        <v>2</v>
      </c>
      <c r="N666" s="18">
        <v>3</v>
      </c>
      <c r="O666" s="18"/>
      <c r="P666" s="18"/>
      <c r="Q666" s="18"/>
      <c r="R666" s="18"/>
      <c r="S666" s="18"/>
      <c r="T666" s="23" t="s">
        <v>1056</v>
      </c>
      <c r="U666" s="89">
        <v>30</v>
      </c>
      <c r="V666" s="23" t="s">
        <v>248</v>
      </c>
      <c r="W666" s="23" t="s">
        <v>290</v>
      </c>
      <c r="X666" s="2"/>
      <c r="Y666" s="2">
        <v>0.16</v>
      </c>
      <c r="Z666" s="2">
        <v>0.16</v>
      </c>
      <c r="AA666" s="2">
        <v>0.17</v>
      </c>
      <c r="AB666" s="2">
        <v>0.17</v>
      </c>
      <c r="AC666" s="2">
        <v>0.17</v>
      </c>
      <c r="AD666" s="2">
        <v>0.17</v>
      </c>
      <c r="AE666" s="2"/>
      <c r="AF666" s="2"/>
      <c r="AG666" s="2"/>
      <c r="AH666" s="2"/>
      <c r="AI666" s="2"/>
      <c r="AJ666" s="65" t="s">
        <v>1025</v>
      </c>
    </row>
    <row r="667" spans="2:36" x14ac:dyDescent="0.3">
      <c r="B667" s="66"/>
      <c r="C667" s="16"/>
      <c r="D667" s="18"/>
      <c r="E667" s="18"/>
      <c r="F667" s="26"/>
      <c r="G667" s="18"/>
      <c r="H667" s="18"/>
      <c r="I667" s="18"/>
      <c r="J667" s="18"/>
      <c r="K667" s="18"/>
      <c r="L667" s="18"/>
      <c r="M667" s="18"/>
      <c r="N667" s="18"/>
      <c r="O667" s="18"/>
      <c r="P667" s="18"/>
      <c r="Q667" s="18"/>
      <c r="R667" s="18"/>
      <c r="S667" s="18"/>
      <c r="T667" s="23" t="s">
        <v>1057</v>
      </c>
      <c r="U667" s="89">
        <v>30</v>
      </c>
      <c r="V667" s="23" t="s">
        <v>248</v>
      </c>
      <c r="W667" s="23" t="s">
        <v>290</v>
      </c>
      <c r="X667" s="2"/>
      <c r="Y667" s="2">
        <v>0.16</v>
      </c>
      <c r="Z667" s="2">
        <v>0.16</v>
      </c>
      <c r="AA667" s="2">
        <v>0.17</v>
      </c>
      <c r="AB667" s="2">
        <v>0.17</v>
      </c>
      <c r="AC667" s="2">
        <v>0.17</v>
      </c>
      <c r="AD667" s="2">
        <v>0.17</v>
      </c>
      <c r="AE667" s="2"/>
      <c r="AF667" s="2"/>
      <c r="AG667" s="2"/>
      <c r="AH667" s="2"/>
      <c r="AI667" s="2"/>
      <c r="AJ667" s="65" t="s">
        <v>1025</v>
      </c>
    </row>
    <row r="668" spans="2:36" ht="33" x14ac:dyDescent="0.3">
      <c r="B668" s="66"/>
      <c r="C668" s="16"/>
      <c r="D668" s="18"/>
      <c r="E668" s="18"/>
      <c r="F668" s="26"/>
      <c r="G668" s="18"/>
      <c r="H668" s="18"/>
      <c r="I668" s="18"/>
      <c r="J668" s="18"/>
      <c r="K668" s="18"/>
      <c r="L668" s="18"/>
      <c r="M668" s="18"/>
      <c r="N668" s="18"/>
      <c r="O668" s="18"/>
      <c r="P668" s="18"/>
      <c r="Q668" s="18"/>
      <c r="R668" s="18"/>
      <c r="S668" s="18"/>
      <c r="T668" s="23" t="s">
        <v>1058</v>
      </c>
      <c r="U668" s="89">
        <v>10</v>
      </c>
      <c r="V668" s="23" t="s">
        <v>248</v>
      </c>
      <c r="W668" s="23" t="s">
        <v>341</v>
      </c>
      <c r="X668" s="2"/>
      <c r="Y668" s="2">
        <v>0.25</v>
      </c>
      <c r="Z668" s="2">
        <v>0.25</v>
      </c>
      <c r="AA668" s="2">
        <v>0.25</v>
      </c>
      <c r="AB668" s="2">
        <v>0.25</v>
      </c>
      <c r="AC668" s="2"/>
      <c r="AD668" s="2"/>
      <c r="AE668" s="2"/>
      <c r="AF668" s="2"/>
      <c r="AG668" s="2"/>
      <c r="AH668" s="2"/>
      <c r="AI668" s="2"/>
      <c r="AJ668" s="65" t="s">
        <v>1025</v>
      </c>
    </row>
    <row r="669" spans="2:36" ht="49.5" x14ac:dyDescent="0.3">
      <c r="B669" s="66"/>
      <c r="C669" s="16"/>
      <c r="D669" s="18"/>
      <c r="E669" s="18"/>
      <c r="F669" s="26"/>
      <c r="G669" s="18"/>
      <c r="H669" s="18"/>
      <c r="I669" s="18"/>
      <c r="J669" s="18"/>
      <c r="K669" s="18"/>
      <c r="L669" s="18"/>
      <c r="M669" s="18"/>
      <c r="N669" s="18"/>
      <c r="O669" s="18"/>
      <c r="P669" s="18"/>
      <c r="Q669" s="18"/>
      <c r="R669" s="18"/>
      <c r="S669" s="18"/>
      <c r="T669" s="23" t="s">
        <v>1059</v>
      </c>
      <c r="U669" s="89">
        <v>20</v>
      </c>
      <c r="V669" s="23" t="s">
        <v>673</v>
      </c>
      <c r="W669" s="23" t="s">
        <v>1026</v>
      </c>
      <c r="X669" s="2"/>
      <c r="Y669" s="2"/>
      <c r="Z669" s="2"/>
      <c r="AA669" s="2"/>
      <c r="AB669" s="2"/>
      <c r="AC669" s="2"/>
      <c r="AD669" s="2"/>
      <c r="AE669" s="2">
        <v>0.33</v>
      </c>
      <c r="AF669" s="2">
        <v>0.33</v>
      </c>
      <c r="AG669" s="2">
        <v>0.34</v>
      </c>
      <c r="AH669" s="2"/>
      <c r="AI669" s="2"/>
      <c r="AJ669" s="65" t="s">
        <v>1025</v>
      </c>
    </row>
    <row r="670" spans="2:36" ht="33" x14ac:dyDescent="0.3">
      <c r="B670" s="66"/>
      <c r="C670" s="16"/>
      <c r="D670" s="18"/>
      <c r="E670" s="18"/>
      <c r="F670" s="26"/>
      <c r="G670" s="18"/>
      <c r="H670" s="18"/>
      <c r="I670" s="18"/>
      <c r="J670" s="18"/>
      <c r="K670" s="18"/>
      <c r="L670" s="18"/>
      <c r="M670" s="18"/>
      <c r="N670" s="18"/>
      <c r="O670" s="18"/>
      <c r="P670" s="18"/>
      <c r="Q670" s="18"/>
      <c r="R670" s="18"/>
      <c r="S670" s="18"/>
      <c r="T670" s="23" t="s">
        <v>1060</v>
      </c>
      <c r="U670" s="89">
        <v>10</v>
      </c>
      <c r="V670" s="23" t="s">
        <v>673</v>
      </c>
      <c r="W670" s="23" t="s">
        <v>1029</v>
      </c>
      <c r="X670" s="2"/>
      <c r="Y670" s="2"/>
      <c r="Z670" s="2"/>
      <c r="AA670" s="2"/>
      <c r="AB670" s="2"/>
      <c r="AC670" s="2"/>
      <c r="AD670" s="2"/>
      <c r="AE670" s="2">
        <v>0.5</v>
      </c>
      <c r="AF670" s="2"/>
      <c r="AG670" s="2"/>
      <c r="AH670" s="2"/>
      <c r="AI670" s="2">
        <v>0.5</v>
      </c>
      <c r="AJ670" s="65" t="s">
        <v>1025</v>
      </c>
    </row>
    <row r="671" spans="2:36" ht="49.5" x14ac:dyDescent="0.3">
      <c r="B671" s="66"/>
      <c r="C671" s="16"/>
      <c r="D671" s="18" t="s">
        <v>1061</v>
      </c>
      <c r="E671" s="18" t="s">
        <v>72</v>
      </c>
      <c r="F671" s="26" t="s">
        <v>1062</v>
      </c>
      <c r="G671" s="18" t="s">
        <v>1063</v>
      </c>
      <c r="H671" s="18"/>
      <c r="I671" s="18"/>
      <c r="J671" s="18">
        <v>7</v>
      </c>
      <c r="K671" s="18">
        <v>7</v>
      </c>
      <c r="L671" s="18">
        <v>7</v>
      </c>
      <c r="M671" s="18"/>
      <c r="N671" s="18"/>
      <c r="O671" s="18"/>
      <c r="P671" s="18">
        <v>7</v>
      </c>
      <c r="Q671" s="18">
        <v>7</v>
      </c>
      <c r="R671" s="18">
        <v>7</v>
      </c>
      <c r="S671" s="18"/>
      <c r="T671" s="23" t="s">
        <v>1064</v>
      </c>
      <c r="U671" s="89">
        <v>50</v>
      </c>
      <c r="V671" s="23" t="s">
        <v>86</v>
      </c>
      <c r="W671" s="23" t="s">
        <v>692</v>
      </c>
      <c r="X671" s="2"/>
      <c r="Y671" s="2"/>
      <c r="Z671" s="2">
        <v>0.16</v>
      </c>
      <c r="AA671" s="2">
        <v>0.17</v>
      </c>
      <c r="AB671" s="2">
        <v>0.17</v>
      </c>
      <c r="AC671" s="2"/>
      <c r="AD671" s="2"/>
      <c r="AE671" s="2"/>
      <c r="AF671" s="2">
        <v>0.16</v>
      </c>
      <c r="AG671" s="2">
        <v>0.17</v>
      </c>
      <c r="AH671" s="2">
        <v>0.17</v>
      </c>
      <c r="AI671" s="2"/>
      <c r="AJ671" s="65" t="s">
        <v>1025</v>
      </c>
    </row>
    <row r="672" spans="2:36" ht="33" x14ac:dyDescent="0.3">
      <c r="B672" s="66"/>
      <c r="C672" s="16"/>
      <c r="D672" s="18"/>
      <c r="E672" s="18"/>
      <c r="F672" s="26"/>
      <c r="G672" s="18"/>
      <c r="H672" s="18"/>
      <c r="I672" s="18"/>
      <c r="J672" s="18"/>
      <c r="K672" s="18"/>
      <c r="L672" s="18"/>
      <c r="M672" s="18"/>
      <c r="N672" s="18"/>
      <c r="O672" s="18"/>
      <c r="P672" s="18"/>
      <c r="Q672" s="18"/>
      <c r="R672" s="18"/>
      <c r="S672" s="18"/>
      <c r="T672" s="23" t="s">
        <v>1065</v>
      </c>
      <c r="U672" s="89">
        <v>30</v>
      </c>
      <c r="V672" s="23" t="s">
        <v>1026</v>
      </c>
      <c r="W672" s="23" t="s">
        <v>692</v>
      </c>
      <c r="X672" s="2"/>
      <c r="Y672" s="2"/>
      <c r="Z672" s="2"/>
      <c r="AA672" s="2"/>
      <c r="AB672" s="2"/>
      <c r="AC672" s="2"/>
      <c r="AD672" s="2"/>
      <c r="AE672" s="2"/>
      <c r="AF672" s="2"/>
      <c r="AG672" s="2">
        <v>0.5</v>
      </c>
      <c r="AH672" s="2">
        <v>0.5</v>
      </c>
      <c r="AI672" s="2"/>
      <c r="AJ672" s="65" t="s">
        <v>1025</v>
      </c>
    </row>
    <row r="673" spans="2:36" ht="49.5" x14ac:dyDescent="0.3">
      <c r="B673" s="66"/>
      <c r="C673" s="16"/>
      <c r="D673" s="18"/>
      <c r="E673" s="18"/>
      <c r="F673" s="26"/>
      <c r="G673" s="18"/>
      <c r="H673" s="18"/>
      <c r="I673" s="18"/>
      <c r="J673" s="18"/>
      <c r="K673" s="18"/>
      <c r="L673" s="18"/>
      <c r="M673" s="18"/>
      <c r="N673" s="18"/>
      <c r="O673" s="18"/>
      <c r="P673" s="18"/>
      <c r="Q673" s="18"/>
      <c r="R673" s="18"/>
      <c r="S673" s="18"/>
      <c r="T673" s="23" t="s">
        <v>1066</v>
      </c>
      <c r="U673" s="89">
        <v>20</v>
      </c>
      <c r="V673" s="23" t="s">
        <v>355</v>
      </c>
      <c r="W673" s="23" t="s">
        <v>91</v>
      </c>
      <c r="X673" s="2"/>
      <c r="Y673" s="2"/>
      <c r="Z673" s="2"/>
      <c r="AA673" s="2"/>
      <c r="AB673" s="2"/>
      <c r="AC673" s="2"/>
      <c r="AD673" s="2"/>
      <c r="AE673" s="2">
        <v>0.5</v>
      </c>
      <c r="AF673" s="2"/>
      <c r="AG673" s="2"/>
      <c r="AH673" s="2"/>
      <c r="AI673" s="2">
        <v>0.5</v>
      </c>
      <c r="AJ673" s="65" t="s">
        <v>1025</v>
      </c>
    </row>
    <row r="674" spans="2:36" ht="33" x14ac:dyDescent="0.3">
      <c r="B674" s="66"/>
      <c r="C674" s="16"/>
      <c r="D674" s="18" t="s">
        <v>1067</v>
      </c>
      <c r="E674" s="18" t="s">
        <v>72</v>
      </c>
      <c r="F674" s="26" t="s">
        <v>1068</v>
      </c>
      <c r="G674" s="18" t="s">
        <v>1069</v>
      </c>
      <c r="H674" s="18"/>
      <c r="I674" s="18"/>
      <c r="J674" s="18">
        <v>1</v>
      </c>
      <c r="K674" s="18">
        <v>1</v>
      </c>
      <c r="L674" s="18">
        <v>1</v>
      </c>
      <c r="M674" s="18">
        <v>1</v>
      </c>
      <c r="N674" s="18">
        <v>1</v>
      </c>
      <c r="O674" s="18">
        <v>1</v>
      </c>
      <c r="P674" s="18">
        <v>1</v>
      </c>
      <c r="Q674" s="18">
        <v>1</v>
      </c>
      <c r="R674" s="18">
        <v>1</v>
      </c>
      <c r="S674" s="18">
        <v>1</v>
      </c>
      <c r="T674" s="1" t="s">
        <v>1070</v>
      </c>
      <c r="U674" s="89">
        <v>30</v>
      </c>
      <c r="V674" s="23" t="s">
        <v>246</v>
      </c>
      <c r="W674" s="23" t="s">
        <v>248</v>
      </c>
      <c r="X674" s="2"/>
      <c r="Y674" s="2">
        <v>0.5</v>
      </c>
      <c r="Z674" s="2">
        <v>0.5</v>
      </c>
      <c r="AA674" s="2"/>
      <c r="AB674" s="2"/>
      <c r="AC674" s="2"/>
      <c r="AD674" s="2"/>
      <c r="AE674" s="2"/>
      <c r="AF674" s="2"/>
      <c r="AG674" s="2"/>
      <c r="AH674" s="2"/>
      <c r="AI674" s="2"/>
      <c r="AJ674" s="65" t="s">
        <v>1025</v>
      </c>
    </row>
    <row r="675" spans="2:36" ht="33" x14ac:dyDescent="0.3">
      <c r="B675" s="66"/>
      <c r="C675" s="16"/>
      <c r="D675" s="18"/>
      <c r="E675" s="18"/>
      <c r="F675" s="26"/>
      <c r="G675" s="18"/>
      <c r="H675" s="18"/>
      <c r="I675" s="18"/>
      <c r="J675" s="18"/>
      <c r="K675" s="18"/>
      <c r="L675" s="18"/>
      <c r="M675" s="18"/>
      <c r="N675" s="18"/>
      <c r="O675" s="18"/>
      <c r="P675" s="18"/>
      <c r="Q675" s="18"/>
      <c r="R675" s="18"/>
      <c r="S675" s="18"/>
      <c r="T675" s="1" t="s">
        <v>1071</v>
      </c>
      <c r="U675" s="89">
        <v>60</v>
      </c>
      <c r="V675" s="23" t="s">
        <v>103</v>
      </c>
      <c r="W675" s="23" t="s">
        <v>1029</v>
      </c>
      <c r="X675" s="2"/>
      <c r="Y675" s="2"/>
      <c r="Z675" s="2">
        <v>0.1</v>
      </c>
      <c r="AA675" s="2">
        <v>0.1</v>
      </c>
      <c r="AB675" s="2">
        <v>0.1</v>
      </c>
      <c r="AC675" s="2">
        <v>0.1</v>
      </c>
      <c r="AD675" s="2">
        <v>0.1</v>
      </c>
      <c r="AE675" s="2">
        <v>0.1</v>
      </c>
      <c r="AF675" s="2">
        <v>0.1</v>
      </c>
      <c r="AG675" s="2">
        <v>0.1</v>
      </c>
      <c r="AH675" s="2">
        <v>0.1</v>
      </c>
      <c r="AI675" s="2">
        <v>0.1</v>
      </c>
      <c r="AJ675" s="65" t="s">
        <v>1025</v>
      </c>
    </row>
    <row r="676" spans="2:36" x14ac:dyDescent="0.3">
      <c r="B676" s="66"/>
      <c r="C676" s="16"/>
      <c r="D676" s="18"/>
      <c r="E676" s="18"/>
      <c r="F676" s="26"/>
      <c r="G676" s="18"/>
      <c r="H676" s="18"/>
      <c r="I676" s="18"/>
      <c r="J676" s="18"/>
      <c r="K676" s="18"/>
      <c r="L676" s="18"/>
      <c r="M676" s="18"/>
      <c r="N676" s="18"/>
      <c r="O676" s="18"/>
      <c r="P676" s="18"/>
      <c r="Q676" s="18"/>
      <c r="R676" s="18"/>
      <c r="S676" s="18"/>
      <c r="T676" s="1" t="s">
        <v>1072</v>
      </c>
      <c r="U676" s="89">
        <v>10</v>
      </c>
      <c r="V676" s="23" t="s">
        <v>673</v>
      </c>
      <c r="W676" s="23" t="s">
        <v>1029</v>
      </c>
      <c r="X676" s="2"/>
      <c r="Y676" s="2"/>
      <c r="Z676" s="2"/>
      <c r="AA676" s="2"/>
      <c r="AB676" s="2"/>
      <c r="AC676" s="2"/>
      <c r="AD676" s="2"/>
      <c r="AE676" s="2">
        <v>0.5</v>
      </c>
      <c r="AF676" s="2"/>
      <c r="AG676" s="2"/>
      <c r="AH676" s="2"/>
      <c r="AI676" s="2">
        <v>0.5</v>
      </c>
      <c r="AJ676" s="65"/>
    </row>
    <row r="677" spans="2:36" ht="66" x14ac:dyDescent="0.3">
      <c r="B677" s="66"/>
      <c r="C677" s="16"/>
      <c r="D677" s="18" t="s">
        <v>1021</v>
      </c>
      <c r="E677" s="72" t="s">
        <v>72</v>
      </c>
      <c r="F677" s="26" t="s">
        <v>1073</v>
      </c>
      <c r="G677" s="18" t="s">
        <v>1074</v>
      </c>
      <c r="H677" s="72"/>
      <c r="I677" s="72"/>
      <c r="J677" s="72"/>
      <c r="K677" s="72">
        <v>1</v>
      </c>
      <c r="L677" s="72"/>
      <c r="M677" s="72"/>
      <c r="N677" s="72"/>
      <c r="O677" s="72">
        <v>1</v>
      </c>
      <c r="P677" s="72"/>
      <c r="Q677" s="72"/>
      <c r="R677" s="72"/>
      <c r="S677" s="72">
        <v>1</v>
      </c>
      <c r="T677" s="23" t="s">
        <v>1075</v>
      </c>
      <c r="U677" s="89">
        <v>70</v>
      </c>
      <c r="V677" s="23" t="s">
        <v>103</v>
      </c>
      <c r="W677" s="23" t="s">
        <v>91</v>
      </c>
      <c r="X677" s="2"/>
      <c r="Y677" s="2"/>
      <c r="Z677" s="2">
        <v>0.25</v>
      </c>
      <c r="AA677" s="2"/>
      <c r="AB677" s="2"/>
      <c r="AC677" s="2">
        <v>0.25</v>
      </c>
      <c r="AD677" s="2"/>
      <c r="AE677" s="2"/>
      <c r="AF677" s="2">
        <v>0.25</v>
      </c>
      <c r="AG677" s="2"/>
      <c r="AH677" s="2"/>
      <c r="AI677" s="2">
        <v>0.25</v>
      </c>
      <c r="AJ677" s="65" t="s">
        <v>1025</v>
      </c>
    </row>
    <row r="678" spans="2:36" ht="66" x14ac:dyDescent="0.3">
      <c r="B678" s="66"/>
      <c r="C678" s="16"/>
      <c r="D678" s="18"/>
      <c r="E678" s="72"/>
      <c r="F678" s="26"/>
      <c r="G678" s="18"/>
      <c r="H678" s="72"/>
      <c r="I678" s="72"/>
      <c r="J678" s="72"/>
      <c r="K678" s="72"/>
      <c r="L678" s="72"/>
      <c r="M678" s="72"/>
      <c r="N678" s="72"/>
      <c r="O678" s="72"/>
      <c r="P678" s="72"/>
      <c r="Q678" s="72"/>
      <c r="R678" s="72"/>
      <c r="S678" s="72"/>
      <c r="T678" s="23" t="s">
        <v>1076</v>
      </c>
      <c r="U678" s="89">
        <v>30</v>
      </c>
      <c r="V678" s="23" t="s">
        <v>259</v>
      </c>
      <c r="W678" s="23" t="s">
        <v>1029</v>
      </c>
      <c r="X678" s="2"/>
      <c r="Y678" s="2"/>
      <c r="Z678" s="2"/>
      <c r="AA678" s="2">
        <v>0.33</v>
      </c>
      <c r="AB678" s="2"/>
      <c r="AC678" s="2"/>
      <c r="AD678" s="2"/>
      <c r="AE678" s="2">
        <v>0.33</v>
      </c>
      <c r="AF678" s="2"/>
      <c r="AG678" s="2"/>
      <c r="AH678" s="2"/>
      <c r="AI678" s="2">
        <v>0.34</v>
      </c>
      <c r="AJ678" s="65" t="s">
        <v>1025</v>
      </c>
    </row>
    <row r="679" spans="2:36" x14ac:dyDescent="0.3">
      <c r="B679" s="66"/>
      <c r="C679" s="16"/>
      <c r="D679" s="18" t="s">
        <v>1021</v>
      </c>
      <c r="E679" s="72" t="s">
        <v>72</v>
      </c>
      <c r="F679" s="26" t="s">
        <v>1077</v>
      </c>
      <c r="G679" s="18" t="s">
        <v>1078</v>
      </c>
      <c r="H679" s="72"/>
      <c r="I679" s="72"/>
      <c r="J679" s="72">
        <v>1</v>
      </c>
      <c r="K679" s="72">
        <v>1</v>
      </c>
      <c r="L679" s="72">
        <v>1</v>
      </c>
      <c r="M679" s="72">
        <v>1</v>
      </c>
      <c r="N679" s="72">
        <v>1</v>
      </c>
      <c r="O679" s="72">
        <v>1</v>
      </c>
      <c r="P679" s="72">
        <v>1</v>
      </c>
      <c r="Q679" s="72">
        <v>1</v>
      </c>
      <c r="R679" s="72">
        <v>1</v>
      </c>
      <c r="S679" s="72"/>
      <c r="T679" s="23" t="s">
        <v>1079</v>
      </c>
      <c r="U679" s="89">
        <v>30</v>
      </c>
      <c r="V679" s="3" t="s">
        <v>248</v>
      </c>
      <c r="W679" s="3" t="s">
        <v>103</v>
      </c>
      <c r="X679" s="2"/>
      <c r="Y679" s="2">
        <v>0.5</v>
      </c>
      <c r="Z679" s="2">
        <v>0.5</v>
      </c>
      <c r="AA679" s="2"/>
      <c r="AB679" s="2"/>
      <c r="AC679" s="2"/>
      <c r="AD679" s="2"/>
      <c r="AE679" s="2"/>
      <c r="AF679" s="2"/>
      <c r="AG679" s="2"/>
      <c r="AH679" s="2"/>
      <c r="AI679" s="2"/>
      <c r="AJ679" s="65" t="s">
        <v>1025</v>
      </c>
    </row>
    <row r="680" spans="2:36" ht="33" x14ac:dyDescent="0.3">
      <c r="B680" s="66"/>
      <c r="C680" s="16"/>
      <c r="D680" s="18"/>
      <c r="E680" s="72"/>
      <c r="F680" s="26"/>
      <c r="G680" s="18"/>
      <c r="H680" s="72"/>
      <c r="I680" s="72"/>
      <c r="J680" s="72"/>
      <c r="K680" s="72"/>
      <c r="L680" s="72"/>
      <c r="M680" s="72"/>
      <c r="N680" s="72"/>
      <c r="O680" s="72"/>
      <c r="P680" s="72"/>
      <c r="Q680" s="72"/>
      <c r="R680" s="72"/>
      <c r="S680" s="72"/>
      <c r="T680" s="23" t="s">
        <v>1080</v>
      </c>
      <c r="U680" s="89">
        <v>50</v>
      </c>
      <c r="V680" s="3" t="s">
        <v>259</v>
      </c>
      <c r="W680" s="3" t="s">
        <v>692</v>
      </c>
      <c r="X680" s="2"/>
      <c r="Y680" s="2"/>
      <c r="Z680" s="2"/>
      <c r="AA680" s="2">
        <v>0.12</v>
      </c>
      <c r="AB680" s="2">
        <v>0.12</v>
      </c>
      <c r="AC680" s="2">
        <v>0.12</v>
      </c>
      <c r="AD680" s="2">
        <v>0.12</v>
      </c>
      <c r="AE680" s="2">
        <v>0.13</v>
      </c>
      <c r="AF680" s="2">
        <v>0.13</v>
      </c>
      <c r="AG680" s="2">
        <v>0.13</v>
      </c>
      <c r="AH680" s="2">
        <v>0.13</v>
      </c>
      <c r="AI680" s="2"/>
      <c r="AJ680" s="65" t="s">
        <v>1025</v>
      </c>
    </row>
    <row r="681" spans="2:36" ht="49.5" x14ac:dyDescent="0.3">
      <c r="B681" s="66"/>
      <c r="C681" s="16"/>
      <c r="D681" s="18"/>
      <c r="E681" s="72"/>
      <c r="F681" s="26"/>
      <c r="G681" s="18"/>
      <c r="H681" s="72"/>
      <c r="I681" s="72"/>
      <c r="J681" s="72"/>
      <c r="K681" s="72"/>
      <c r="L681" s="72"/>
      <c r="M681" s="72"/>
      <c r="N681" s="72"/>
      <c r="O681" s="72"/>
      <c r="P681" s="72"/>
      <c r="Q681" s="72"/>
      <c r="R681" s="72"/>
      <c r="S681" s="72"/>
      <c r="T681" s="23" t="s">
        <v>1081</v>
      </c>
      <c r="U681" s="89">
        <v>20</v>
      </c>
      <c r="V681" s="3" t="s">
        <v>673</v>
      </c>
      <c r="W681" s="3" t="s">
        <v>91</v>
      </c>
      <c r="X681" s="2"/>
      <c r="Y681" s="2"/>
      <c r="Z681" s="2"/>
      <c r="AA681" s="2"/>
      <c r="AB681" s="2"/>
      <c r="AC681" s="2"/>
      <c r="AD681" s="2">
        <v>0.5</v>
      </c>
      <c r="AE681" s="2"/>
      <c r="AF681" s="2"/>
      <c r="AG681" s="2"/>
      <c r="AH681" s="2"/>
      <c r="AI681" s="2">
        <v>0.5</v>
      </c>
      <c r="AJ681" s="65" t="s">
        <v>1025</v>
      </c>
    </row>
    <row r="682" spans="2:36" ht="33" x14ac:dyDescent="0.3">
      <c r="B682" s="66"/>
      <c r="C682" s="16"/>
      <c r="D682" s="18" t="s">
        <v>1021</v>
      </c>
      <c r="E682" s="18" t="s">
        <v>72</v>
      </c>
      <c r="F682" s="26" t="s">
        <v>1082</v>
      </c>
      <c r="G682" s="18" t="s">
        <v>1083</v>
      </c>
      <c r="H682" s="18"/>
      <c r="I682" s="18"/>
      <c r="J682" s="18">
        <v>4</v>
      </c>
      <c r="K682" s="18">
        <v>4</v>
      </c>
      <c r="L682" s="18">
        <v>5</v>
      </c>
      <c r="M682" s="18">
        <v>4</v>
      </c>
      <c r="N682" s="18">
        <v>5</v>
      </c>
      <c r="O682" s="18">
        <v>4</v>
      </c>
      <c r="P682" s="18">
        <v>5</v>
      </c>
      <c r="Q682" s="18">
        <v>4</v>
      </c>
      <c r="R682" s="18">
        <v>4</v>
      </c>
      <c r="S682" s="18"/>
      <c r="T682" s="1" t="s">
        <v>1084</v>
      </c>
      <c r="U682" s="90">
        <v>70</v>
      </c>
      <c r="V682" s="1" t="s">
        <v>103</v>
      </c>
      <c r="W682" s="1" t="s">
        <v>692</v>
      </c>
      <c r="X682" s="2"/>
      <c r="Y682" s="2"/>
      <c r="Z682" s="2">
        <v>0.10256410256410256</v>
      </c>
      <c r="AA682" s="2">
        <v>0.10256410256410256</v>
      </c>
      <c r="AB682" s="2">
        <v>0.12820512820512819</v>
      </c>
      <c r="AC682" s="2">
        <v>0.10256410256410256</v>
      </c>
      <c r="AD682" s="2">
        <v>0.12820512820512819</v>
      </c>
      <c r="AE682" s="2">
        <v>0.10256410256410256</v>
      </c>
      <c r="AF682" s="2">
        <v>0.12820512820512819</v>
      </c>
      <c r="AG682" s="2">
        <v>0.10256410256410256</v>
      </c>
      <c r="AH682" s="2">
        <v>0.10256410256410256</v>
      </c>
      <c r="AI682" s="2"/>
      <c r="AJ682" s="65" t="s">
        <v>1025</v>
      </c>
    </row>
    <row r="683" spans="2:36" ht="33" x14ac:dyDescent="0.3">
      <c r="B683" s="66"/>
      <c r="C683" s="16"/>
      <c r="D683" s="18"/>
      <c r="E683" s="18"/>
      <c r="F683" s="26"/>
      <c r="G683" s="18"/>
      <c r="H683" s="18"/>
      <c r="I683" s="18"/>
      <c r="J683" s="18"/>
      <c r="K683" s="18"/>
      <c r="L683" s="18"/>
      <c r="M683" s="18"/>
      <c r="N683" s="18"/>
      <c r="O683" s="18"/>
      <c r="P683" s="18"/>
      <c r="Q683" s="18"/>
      <c r="R683" s="18"/>
      <c r="S683" s="18"/>
      <c r="T683" s="1" t="s">
        <v>1085</v>
      </c>
      <c r="U683" s="90">
        <v>30</v>
      </c>
      <c r="V683" s="1" t="s">
        <v>259</v>
      </c>
      <c r="W683" s="1" t="s">
        <v>1029</v>
      </c>
      <c r="X683" s="2"/>
      <c r="Y683" s="2"/>
      <c r="Z683" s="2"/>
      <c r="AA683" s="2">
        <v>0.33</v>
      </c>
      <c r="AB683" s="2"/>
      <c r="AC683" s="2"/>
      <c r="AD683" s="2"/>
      <c r="AE683" s="2">
        <v>0.33</v>
      </c>
      <c r="AF683" s="2"/>
      <c r="AG683" s="2"/>
      <c r="AH683" s="2"/>
      <c r="AI683" s="2">
        <v>0.34</v>
      </c>
      <c r="AJ683" s="65" t="s">
        <v>1025</v>
      </c>
    </row>
    <row r="684" spans="2:36" ht="33" x14ac:dyDescent="0.3">
      <c r="B684" s="66"/>
      <c r="C684" s="60" t="s">
        <v>1511</v>
      </c>
      <c r="D684" s="30"/>
      <c r="E684" s="23" t="s">
        <v>81</v>
      </c>
      <c r="F684" s="23"/>
      <c r="G684" s="23"/>
      <c r="H684" s="23"/>
      <c r="I684" s="23"/>
      <c r="J684" s="23"/>
      <c r="K684" s="23"/>
      <c r="L684" s="23"/>
      <c r="M684" s="23"/>
      <c r="N684" s="23"/>
      <c r="O684" s="23"/>
      <c r="P684" s="23"/>
      <c r="Q684" s="23"/>
      <c r="R684" s="23"/>
      <c r="S684" s="23"/>
      <c r="T684" s="1"/>
      <c r="U684" s="90"/>
      <c r="V684" s="1"/>
      <c r="W684" s="1"/>
      <c r="X684" s="1"/>
      <c r="Y684" s="1"/>
      <c r="Z684" s="1"/>
      <c r="AA684" s="1"/>
      <c r="AB684" s="1"/>
      <c r="AC684" s="1"/>
      <c r="AD684" s="1"/>
      <c r="AE684" s="1"/>
      <c r="AF684" s="1"/>
      <c r="AG684" s="1"/>
      <c r="AH684" s="1"/>
      <c r="AI684" s="1"/>
      <c r="AJ684" s="65"/>
    </row>
    <row r="685" spans="2:36" ht="33" x14ac:dyDescent="0.3">
      <c r="B685" s="66"/>
      <c r="C685" s="60"/>
      <c r="D685" s="30"/>
      <c r="E685" s="23" t="s">
        <v>149</v>
      </c>
      <c r="F685" s="29"/>
      <c r="G685" s="1"/>
      <c r="H685" s="1"/>
      <c r="I685" s="1"/>
      <c r="J685" s="1"/>
      <c r="K685" s="1"/>
      <c r="L685" s="1"/>
      <c r="M685" s="1"/>
      <c r="N685" s="1"/>
      <c r="O685" s="1"/>
      <c r="P685" s="1"/>
      <c r="Q685" s="1"/>
      <c r="R685" s="1"/>
      <c r="S685" s="1"/>
      <c r="T685" s="1"/>
      <c r="U685" s="90"/>
      <c r="V685" s="1"/>
      <c r="W685" s="1"/>
      <c r="X685" s="1"/>
      <c r="Y685" s="1"/>
      <c r="Z685" s="1"/>
      <c r="AA685" s="1"/>
      <c r="AB685" s="1"/>
      <c r="AC685" s="1"/>
      <c r="AD685" s="1"/>
      <c r="AE685" s="1"/>
      <c r="AF685" s="1"/>
      <c r="AG685" s="1"/>
      <c r="AH685" s="1"/>
      <c r="AI685" s="1"/>
      <c r="AJ685" s="65"/>
    </row>
    <row r="686" spans="2:36" ht="49.5" x14ac:dyDescent="0.3">
      <c r="B686" s="68" t="s">
        <v>1109</v>
      </c>
      <c r="C686" s="16" t="s">
        <v>1512</v>
      </c>
      <c r="D686" s="30"/>
      <c r="E686" s="23" t="s">
        <v>81</v>
      </c>
      <c r="F686" s="3"/>
      <c r="G686" s="1"/>
      <c r="H686" s="1"/>
      <c r="I686" s="1"/>
      <c r="J686" s="1"/>
      <c r="K686" s="1"/>
      <c r="L686" s="1"/>
      <c r="M686" s="1"/>
      <c r="N686" s="1"/>
      <c r="O686" s="1"/>
      <c r="P686" s="1"/>
      <c r="Q686" s="1"/>
      <c r="R686" s="1"/>
      <c r="S686" s="1"/>
      <c r="T686" s="1"/>
      <c r="U686" s="90"/>
      <c r="V686" s="1"/>
      <c r="W686" s="1"/>
      <c r="X686" s="1"/>
      <c r="Y686" s="1"/>
      <c r="Z686" s="1"/>
      <c r="AA686" s="1"/>
      <c r="AB686" s="1"/>
      <c r="AC686" s="1"/>
      <c r="AD686" s="1"/>
      <c r="AE686" s="1"/>
      <c r="AF686" s="1"/>
      <c r="AG686" s="1"/>
      <c r="AH686" s="1"/>
      <c r="AI686" s="1"/>
      <c r="AJ686" s="65"/>
    </row>
    <row r="687" spans="2:36" ht="33" x14ac:dyDescent="0.3">
      <c r="B687" s="68"/>
      <c r="C687" s="60" t="s">
        <v>1513</v>
      </c>
      <c r="D687" s="30"/>
      <c r="E687" s="3" t="s">
        <v>72</v>
      </c>
      <c r="F687" s="3"/>
      <c r="G687" s="1"/>
      <c r="H687" s="1"/>
      <c r="I687" s="1"/>
      <c r="J687" s="1"/>
      <c r="K687" s="1"/>
      <c r="L687" s="1"/>
      <c r="M687" s="1"/>
      <c r="N687" s="1"/>
      <c r="O687" s="1"/>
      <c r="P687" s="1"/>
      <c r="Q687" s="1"/>
      <c r="R687" s="1"/>
      <c r="S687" s="1"/>
      <c r="T687" s="1"/>
      <c r="U687" s="90"/>
      <c r="V687" s="1"/>
      <c r="W687" s="1"/>
      <c r="X687" s="1"/>
      <c r="Y687" s="1"/>
      <c r="Z687" s="1"/>
      <c r="AA687" s="1"/>
      <c r="AB687" s="1"/>
      <c r="AC687" s="1"/>
      <c r="AD687" s="1"/>
      <c r="AE687" s="1"/>
      <c r="AF687" s="1"/>
      <c r="AG687" s="1"/>
      <c r="AH687" s="1"/>
      <c r="AI687" s="1"/>
      <c r="AJ687" s="65"/>
    </row>
    <row r="688" spans="2:36" ht="33" x14ac:dyDescent="0.3">
      <c r="B688" s="68"/>
      <c r="C688" s="60"/>
      <c r="D688" s="30"/>
      <c r="E688" s="3" t="s">
        <v>99</v>
      </c>
      <c r="F688" s="3"/>
      <c r="G688" s="1"/>
      <c r="H688" s="1"/>
      <c r="I688" s="1"/>
      <c r="J688" s="1"/>
      <c r="K688" s="1"/>
      <c r="L688" s="1"/>
      <c r="M688" s="1"/>
      <c r="N688" s="1"/>
      <c r="O688" s="1"/>
      <c r="P688" s="1"/>
      <c r="Q688" s="1"/>
      <c r="R688" s="1"/>
      <c r="S688" s="1"/>
      <c r="T688" s="1"/>
      <c r="U688" s="90"/>
      <c r="V688" s="1"/>
      <c r="W688" s="1"/>
      <c r="X688" s="1"/>
      <c r="Y688" s="1"/>
      <c r="Z688" s="1"/>
      <c r="AA688" s="1"/>
      <c r="AB688" s="1"/>
      <c r="AC688" s="1"/>
      <c r="AD688" s="1"/>
      <c r="AE688" s="1"/>
      <c r="AF688" s="1"/>
      <c r="AG688" s="1"/>
      <c r="AH688" s="1"/>
      <c r="AI688" s="1"/>
      <c r="AJ688" s="65"/>
    </row>
    <row r="689" spans="2:36" ht="33" x14ac:dyDescent="0.3">
      <c r="B689" s="68"/>
      <c r="C689" s="60"/>
      <c r="D689" s="30"/>
      <c r="E689" s="3" t="s">
        <v>122</v>
      </c>
      <c r="F689" s="3"/>
      <c r="G689" s="1"/>
      <c r="H689" s="1"/>
      <c r="I689" s="1"/>
      <c r="J689" s="1"/>
      <c r="K689" s="1"/>
      <c r="L689" s="1"/>
      <c r="M689" s="1"/>
      <c r="N689" s="1"/>
      <c r="O689" s="1"/>
      <c r="P689" s="1"/>
      <c r="Q689" s="1"/>
      <c r="R689" s="1"/>
      <c r="S689" s="1"/>
      <c r="T689" s="1"/>
      <c r="U689" s="90"/>
      <c r="V689" s="1"/>
      <c r="W689" s="1"/>
      <c r="X689" s="1"/>
      <c r="Y689" s="1"/>
      <c r="Z689" s="1"/>
      <c r="AA689" s="1"/>
      <c r="AB689" s="1"/>
      <c r="AC689" s="1"/>
      <c r="AD689" s="1"/>
      <c r="AE689" s="1"/>
      <c r="AF689" s="1"/>
      <c r="AG689" s="1"/>
      <c r="AH689" s="1"/>
      <c r="AI689" s="1"/>
      <c r="AJ689" s="65"/>
    </row>
    <row r="690" spans="2:36" ht="33" x14ac:dyDescent="0.3">
      <c r="B690" s="68"/>
      <c r="C690" s="60" t="s">
        <v>1514</v>
      </c>
      <c r="D690" s="30"/>
      <c r="E690" s="23" t="s">
        <v>81</v>
      </c>
      <c r="F690" s="3"/>
      <c r="G690" s="1"/>
      <c r="H690" s="1"/>
      <c r="I690" s="1"/>
      <c r="J690" s="1"/>
      <c r="K690" s="1"/>
      <c r="L690" s="1"/>
      <c r="M690" s="1"/>
      <c r="N690" s="1"/>
      <c r="O690" s="1"/>
      <c r="P690" s="1"/>
      <c r="Q690" s="1"/>
      <c r="R690" s="1"/>
      <c r="S690" s="1"/>
      <c r="T690" s="1"/>
      <c r="U690" s="90"/>
      <c r="V690" s="1"/>
      <c r="W690" s="1"/>
      <c r="X690" s="1"/>
      <c r="Y690" s="1"/>
      <c r="Z690" s="1"/>
      <c r="AA690" s="1"/>
      <c r="AB690" s="1"/>
      <c r="AC690" s="1"/>
      <c r="AD690" s="1"/>
      <c r="AE690" s="1"/>
      <c r="AF690" s="1"/>
      <c r="AG690" s="1"/>
      <c r="AH690" s="1"/>
      <c r="AI690" s="1"/>
      <c r="AJ690" s="65"/>
    </row>
    <row r="691" spans="2:36" ht="66" x14ac:dyDescent="0.3">
      <c r="B691" s="68"/>
      <c r="C691" s="60"/>
      <c r="D691" s="18" t="s">
        <v>1021</v>
      </c>
      <c r="E691" s="18" t="s">
        <v>72</v>
      </c>
      <c r="F691" s="26" t="s">
        <v>1086</v>
      </c>
      <c r="G691" s="18" t="s">
        <v>1087</v>
      </c>
      <c r="H691" s="26"/>
      <c r="I691" s="26"/>
      <c r="J691" s="26"/>
      <c r="K691" s="26"/>
      <c r="L691" s="18">
        <v>1</v>
      </c>
      <c r="M691" s="18">
        <v>1</v>
      </c>
      <c r="N691" s="18">
        <v>1</v>
      </c>
      <c r="O691" s="18">
        <v>1</v>
      </c>
      <c r="P691" s="18">
        <v>1</v>
      </c>
      <c r="Q691" s="18">
        <v>1</v>
      </c>
      <c r="R691" s="18">
        <v>1</v>
      </c>
      <c r="S691" s="26"/>
      <c r="T691" s="1" t="s">
        <v>1088</v>
      </c>
      <c r="U691" s="90">
        <v>30</v>
      </c>
      <c r="V691" s="1" t="s">
        <v>86</v>
      </c>
      <c r="W691" s="1" t="s">
        <v>88</v>
      </c>
      <c r="X691" s="2"/>
      <c r="Y691" s="2"/>
      <c r="Z691" s="2">
        <v>0.5</v>
      </c>
      <c r="AA691" s="2">
        <v>0.5</v>
      </c>
      <c r="AB691" s="2"/>
      <c r="AC691" s="2"/>
      <c r="AD691" s="2"/>
      <c r="AE691" s="2"/>
      <c r="AF691" s="2"/>
      <c r="AG691" s="2"/>
      <c r="AH691" s="2"/>
      <c r="AI691" s="2"/>
      <c r="AJ691" s="65" t="s">
        <v>1025</v>
      </c>
    </row>
    <row r="692" spans="2:36" ht="49.5" x14ac:dyDescent="0.3">
      <c r="B692" s="68"/>
      <c r="C692" s="60"/>
      <c r="D692" s="18"/>
      <c r="E692" s="18"/>
      <c r="F692" s="26"/>
      <c r="G692" s="18"/>
      <c r="H692" s="18"/>
      <c r="I692" s="18"/>
      <c r="J692" s="18"/>
      <c r="K692" s="18"/>
      <c r="L692" s="18"/>
      <c r="M692" s="18"/>
      <c r="N692" s="18"/>
      <c r="O692" s="18"/>
      <c r="P692" s="18"/>
      <c r="Q692" s="18"/>
      <c r="R692" s="18"/>
      <c r="S692" s="18"/>
      <c r="T692" s="1" t="s">
        <v>1089</v>
      </c>
      <c r="U692" s="90">
        <v>50</v>
      </c>
      <c r="V692" s="1" t="s">
        <v>76</v>
      </c>
      <c r="W692" s="1" t="s">
        <v>692</v>
      </c>
      <c r="X692" s="2"/>
      <c r="Y692" s="2"/>
      <c r="Z692" s="2"/>
      <c r="AA692" s="2"/>
      <c r="AB692" s="2">
        <v>0.14000000000000001</v>
      </c>
      <c r="AC692" s="2">
        <v>0.14000000000000001</v>
      </c>
      <c r="AD692" s="2">
        <v>0.14000000000000001</v>
      </c>
      <c r="AE692" s="2">
        <v>0.14000000000000001</v>
      </c>
      <c r="AF692" s="2">
        <v>0.14000000000000001</v>
      </c>
      <c r="AG692" s="2">
        <v>0.15</v>
      </c>
      <c r="AH692" s="2">
        <v>0.15</v>
      </c>
      <c r="AI692" s="2"/>
      <c r="AJ692" s="65" t="s">
        <v>1025</v>
      </c>
    </row>
    <row r="693" spans="2:36" ht="49.5" x14ac:dyDescent="0.3">
      <c r="B693" s="68"/>
      <c r="C693" s="60"/>
      <c r="D693" s="18"/>
      <c r="E693" s="18"/>
      <c r="F693" s="26"/>
      <c r="G693" s="18"/>
      <c r="H693" s="18"/>
      <c r="I693" s="18"/>
      <c r="J693" s="18"/>
      <c r="K693" s="18"/>
      <c r="L693" s="18"/>
      <c r="M693" s="18"/>
      <c r="N693" s="18"/>
      <c r="O693" s="18"/>
      <c r="P693" s="18"/>
      <c r="Q693" s="18"/>
      <c r="R693" s="18"/>
      <c r="S693" s="18"/>
      <c r="T693" s="1" t="s">
        <v>1090</v>
      </c>
      <c r="U693" s="90">
        <v>20</v>
      </c>
      <c r="V693" s="1" t="s">
        <v>355</v>
      </c>
      <c r="W693" s="1" t="s">
        <v>1029</v>
      </c>
      <c r="X693" s="2"/>
      <c r="Y693" s="2"/>
      <c r="Z693" s="2"/>
      <c r="AA693" s="2"/>
      <c r="AB693" s="2"/>
      <c r="AC693" s="2"/>
      <c r="AD693" s="2"/>
      <c r="AE693" s="2">
        <v>0.5</v>
      </c>
      <c r="AF693" s="2"/>
      <c r="AG693" s="2"/>
      <c r="AH693" s="2"/>
      <c r="AI693" s="2">
        <v>0.5</v>
      </c>
      <c r="AJ693" s="65" t="s">
        <v>1025</v>
      </c>
    </row>
    <row r="694" spans="2:36" ht="33" x14ac:dyDescent="0.3">
      <c r="B694" s="68"/>
      <c r="C694" s="60"/>
      <c r="D694" s="30"/>
      <c r="E694" s="23" t="s">
        <v>99</v>
      </c>
      <c r="F694" s="3"/>
      <c r="G694" s="1"/>
      <c r="H694" s="1"/>
      <c r="I694" s="1"/>
      <c r="J694" s="1"/>
      <c r="K694" s="1"/>
      <c r="L694" s="1"/>
      <c r="M694" s="1"/>
      <c r="N694" s="1"/>
      <c r="O694" s="1"/>
      <c r="P694" s="1"/>
      <c r="Q694" s="1"/>
      <c r="R694" s="1"/>
      <c r="S694" s="1"/>
      <c r="T694" s="1"/>
      <c r="U694" s="90"/>
      <c r="V694" s="1"/>
      <c r="W694" s="1"/>
      <c r="X694" s="1"/>
      <c r="Y694" s="1"/>
      <c r="Z694" s="1"/>
      <c r="AA694" s="1"/>
      <c r="AB694" s="1"/>
      <c r="AC694" s="1"/>
      <c r="AD694" s="1"/>
      <c r="AE694" s="1"/>
      <c r="AF694" s="1"/>
      <c r="AG694" s="1"/>
      <c r="AH694" s="1"/>
      <c r="AI694" s="1"/>
      <c r="AJ694" s="65"/>
    </row>
    <row r="695" spans="2:36" ht="33" x14ac:dyDescent="0.3">
      <c r="B695" s="68"/>
      <c r="C695" s="60"/>
      <c r="D695" s="30"/>
      <c r="E695" s="3" t="s">
        <v>122</v>
      </c>
      <c r="F695" s="3"/>
      <c r="G695" s="1"/>
      <c r="H695" s="1"/>
      <c r="I695" s="1"/>
      <c r="J695" s="1"/>
      <c r="K695" s="1"/>
      <c r="L695" s="1"/>
      <c r="M695" s="1"/>
      <c r="N695" s="1"/>
      <c r="O695" s="1"/>
      <c r="P695" s="1"/>
      <c r="Q695" s="1"/>
      <c r="R695" s="1"/>
      <c r="S695" s="1"/>
      <c r="T695" s="1"/>
      <c r="U695" s="90"/>
      <c r="V695" s="1"/>
      <c r="W695" s="1"/>
      <c r="X695" s="1"/>
      <c r="Y695" s="1"/>
      <c r="Z695" s="1"/>
      <c r="AA695" s="1"/>
      <c r="AB695" s="1"/>
      <c r="AC695" s="1"/>
      <c r="AD695" s="1"/>
      <c r="AE695" s="1"/>
      <c r="AF695" s="1"/>
      <c r="AG695" s="1"/>
      <c r="AH695" s="1"/>
      <c r="AI695" s="1"/>
      <c r="AJ695" s="65"/>
    </row>
    <row r="696" spans="2:36" ht="33" x14ac:dyDescent="0.3">
      <c r="B696" s="68"/>
      <c r="C696" s="60" t="s">
        <v>1515</v>
      </c>
      <c r="D696" s="30"/>
      <c r="E696" s="23" t="s">
        <v>81</v>
      </c>
      <c r="F696" s="3"/>
      <c r="G696" s="1"/>
      <c r="H696" s="1"/>
      <c r="I696" s="1"/>
      <c r="J696" s="1"/>
      <c r="K696" s="1"/>
      <c r="L696" s="1"/>
      <c r="M696" s="1"/>
      <c r="N696" s="1"/>
      <c r="O696" s="1"/>
      <c r="P696" s="1"/>
      <c r="Q696" s="1"/>
      <c r="R696" s="1"/>
      <c r="S696" s="1"/>
      <c r="T696" s="1"/>
      <c r="U696" s="90"/>
      <c r="V696" s="1"/>
      <c r="W696" s="1"/>
      <c r="X696" s="1"/>
      <c r="Y696" s="1"/>
      <c r="Z696" s="1"/>
      <c r="AA696" s="1"/>
      <c r="AB696" s="1"/>
      <c r="AC696" s="1"/>
      <c r="AD696" s="1"/>
      <c r="AE696" s="1"/>
      <c r="AF696" s="1"/>
      <c r="AG696" s="1"/>
      <c r="AH696" s="1"/>
      <c r="AI696" s="1"/>
      <c r="AJ696" s="65"/>
    </row>
    <row r="697" spans="2:36" ht="82.5" x14ac:dyDescent="0.3">
      <c r="B697" s="68"/>
      <c r="C697" s="60"/>
      <c r="D697" s="23" t="s">
        <v>1021</v>
      </c>
      <c r="E697" s="23" t="s">
        <v>72</v>
      </c>
      <c r="F697" s="29" t="s">
        <v>1091</v>
      </c>
      <c r="G697" s="3" t="s">
        <v>1092</v>
      </c>
      <c r="H697" s="3"/>
      <c r="I697" s="3"/>
      <c r="J697" s="3"/>
      <c r="K697" s="3"/>
      <c r="L697" s="3"/>
      <c r="M697" s="3">
        <v>1</v>
      </c>
      <c r="N697" s="3"/>
      <c r="O697" s="3"/>
      <c r="P697" s="3"/>
      <c r="Q697" s="3"/>
      <c r="R697" s="3"/>
      <c r="S697" s="3">
        <v>1</v>
      </c>
      <c r="T697" s="3" t="s">
        <v>1093</v>
      </c>
      <c r="U697" s="89">
        <v>100</v>
      </c>
      <c r="V697" s="3" t="s">
        <v>349</v>
      </c>
      <c r="W697" s="3" t="s">
        <v>1029</v>
      </c>
      <c r="X697" s="2"/>
      <c r="Y697" s="2"/>
      <c r="Z697" s="2"/>
      <c r="AA697" s="2"/>
      <c r="AB697" s="2"/>
      <c r="AC697" s="2">
        <v>0.5</v>
      </c>
      <c r="AD697" s="2"/>
      <c r="AE697" s="2"/>
      <c r="AF697" s="2"/>
      <c r="AG697" s="2"/>
      <c r="AH697" s="2"/>
      <c r="AI697" s="2">
        <v>0.5</v>
      </c>
      <c r="AJ697" s="65" t="s">
        <v>1025</v>
      </c>
    </row>
    <row r="698" spans="2:36" ht="66" x14ac:dyDescent="0.3">
      <c r="B698" s="68"/>
      <c r="C698" s="60"/>
      <c r="D698" s="18" t="s">
        <v>1021</v>
      </c>
      <c r="E698" s="18" t="s">
        <v>72</v>
      </c>
      <c r="F698" s="26" t="s">
        <v>1094</v>
      </c>
      <c r="G698" s="18" t="s">
        <v>1095</v>
      </c>
      <c r="H698" s="102"/>
      <c r="I698" s="102"/>
      <c r="J698" s="102"/>
      <c r="K698" s="102"/>
      <c r="L698" s="102"/>
      <c r="M698" s="102"/>
      <c r="N698" s="72">
        <v>1</v>
      </c>
      <c r="O698" s="102"/>
      <c r="P698" s="102"/>
      <c r="Q698" s="102"/>
      <c r="R698" s="102"/>
      <c r="S698" s="102"/>
      <c r="T698" s="1" t="s">
        <v>1096</v>
      </c>
      <c r="U698" s="90">
        <v>30</v>
      </c>
      <c r="V698" s="1" t="s">
        <v>246</v>
      </c>
      <c r="W698" s="1" t="s">
        <v>248</v>
      </c>
      <c r="X698" s="2">
        <v>0.5</v>
      </c>
      <c r="Y698" s="2">
        <v>0.5</v>
      </c>
      <c r="Z698" s="2"/>
      <c r="AA698" s="2"/>
      <c r="AB698" s="2"/>
      <c r="AC698" s="2"/>
      <c r="AD698" s="2"/>
      <c r="AE698" s="2"/>
      <c r="AF698" s="2"/>
      <c r="AG698" s="2"/>
      <c r="AH698" s="2"/>
      <c r="AI698" s="2"/>
      <c r="AJ698" s="65" t="s">
        <v>1025</v>
      </c>
    </row>
    <row r="699" spans="2:36" ht="49.5" x14ac:dyDescent="0.3">
      <c r="B699" s="68"/>
      <c r="C699" s="60"/>
      <c r="D699" s="18"/>
      <c r="E699" s="18"/>
      <c r="F699" s="26"/>
      <c r="G699" s="18"/>
      <c r="H699" s="102"/>
      <c r="I699" s="102"/>
      <c r="J699" s="102"/>
      <c r="K699" s="102"/>
      <c r="L699" s="102"/>
      <c r="M699" s="102"/>
      <c r="N699" s="72"/>
      <c r="O699" s="102"/>
      <c r="P699" s="102"/>
      <c r="Q699" s="102"/>
      <c r="R699" s="102"/>
      <c r="S699" s="102"/>
      <c r="T699" s="1" t="s">
        <v>1097</v>
      </c>
      <c r="U699" s="90">
        <v>60</v>
      </c>
      <c r="V699" s="1" t="s">
        <v>246</v>
      </c>
      <c r="W699" s="1" t="s">
        <v>89</v>
      </c>
      <c r="X699" s="2">
        <v>0.16</v>
      </c>
      <c r="Y699" s="2">
        <v>0.16</v>
      </c>
      <c r="Z699" s="2">
        <v>0.17</v>
      </c>
      <c r="AA699" s="2">
        <v>0.17</v>
      </c>
      <c r="AB699" s="2">
        <v>0.17</v>
      </c>
      <c r="AC699" s="2">
        <v>0.17</v>
      </c>
      <c r="AD699" s="2"/>
      <c r="AE699" s="2"/>
      <c r="AF699" s="2"/>
      <c r="AG699" s="2"/>
      <c r="AH699" s="2"/>
      <c r="AI699" s="2"/>
      <c r="AJ699" s="65" t="s">
        <v>1025</v>
      </c>
    </row>
    <row r="700" spans="2:36" ht="49.5" x14ac:dyDescent="0.3">
      <c r="B700" s="68"/>
      <c r="C700" s="60"/>
      <c r="D700" s="18"/>
      <c r="E700" s="18"/>
      <c r="F700" s="26"/>
      <c r="G700" s="18"/>
      <c r="H700" s="102"/>
      <c r="I700" s="102"/>
      <c r="J700" s="102"/>
      <c r="K700" s="102"/>
      <c r="L700" s="102"/>
      <c r="M700" s="102"/>
      <c r="N700" s="72"/>
      <c r="O700" s="102"/>
      <c r="P700" s="102"/>
      <c r="Q700" s="102"/>
      <c r="R700" s="102"/>
      <c r="S700" s="102"/>
      <c r="T700" s="1" t="s">
        <v>1098</v>
      </c>
      <c r="U700" s="90">
        <v>10</v>
      </c>
      <c r="V700" s="1" t="s">
        <v>290</v>
      </c>
      <c r="W700" s="1" t="s">
        <v>673</v>
      </c>
      <c r="X700" s="2"/>
      <c r="Y700" s="2"/>
      <c r="Z700" s="2"/>
      <c r="AA700" s="2"/>
      <c r="AB700" s="2"/>
      <c r="AC700" s="2"/>
      <c r="AD700" s="2">
        <v>0.5</v>
      </c>
      <c r="AE700" s="2">
        <v>0.5</v>
      </c>
      <c r="AF700" s="2"/>
      <c r="AG700" s="2"/>
      <c r="AH700" s="2"/>
      <c r="AI700" s="2"/>
      <c r="AJ700" s="65" t="s">
        <v>1025</v>
      </c>
    </row>
    <row r="701" spans="2:36" x14ac:dyDescent="0.3">
      <c r="B701" s="68"/>
      <c r="C701" s="60"/>
      <c r="D701" s="19" t="s">
        <v>1021</v>
      </c>
      <c r="E701" s="19" t="s">
        <v>72</v>
      </c>
      <c r="F701" s="213" t="s">
        <v>1099</v>
      </c>
      <c r="G701" s="19" t="s">
        <v>1100</v>
      </c>
      <c r="H701" s="19"/>
      <c r="I701" s="19"/>
      <c r="J701" s="19"/>
      <c r="K701" s="19"/>
      <c r="L701" s="19"/>
      <c r="M701" s="19">
        <v>1</v>
      </c>
      <c r="N701" s="19"/>
      <c r="O701" s="19"/>
      <c r="P701" s="19"/>
      <c r="Q701" s="19"/>
      <c r="R701" s="19"/>
      <c r="S701" s="19">
        <v>1</v>
      </c>
      <c r="T701" s="1" t="s">
        <v>1099</v>
      </c>
      <c r="U701" s="90">
        <v>70</v>
      </c>
      <c r="V701" s="1" t="s">
        <v>246</v>
      </c>
      <c r="W701" s="1" t="s">
        <v>1029</v>
      </c>
      <c r="X701" s="2">
        <v>0.08</v>
      </c>
      <c r="Y701" s="2">
        <v>0.08</v>
      </c>
      <c r="Z701" s="2">
        <v>0.08</v>
      </c>
      <c r="AA701" s="2">
        <v>0.08</v>
      </c>
      <c r="AB701" s="2">
        <v>0.08</v>
      </c>
      <c r="AC701" s="2">
        <v>0.08</v>
      </c>
      <c r="AD701" s="2">
        <v>0.08</v>
      </c>
      <c r="AE701" s="2">
        <v>0.08</v>
      </c>
      <c r="AF701" s="2">
        <v>0.09</v>
      </c>
      <c r="AG701" s="2">
        <v>0.09</v>
      </c>
      <c r="AH701" s="2">
        <v>0.09</v>
      </c>
      <c r="AI701" s="2">
        <v>0.09</v>
      </c>
      <c r="AJ701" s="65" t="s">
        <v>1025</v>
      </c>
    </row>
    <row r="702" spans="2:36" ht="33" x14ac:dyDescent="0.3">
      <c r="B702" s="68"/>
      <c r="C702" s="60"/>
      <c r="D702" s="19"/>
      <c r="E702" s="19"/>
      <c r="F702" s="213"/>
      <c r="G702" s="19"/>
      <c r="H702" s="19"/>
      <c r="I702" s="19"/>
      <c r="J702" s="19"/>
      <c r="K702" s="19"/>
      <c r="L702" s="19"/>
      <c r="M702" s="19"/>
      <c r="N702" s="19"/>
      <c r="O702" s="19"/>
      <c r="P702" s="19"/>
      <c r="Q702" s="19"/>
      <c r="R702" s="19"/>
      <c r="S702" s="19"/>
      <c r="T702" s="1" t="s">
        <v>1101</v>
      </c>
      <c r="U702" s="90">
        <v>30</v>
      </c>
      <c r="V702" s="1" t="s">
        <v>349</v>
      </c>
      <c r="W702" s="1" t="s">
        <v>1029</v>
      </c>
      <c r="X702" s="2"/>
      <c r="Y702" s="2"/>
      <c r="Z702" s="2"/>
      <c r="AA702" s="2"/>
      <c r="AB702" s="2"/>
      <c r="AC702" s="2">
        <v>0.5</v>
      </c>
      <c r="AD702" s="2"/>
      <c r="AE702" s="2"/>
      <c r="AF702" s="2"/>
      <c r="AG702" s="2"/>
      <c r="AH702" s="2"/>
      <c r="AI702" s="2">
        <v>0.5</v>
      </c>
      <c r="AJ702" s="65" t="s">
        <v>1025</v>
      </c>
    </row>
    <row r="703" spans="2:36" ht="33" x14ac:dyDescent="0.3">
      <c r="B703" s="68"/>
      <c r="C703" s="60"/>
      <c r="D703" s="30"/>
      <c r="E703" s="23" t="s">
        <v>99</v>
      </c>
      <c r="F703" s="29"/>
      <c r="G703" s="1"/>
      <c r="H703" s="1"/>
      <c r="I703" s="1"/>
      <c r="J703" s="1"/>
      <c r="K703" s="1"/>
      <c r="L703" s="1"/>
      <c r="M703" s="1"/>
      <c r="N703" s="1"/>
      <c r="O703" s="1"/>
      <c r="P703" s="1"/>
      <c r="Q703" s="1"/>
      <c r="R703" s="1"/>
      <c r="S703" s="1"/>
      <c r="T703" s="1"/>
      <c r="U703" s="90"/>
      <c r="V703" s="1"/>
      <c r="W703" s="1"/>
      <c r="X703" s="1"/>
      <c r="Y703" s="1"/>
      <c r="Z703" s="1"/>
      <c r="AA703" s="1"/>
      <c r="AB703" s="1"/>
      <c r="AC703" s="1"/>
      <c r="AD703" s="1"/>
      <c r="AE703" s="1"/>
      <c r="AF703" s="1"/>
      <c r="AG703" s="1"/>
      <c r="AH703" s="1"/>
      <c r="AI703" s="1"/>
      <c r="AJ703" s="65"/>
    </row>
    <row r="704" spans="2:36" ht="49.5" x14ac:dyDescent="0.3">
      <c r="B704" s="68"/>
      <c r="C704" s="16" t="s">
        <v>1110</v>
      </c>
      <c r="D704" s="30"/>
      <c r="E704" s="3" t="s">
        <v>292</v>
      </c>
      <c r="F704" s="29"/>
      <c r="G704" s="1"/>
      <c r="H704" s="1"/>
      <c r="I704" s="1"/>
      <c r="J704" s="1"/>
      <c r="K704" s="1"/>
      <c r="L704" s="1"/>
      <c r="M704" s="1"/>
      <c r="N704" s="1"/>
      <c r="O704" s="1"/>
      <c r="P704" s="1"/>
      <c r="Q704" s="1"/>
      <c r="R704" s="1"/>
      <c r="S704" s="1"/>
      <c r="T704" s="1"/>
      <c r="U704" s="90"/>
      <c r="V704" s="1"/>
      <c r="W704" s="1"/>
      <c r="X704" s="1"/>
      <c r="Y704" s="1"/>
      <c r="Z704" s="1"/>
      <c r="AA704" s="1"/>
      <c r="AB704" s="1"/>
      <c r="AC704" s="1"/>
      <c r="AD704" s="1"/>
      <c r="AE704" s="1"/>
      <c r="AF704" s="1"/>
      <c r="AG704" s="1"/>
      <c r="AH704" s="1"/>
      <c r="AI704" s="1"/>
      <c r="AJ704" s="65"/>
    </row>
    <row r="705" spans="2:36" x14ac:dyDescent="0.3">
      <c r="B705" s="191"/>
      <c r="C705" s="191"/>
      <c r="D705" s="191"/>
      <c r="E705" s="191"/>
      <c r="F705" s="191"/>
      <c r="G705" s="191"/>
      <c r="H705" s="191"/>
      <c r="I705" s="191"/>
      <c r="J705" s="191"/>
      <c r="K705" s="191"/>
      <c r="L705" s="191"/>
      <c r="M705" s="191"/>
      <c r="N705" s="191"/>
      <c r="O705" s="191"/>
      <c r="P705" s="191"/>
      <c r="Q705" s="191"/>
      <c r="R705" s="191"/>
      <c r="S705" s="191"/>
      <c r="T705" s="191"/>
      <c r="U705" s="191"/>
      <c r="V705" s="191"/>
      <c r="W705" s="191"/>
      <c r="X705" s="191"/>
      <c r="Y705" s="191"/>
      <c r="Z705" s="191"/>
      <c r="AA705" s="191"/>
      <c r="AB705" s="191"/>
      <c r="AC705" s="191"/>
      <c r="AD705" s="191"/>
      <c r="AE705" s="191"/>
      <c r="AF705" s="191"/>
      <c r="AG705" s="191"/>
      <c r="AH705" s="191"/>
      <c r="AI705" s="191"/>
      <c r="AJ705" s="191"/>
    </row>
    <row r="706" spans="2:36" ht="181.5" x14ac:dyDescent="0.3">
      <c r="B706" s="91" t="s">
        <v>1102</v>
      </c>
      <c r="C706" s="91" t="s">
        <v>1103</v>
      </c>
      <c r="D706" s="91" t="s">
        <v>1104</v>
      </c>
      <c r="E706" s="78" t="s">
        <v>292</v>
      </c>
      <c r="F706" s="39" t="s">
        <v>1105</v>
      </c>
      <c r="G706" s="38" t="s">
        <v>1106</v>
      </c>
      <c r="H706" s="38"/>
      <c r="I706" s="38"/>
      <c r="J706" s="38">
        <v>4</v>
      </c>
      <c r="K706" s="38">
        <v>5</v>
      </c>
      <c r="L706" s="38">
        <v>4</v>
      </c>
      <c r="M706" s="38">
        <v>5</v>
      </c>
      <c r="N706" s="38">
        <v>4</v>
      </c>
      <c r="O706" s="38">
        <v>5</v>
      </c>
      <c r="P706" s="38">
        <v>4</v>
      </c>
      <c r="Q706" s="38">
        <v>5</v>
      </c>
      <c r="R706" s="38">
        <v>4</v>
      </c>
      <c r="S706" s="38"/>
      <c r="T706" s="39" t="s">
        <v>1107</v>
      </c>
      <c r="U706" s="37">
        <v>1</v>
      </c>
      <c r="V706" s="38" t="s">
        <v>86</v>
      </c>
      <c r="W706" s="38" t="s">
        <v>110</v>
      </c>
      <c r="X706" s="37"/>
      <c r="Y706" s="37"/>
      <c r="Z706" s="37">
        <v>0.1</v>
      </c>
      <c r="AA706" s="37">
        <v>0.1</v>
      </c>
      <c r="AB706" s="37">
        <v>0.1</v>
      </c>
      <c r="AC706" s="37">
        <v>0.1</v>
      </c>
      <c r="AD706" s="37">
        <v>0.1</v>
      </c>
      <c r="AE706" s="37">
        <v>0.15</v>
      </c>
      <c r="AF706" s="37">
        <v>0.1</v>
      </c>
      <c r="AG706" s="37">
        <v>0.15</v>
      </c>
      <c r="AH706" s="37">
        <v>0.1</v>
      </c>
      <c r="AI706" s="40"/>
      <c r="AJ706" s="250" t="s">
        <v>1108</v>
      </c>
    </row>
    <row r="707" spans="2:36" ht="33" x14ac:dyDescent="0.3">
      <c r="B707" s="228" t="s">
        <v>1109</v>
      </c>
      <c r="C707" s="228" t="s">
        <v>1110</v>
      </c>
      <c r="D707" s="229" t="s">
        <v>1111</v>
      </c>
      <c r="E707" s="78"/>
      <c r="F707" s="230" t="s">
        <v>1112</v>
      </c>
      <c r="G707" s="43" t="s">
        <v>1113</v>
      </c>
      <c r="H707" s="43"/>
      <c r="I707" s="43"/>
      <c r="J707" s="43">
        <v>1</v>
      </c>
      <c r="K707" s="43">
        <v>1</v>
      </c>
      <c r="L707" s="43">
        <v>1</v>
      </c>
      <c r="M707" s="43">
        <v>1</v>
      </c>
      <c r="N707" s="43"/>
      <c r="O707" s="43"/>
      <c r="P707" s="43"/>
      <c r="Q707" s="43"/>
      <c r="R707" s="43"/>
      <c r="S707" s="43"/>
      <c r="T707" s="39" t="s">
        <v>1114</v>
      </c>
      <c r="U707" s="37">
        <v>0.1</v>
      </c>
      <c r="V707" s="38" t="s">
        <v>95</v>
      </c>
      <c r="W707" s="38" t="s">
        <v>95</v>
      </c>
      <c r="X707" s="37">
        <v>1</v>
      </c>
      <c r="Y707" s="37"/>
      <c r="Z707" s="37"/>
      <c r="AA707" s="37"/>
      <c r="AB707" s="37"/>
      <c r="AC707" s="37"/>
      <c r="AD707" s="37"/>
      <c r="AE707" s="37"/>
      <c r="AF707" s="37"/>
      <c r="AG707" s="37"/>
      <c r="AH707" s="37"/>
      <c r="AI707" s="40"/>
      <c r="AJ707" s="250"/>
    </row>
    <row r="708" spans="2:36" ht="33" x14ac:dyDescent="0.3">
      <c r="B708" s="228"/>
      <c r="C708" s="228"/>
      <c r="D708" s="229"/>
      <c r="E708" s="78"/>
      <c r="F708" s="230"/>
      <c r="G708" s="43"/>
      <c r="H708" s="43"/>
      <c r="I708" s="43"/>
      <c r="J708" s="43"/>
      <c r="K708" s="43"/>
      <c r="L708" s="43"/>
      <c r="M708" s="43"/>
      <c r="N708" s="43"/>
      <c r="O708" s="43"/>
      <c r="P708" s="43"/>
      <c r="Q708" s="43"/>
      <c r="R708" s="43"/>
      <c r="S708" s="43"/>
      <c r="T708" s="39" t="s">
        <v>1115</v>
      </c>
      <c r="U708" s="37">
        <v>0.4</v>
      </c>
      <c r="V708" s="38" t="s">
        <v>86</v>
      </c>
      <c r="W708" s="38" t="s">
        <v>89</v>
      </c>
      <c r="X708" s="37"/>
      <c r="Y708" s="37"/>
      <c r="Z708" s="37">
        <v>0.25</v>
      </c>
      <c r="AA708" s="37">
        <v>0.25</v>
      </c>
      <c r="AB708" s="37">
        <v>0.25</v>
      </c>
      <c r="AC708" s="37">
        <v>0.25</v>
      </c>
      <c r="AD708" s="37"/>
      <c r="AE708" s="37"/>
      <c r="AF708" s="37"/>
      <c r="AG708" s="37"/>
      <c r="AH708" s="37"/>
      <c r="AI708" s="40"/>
      <c r="AJ708" s="250"/>
    </row>
    <row r="709" spans="2:36" ht="49.5" x14ac:dyDescent="0.3">
      <c r="B709" s="228"/>
      <c r="C709" s="228"/>
      <c r="D709" s="229"/>
      <c r="E709" s="78"/>
      <c r="F709" s="230"/>
      <c r="G709" s="43"/>
      <c r="H709" s="43"/>
      <c r="I709" s="43"/>
      <c r="J709" s="43"/>
      <c r="K709" s="43"/>
      <c r="L709" s="43"/>
      <c r="M709" s="43"/>
      <c r="N709" s="43"/>
      <c r="O709" s="43"/>
      <c r="P709" s="43"/>
      <c r="Q709" s="43"/>
      <c r="R709" s="43"/>
      <c r="S709" s="43"/>
      <c r="T709" s="39" t="s">
        <v>1116</v>
      </c>
      <c r="U709" s="37">
        <v>0.4</v>
      </c>
      <c r="V709" s="38" t="s">
        <v>89</v>
      </c>
      <c r="W709" s="38" t="s">
        <v>363</v>
      </c>
      <c r="X709" s="37"/>
      <c r="Y709" s="37"/>
      <c r="Z709" s="37"/>
      <c r="AA709" s="37"/>
      <c r="AB709" s="37"/>
      <c r="AC709" s="37">
        <v>0.25</v>
      </c>
      <c r="AD709" s="37">
        <v>0.25</v>
      </c>
      <c r="AE709" s="37">
        <v>0.25</v>
      </c>
      <c r="AF709" s="37">
        <v>0.25</v>
      </c>
      <c r="AG709" s="40"/>
      <c r="AH709" s="40"/>
      <c r="AI709" s="37"/>
      <c r="AJ709" s="250"/>
    </row>
    <row r="710" spans="2:36" ht="66" x14ac:dyDescent="0.3">
      <c r="B710" s="228"/>
      <c r="C710" s="228"/>
      <c r="D710" s="229"/>
      <c r="E710" s="78"/>
      <c r="F710" s="230"/>
      <c r="G710" s="43"/>
      <c r="H710" s="43"/>
      <c r="I710" s="43"/>
      <c r="J710" s="43"/>
      <c r="K710" s="43"/>
      <c r="L710" s="43"/>
      <c r="M710" s="43"/>
      <c r="N710" s="43"/>
      <c r="O710" s="43"/>
      <c r="P710" s="43"/>
      <c r="Q710" s="43"/>
      <c r="R710" s="43"/>
      <c r="S710" s="43"/>
      <c r="T710" s="39" t="s">
        <v>1117</v>
      </c>
      <c r="U710" s="37">
        <v>0.1</v>
      </c>
      <c r="V710" s="38" t="s">
        <v>363</v>
      </c>
      <c r="W710" s="38" t="s">
        <v>363</v>
      </c>
      <c r="X710" s="37"/>
      <c r="Y710" s="37"/>
      <c r="Z710" s="37"/>
      <c r="AA710" s="37"/>
      <c r="AB710" s="37"/>
      <c r="AC710" s="37"/>
      <c r="AD710" s="37"/>
      <c r="AE710" s="37"/>
      <c r="AF710" s="37">
        <v>1</v>
      </c>
      <c r="AG710" s="37"/>
      <c r="AH710" s="37"/>
      <c r="AI710" s="37"/>
      <c r="AJ710" s="250"/>
    </row>
    <row r="711" spans="2:36" ht="33" x14ac:dyDescent="0.3">
      <c r="B711" s="228"/>
      <c r="C711" s="228"/>
      <c r="D711" s="230" t="s">
        <v>1118</v>
      </c>
      <c r="E711" s="78"/>
      <c r="F711" s="229" t="s">
        <v>1119</v>
      </c>
      <c r="G711" s="43" t="s">
        <v>1120</v>
      </c>
      <c r="H711" s="43"/>
      <c r="I711" s="43">
        <v>2</v>
      </c>
      <c r="J711" s="43">
        <v>4</v>
      </c>
      <c r="K711" s="43">
        <v>5</v>
      </c>
      <c r="L711" s="43">
        <v>4</v>
      </c>
      <c r="M711" s="43">
        <v>3</v>
      </c>
      <c r="N711" s="43">
        <v>3</v>
      </c>
      <c r="O711" s="43">
        <v>5</v>
      </c>
      <c r="P711" s="43">
        <v>3</v>
      </c>
      <c r="Q711" s="43">
        <v>3</v>
      </c>
      <c r="R711" s="43">
        <v>1</v>
      </c>
      <c r="S711" s="43">
        <v>1</v>
      </c>
      <c r="T711" s="36" t="s">
        <v>1121</v>
      </c>
      <c r="U711" s="37">
        <v>0.1</v>
      </c>
      <c r="V711" s="38" t="s">
        <v>95</v>
      </c>
      <c r="W711" s="38" t="s">
        <v>85</v>
      </c>
      <c r="X711" s="37">
        <v>0.4</v>
      </c>
      <c r="Y711" s="37">
        <v>0.6</v>
      </c>
      <c r="Z711" s="37"/>
      <c r="AA711" s="37"/>
      <c r="AB711" s="40"/>
      <c r="AC711" s="40"/>
      <c r="AD711" s="40"/>
      <c r="AE711" s="40"/>
      <c r="AF711" s="40"/>
      <c r="AG711" s="40"/>
      <c r="AH711" s="40"/>
      <c r="AI711" s="40"/>
      <c r="AJ711" s="250" t="s">
        <v>1122</v>
      </c>
    </row>
    <row r="712" spans="2:36" ht="33" x14ac:dyDescent="0.3">
      <c r="B712" s="228"/>
      <c r="C712" s="228"/>
      <c r="D712" s="230"/>
      <c r="E712" s="78"/>
      <c r="F712" s="229"/>
      <c r="G712" s="43"/>
      <c r="H712" s="43"/>
      <c r="I712" s="43"/>
      <c r="J712" s="43"/>
      <c r="K712" s="43"/>
      <c r="L712" s="43"/>
      <c r="M712" s="43"/>
      <c r="N712" s="43"/>
      <c r="O712" s="43"/>
      <c r="P712" s="43"/>
      <c r="Q712" s="43"/>
      <c r="R712" s="43"/>
      <c r="S712" s="43"/>
      <c r="T712" s="36" t="s">
        <v>1123</v>
      </c>
      <c r="U712" s="37">
        <v>0.1</v>
      </c>
      <c r="V712" s="38" t="s">
        <v>85</v>
      </c>
      <c r="W712" s="38" t="s">
        <v>86</v>
      </c>
      <c r="X712" s="37"/>
      <c r="Y712" s="37">
        <v>0.4</v>
      </c>
      <c r="Z712" s="37">
        <v>0.6</v>
      </c>
      <c r="AA712" s="37"/>
      <c r="AB712" s="40"/>
      <c r="AC712" s="40"/>
      <c r="AD712" s="40"/>
      <c r="AE712" s="40"/>
      <c r="AF712" s="40"/>
      <c r="AG712" s="40"/>
      <c r="AH712" s="40"/>
      <c r="AI712" s="40"/>
      <c r="AJ712" s="250"/>
    </row>
    <row r="713" spans="2:36" ht="33" x14ac:dyDescent="0.3">
      <c r="B713" s="228"/>
      <c r="C713" s="228"/>
      <c r="D713" s="230"/>
      <c r="E713" s="78"/>
      <c r="F713" s="229"/>
      <c r="G713" s="43"/>
      <c r="H713" s="43"/>
      <c r="I713" s="43"/>
      <c r="J713" s="43"/>
      <c r="K713" s="43"/>
      <c r="L713" s="43"/>
      <c r="M713" s="43"/>
      <c r="N713" s="43"/>
      <c r="O713" s="43"/>
      <c r="P713" s="43"/>
      <c r="Q713" s="43"/>
      <c r="R713" s="43"/>
      <c r="S713" s="43"/>
      <c r="T713" s="36" t="s">
        <v>1124</v>
      </c>
      <c r="U713" s="37">
        <v>0.3</v>
      </c>
      <c r="V713" s="38" t="s">
        <v>86</v>
      </c>
      <c r="W713" s="38" t="s">
        <v>88</v>
      </c>
      <c r="X713" s="37"/>
      <c r="Y713" s="37"/>
      <c r="Z713" s="37">
        <v>0.5</v>
      </c>
      <c r="AA713" s="37">
        <v>0.5</v>
      </c>
      <c r="AB713" s="40"/>
      <c r="AC713" s="40"/>
      <c r="AD713" s="40"/>
      <c r="AE713" s="40"/>
      <c r="AF713" s="40"/>
      <c r="AG713" s="40"/>
      <c r="AH713" s="40"/>
      <c r="AI713" s="40"/>
      <c r="AJ713" s="250"/>
    </row>
    <row r="714" spans="2:36" ht="33" x14ac:dyDescent="0.3">
      <c r="B714" s="228"/>
      <c r="C714" s="228"/>
      <c r="D714" s="230"/>
      <c r="E714" s="78"/>
      <c r="F714" s="229"/>
      <c r="G714" s="43"/>
      <c r="H714" s="43"/>
      <c r="I714" s="43"/>
      <c r="J714" s="43"/>
      <c r="K714" s="43"/>
      <c r="L714" s="43"/>
      <c r="M714" s="43"/>
      <c r="N714" s="43"/>
      <c r="O714" s="43"/>
      <c r="P714" s="43"/>
      <c r="Q714" s="43"/>
      <c r="R714" s="43"/>
      <c r="S714" s="43"/>
      <c r="T714" s="36" t="s">
        <v>1125</v>
      </c>
      <c r="U714" s="37">
        <v>0.5</v>
      </c>
      <c r="V714" s="38" t="s">
        <v>88</v>
      </c>
      <c r="W714" s="38" t="s">
        <v>1029</v>
      </c>
      <c r="X714" s="40"/>
      <c r="Y714" s="40"/>
      <c r="Z714" s="40"/>
      <c r="AA714" s="37">
        <v>0.1</v>
      </c>
      <c r="AB714" s="37">
        <v>0.1</v>
      </c>
      <c r="AC714" s="37">
        <v>0.1</v>
      </c>
      <c r="AD714" s="37">
        <v>0.1</v>
      </c>
      <c r="AE714" s="37">
        <v>0.1</v>
      </c>
      <c r="AF714" s="37">
        <v>0.1</v>
      </c>
      <c r="AG714" s="37">
        <v>0.2</v>
      </c>
      <c r="AH714" s="37">
        <v>0.15</v>
      </c>
      <c r="AI714" s="37">
        <v>0.05</v>
      </c>
      <c r="AJ714" s="250"/>
    </row>
    <row r="715" spans="2:36" ht="33" x14ac:dyDescent="0.3">
      <c r="B715" s="228"/>
      <c r="C715" s="228"/>
      <c r="D715" s="230" t="s">
        <v>1126</v>
      </c>
      <c r="E715" s="78"/>
      <c r="F715" s="230" t="s">
        <v>1127</v>
      </c>
      <c r="G715" s="43" t="s">
        <v>1113</v>
      </c>
      <c r="H715" s="43"/>
      <c r="I715" s="43"/>
      <c r="J715" s="43">
        <v>1</v>
      </c>
      <c r="K715" s="43">
        <v>1</v>
      </c>
      <c r="L715" s="43">
        <v>1</v>
      </c>
      <c r="M715" s="43">
        <v>1</v>
      </c>
      <c r="N715" s="43"/>
      <c r="O715" s="43"/>
      <c r="P715" s="43"/>
      <c r="Q715" s="43"/>
      <c r="R715" s="43"/>
      <c r="S715" s="43"/>
      <c r="T715" s="39" t="s">
        <v>1114</v>
      </c>
      <c r="U715" s="37">
        <v>0.1</v>
      </c>
      <c r="V715" s="38" t="s">
        <v>95</v>
      </c>
      <c r="W715" s="38" t="s">
        <v>95</v>
      </c>
      <c r="X715" s="37">
        <v>1</v>
      </c>
      <c r="Y715" s="37"/>
      <c r="Z715" s="37"/>
      <c r="AA715" s="37"/>
      <c r="AB715" s="37"/>
      <c r="AC715" s="37"/>
      <c r="AD715" s="37"/>
      <c r="AE715" s="37"/>
      <c r="AF715" s="37"/>
      <c r="AG715" s="37"/>
      <c r="AH715" s="37"/>
      <c r="AI715" s="40"/>
      <c r="AJ715" s="250" t="s">
        <v>1128</v>
      </c>
    </row>
    <row r="716" spans="2:36" ht="33" x14ac:dyDescent="0.3">
      <c r="B716" s="228"/>
      <c r="C716" s="228"/>
      <c r="D716" s="230"/>
      <c r="E716" s="78"/>
      <c r="F716" s="230"/>
      <c r="G716" s="43"/>
      <c r="H716" s="43"/>
      <c r="I716" s="43"/>
      <c r="J716" s="43"/>
      <c r="K716" s="43"/>
      <c r="L716" s="43"/>
      <c r="M716" s="43"/>
      <c r="N716" s="43"/>
      <c r="O716" s="43"/>
      <c r="P716" s="43"/>
      <c r="Q716" s="43"/>
      <c r="R716" s="43"/>
      <c r="S716" s="43"/>
      <c r="T716" s="39" t="s">
        <v>1115</v>
      </c>
      <c r="U716" s="37">
        <v>0.4</v>
      </c>
      <c r="V716" s="38" t="s">
        <v>86</v>
      </c>
      <c r="W716" s="38" t="s">
        <v>89</v>
      </c>
      <c r="X716" s="37"/>
      <c r="Y716" s="37"/>
      <c r="Z716" s="37">
        <v>0.25</v>
      </c>
      <c r="AA716" s="37">
        <v>0.25</v>
      </c>
      <c r="AB716" s="37">
        <v>0.25</v>
      </c>
      <c r="AC716" s="37">
        <v>0.25</v>
      </c>
      <c r="AD716" s="37"/>
      <c r="AE716" s="37"/>
      <c r="AF716" s="37"/>
      <c r="AG716" s="37"/>
      <c r="AH716" s="37"/>
      <c r="AI716" s="40"/>
      <c r="AJ716" s="250"/>
    </row>
    <row r="717" spans="2:36" ht="49.5" x14ac:dyDescent="0.3">
      <c r="B717" s="228"/>
      <c r="C717" s="228"/>
      <c r="D717" s="230"/>
      <c r="E717" s="78"/>
      <c r="F717" s="230"/>
      <c r="G717" s="43"/>
      <c r="H717" s="43"/>
      <c r="I717" s="43"/>
      <c r="J717" s="43"/>
      <c r="K717" s="43"/>
      <c r="L717" s="43"/>
      <c r="M717" s="43"/>
      <c r="N717" s="43"/>
      <c r="O717" s="43"/>
      <c r="P717" s="43"/>
      <c r="Q717" s="43"/>
      <c r="R717" s="43"/>
      <c r="S717" s="43"/>
      <c r="T717" s="39" t="s">
        <v>1116</v>
      </c>
      <c r="U717" s="37">
        <v>0.4</v>
      </c>
      <c r="V717" s="38" t="s">
        <v>89</v>
      </c>
      <c r="W717" s="38" t="s">
        <v>363</v>
      </c>
      <c r="X717" s="37"/>
      <c r="Y717" s="37"/>
      <c r="Z717" s="37"/>
      <c r="AA717" s="37"/>
      <c r="AB717" s="37"/>
      <c r="AC717" s="37">
        <v>0.25</v>
      </c>
      <c r="AD717" s="37">
        <v>0.25</v>
      </c>
      <c r="AE717" s="37">
        <v>0.25</v>
      </c>
      <c r="AF717" s="37">
        <v>0.25</v>
      </c>
      <c r="AG717" s="40"/>
      <c r="AH717" s="40"/>
      <c r="AI717" s="37"/>
      <c r="AJ717" s="250"/>
    </row>
    <row r="718" spans="2:36" ht="115.5" x14ac:dyDescent="0.3">
      <c r="B718" s="228"/>
      <c r="C718" s="228"/>
      <c r="D718" s="230"/>
      <c r="E718" s="78"/>
      <c r="F718" s="230"/>
      <c r="G718" s="43"/>
      <c r="H718" s="43"/>
      <c r="I718" s="43"/>
      <c r="J718" s="43"/>
      <c r="K718" s="43"/>
      <c r="L718" s="43"/>
      <c r="M718" s="43"/>
      <c r="N718" s="43"/>
      <c r="O718" s="43"/>
      <c r="P718" s="43"/>
      <c r="Q718" s="43"/>
      <c r="R718" s="43"/>
      <c r="S718" s="43"/>
      <c r="T718" s="39" t="s">
        <v>1129</v>
      </c>
      <c r="U718" s="37">
        <v>0.1</v>
      </c>
      <c r="V718" s="38" t="s">
        <v>363</v>
      </c>
      <c r="W718" s="38" t="s">
        <v>363</v>
      </c>
      <c r="X718" s="37"/>
      <c r="Y718" s="37"/>
      <c r="Z718" s="37"/>
      <c r="AA718" s="37"/>
      <c r="AB718" s="37"/>
      <c r="AC718" s="37"/>
      <c r="AD718" s="37"/>
      <c r="AE718" s="37"/>
      <c r="AF718" s="37">
        <v>1</v>
      </c>
      <c r="AG718" s="37"/>
      <c r="AH718" s="37"/>
      <c r="AI718" s="37"/>
      <c r="AJ718" s="250"/>
    </row>
    <row r="719" spans="2:36" ht="82.5" x14ac:dyDescent="0.3">
      <c r="B719" s="228"/>
      <c r="C719" s="228"/>
      <c r="D719" s="230"/>
      <c r="E719" s="78"/>
      <c r="F719" s="231" t="s">
        <v>1130</v>
      </c>
      <c r="G719" s="43" t="s">
        <v>1131</v>
      </c>
      <c r="H719" s="43"/>
      <c r="I719" s="43"/>
      <c r="J719" s="43">
        <v>2</v>
      </c>
      <c r="K719" s="43"/>
      <c r="L719" s="43"/>
      <c r="M719" s="43"/>
      <c r="N719" s="43"/>
      <c r="O719" s="43"/>
      <c r="P719" s="43"/>
      <c r="Q719" s="43"/>
      <c r="R719" s="43"/>
      <c r="S719" s="43"/>
      <c r="T719" s="36" t="s">
        <v>1132</v>
      </c>
      <c r="U719" s="167">
        <v>0.25</v>
      </c>
      <c r="V719" s="87" t="s">
        <v>95</v>
      </c>
      <c r="W719" s="87" t="s">
        <v>86</v>
      </c>
      <c r="X719" s="167">
        <v>0.25</v>
      </c>
      <c r="Y719" s="167">
        <v>0.25</v>
      </c>
      <c r="Z719" s="167">
        <v>0.5</v>
      </c>
      <c r="AA719" s="167"/>
      <c r="AB719" s="167"/>
      <c r="AC719" s="167"/>
      <c r="AD719" s="167"/>
      <c r="AE719" s="167"/>
      <c r="AF719" s="167"/>
      <c r="AG719" s="167"/>
      <c r="AH719" s="232"/>
      <c r="AI719" s="232"/>
      <c r="AJ719" s="250"/>
    </row>
    <row r="720" spans="2:36" ht="82.5" x14ac:dyDescent="0.3">
      <c r="B720" s="228"/>
      <c r="C720" s="228"/>
      <c r="D720" s="230"/>
      <c r="E720" s="78"/>
      <c r="F720" s="231"/>
      <c r="G720" s="43"/>
      <c r="H720" s="43"/>
      <c r="I720" s="43"/>
      <c r="J720" s="43"/>
      <c r="K720" s="43"/>
      <c r="L720" s="43"/>
      <c r="M720" s="43"/>
      <c r="N720" s="43"/>
      <c r="O720" s="43"/>
      <c r="P720" s="43"/>
      <c r="Q720" s="43"/>
      <c r="R720" s="43"/>
      <c r="S720" s="43"/>
      <c r="T720" s="166" t="s">
        <v>1133</v>
      </c>
      <c r="U720" s="167">
        <v>0.25</v>
      </c>
      <c r="V720" s="87" t="s">
        <v>95</v>
      </c>
      <c r="W720" s="38" t="s">
        <v>86</v>
      </c>
      <c r="X720" s="167">
        <v>0.25</v>
      </c>
      <c r="Y720" s="167">
        <v>0.25</v>
      </c>
      <c r="Z720" s="167">
        <v>0.5</v>
      </c>
      <c r="AA720" s="167"/>
      <c r="AB720" s="167"/>
      <c r="AC720" s="167"/>
      <c r="AD720" s="167"/>
      <c r="AE720" s="167"/>
      <c r="AF720" s="167"/>
      <c r="AG720" s="167"/>
      <c r="AH720" s="37"/>
      <c r="AI720" s="37"/>
      <c r="AJ720" s="250"/>
    </row>
    <row r="721" spans="2:36" ht="66" x14ac:dyDescent="0.3">
      <c r="B721" s="228"/>
      <c r="C721" s="228"/>
      <c r="D721" s="230"/>
      <c r="E721" s="78"/>
      <c r="F721" s="231"/>
      <c r="G721" s="43" t="s">
        <v>1134</v>
      </c>
      <c r="H721" s="43"/>
      <c r="I721" s="43"/>
      <c r="J721" s="43">
        <v>2</v>
      </c>
      <c r="K721" s="43"/>
      <c r="L721" s="43"/>
      <c r="M721" s="43"/>
      <c r="N721" s="43"/>
      <c r="O721" s="43"/>
      <c r="P721" s="43"/>
      <c r="Q721" s="43"/>
      <c r="R721" s="43"/>
      <c r="S721" s="43"/>
      <c r="T721" s="39" t="s">
        <v>1135</v>
      </c>
      <c r="U721" s="167">
        <v>0.25</v>
      </c>
      <c r="V721" s="87" t="s">
        <v>95</v>
      </c>
      <c r="W721" s="38" t="s">
        <v>86</v>
      </c>
      <c r="X721" s="167">
        <v>0.25</v>
      </c>
      <c r="Y721" s="167">
        <v>0.25</v>
      </c>
      <c r="Z721" s="167">
        <v>0.5</v>
      </c>
      <c r="AA721" s="167"/>
      <c r="AB721" s="167"/>
      <c r="AC721" s="167"/>
      <c r="AD721" s="167"/>
      <c r="AE721" s="167"/>
      <c r="AF721" s="167"/>
      <c r="AG721" s="167"/>
      <c r="AH721" s="37"/>
      <c r="AI721" s="37"/>
      <c r="AJ721" s="250"/>
    </row>
    <row r="722" spans="2:36" ht="82.5" x14ac:dyDescent="0.3">
      <c r="B722" s="228"/>
      <c r="C722" s="228"/>
      <c r="D722" s="230"/>
      <c r="E722" s="78"/>
      <c r="F722" s="231"/>
      <c r="G722" s="43"/>
      <c r="H722" s="43"/>
      <c r="I722" s="43"/>
      <c r="J722" s="43"/>
      <c r="K722" s="43"/>
      <c r="L722" s="43"/>
      <c r="M722" s="43"/>
      <c r="N722" s="43"/>
      <c r="O722" s="43"/>
      <c r="P722" s="43"/>
      <c r="Q722" s="43"/>
      <c r="R722" s="43"/>
      <c r="S722" s="43"/>
      <c r="T722" s="91" t="s">
        <v>1136</v>
      </c>
      <c r="U722" s="167">
        <v>0.25</v>
      </c>
      <c r="V722" s="87" t="s">
        <v>95</v>
      </c>
      <c r="W722" s="87" t="s">
        <v>86</v>
      </c>
      <c r="X722" s="167">
        <v>0.25</v>
      </c>
      <c r="Y722" s="167">
        <v>0.25</v>
      </c>
      <c r="Z722" s="167">
        <v>0.5</v>
      </c>
      <c r="AA722" s="167"/>
      <c r="AB722" s="167"/>
      <c r="AC722" s="167"/>
      <c r="AD722" s="167"/>
      <c r="AE722" s="167"/>
      <c r="AF722" s="167"/>
      <c r="AG722" s="167"/>
      <c r="AH722" s="37"/>
      <c r="AI722" s="40"/>
      <c r="AJ722" s="250"/>
    </row>
    <row r="723" spans="2:36" ht="66" x14ac:dyDescent="0.3">
      <c r="B723" s="228"/>
      <c r="C723" s="228"/>
      <c r="D723" s="229" t="s">
        <v>1137</v>
      </c>
      <c r="E723" s="78"/>
      <c r="F723" s="229" t="s">
        <v>1138</v>
      </c>
      <c r="G723" s="46" t="s">
        <v>1139</v>
      </c>
      <c r="H723" s="38"/>
      <c r="I723" s="38"/>
      <c r="J723" s="38"/>
      <c r="K723" s="38"/>
      <c r="L723" s="38"/>
      <c r="M723" s="38"/>
      <c r="N723" s="38"/>
      <c r="O723" s="38"/>
      <c r="P723" s="38"/>
      <c r="Q723" s="38">
        <v>50</v>
      </c>
      <c r="R723" s="38"/>
      <c r="S723" s="38"/>
      <c r="T723" s="91" t="s">
        <v>1140</v>
      </c>
      <c r="U723" s="37">
        <v>0.7</v>
      </c>
      <c r="V723" s="38" t="s">
        <v>76</v>
      </c>
      <c r="W723" s="38" t="s">
        <v>93</v>
      </c>
      <c r="X723" s="37"/>
      <c r="Y723" s="37"/>
      <c r="Z723" s="37">
        <v>0.05</v>
      </c>
      <c r="AA723" s="37">
        <v>0.05</v>
      </c>
      <c r="AB723" s="37">
        <v>0.05</v>
      </c>
      <c r="AC723" s="37">
        <v>0.15</v>
      </c>
      <c r="AD723" s="37">
        <v>0.1</v>
      </c>
      <c r="AE723" s="37">
        <v>0.1</v>
      </c>
      <c r="AF723" s="37">
        <v>0.5</v>
      </c>
      <c r="AG723" s="37"/>
      <c r="AH723" s="37"/>
      <c r="AI723" s="37"/>
      <c r="AJ723" s="250" t="s">
        <v>1141</v>
      </c>
    </row>
    <row r="724" spans="2:36" ht="82.5" x14ac:dyDescent="0.3">
      <c r="B724" s="228"/>
      <c r="C724" s="228"/>
      <c r="D724" s="229"/>
      <c r="E724" s="78"/>
      <c r="F724" s="229"/>
      <c r="G724" s="46" t="s">
        <v>1142</v>
      </c>
      <c r="H724" s="38"/>
      <c r="I724" s="38"/>
      <c r="J724" s="38">
        <v>1</v>
      </c>
      <c r="K724" s="38"/>
      <c r="L724" s="38"/>
      <c r="M724" s="38"/>
      <c r="N724" s="38"/>
      <c r="O724" s="38"/>
      <c r="P724" s="38"/>
      <c r="Q724" s="38"/>
      <c r="R724" s="38"/>
      <c r="S724" s="38"/>
      <c r="T724" s="91" t="s">
        <v>1143</v>
      </c>
      <c r="U724" s="37">
        <v>0.1</v>
      </c>
      <c r="V724" s="38" t="s">
        <v>86</v>
      </c>
      <c r="W724" s="38" t="s">
        <v>86</v>
      </c>
      <c r="X724" s="37"/>
      <c r="Y724" s="37"/>
      <c r="Z724" s="37">
        <v>1</v>
      </c>
      <c r="AA724" s="37"/>
      <c r="AB724" s="37"/>
      <c r="AC724" s="37"/>
      <c r="AD724" s="37"/>
      <c r="AE724" s="37"/>
      <c r="AF724" s="37"/>
      <c r="AG724" s="37"/>
      <c r="AH724" s="37"/>
      <c r="AI724" s="37"/>
      <c r="AJ724" s="250"/>
    </row>
    <row r="725" spans="2:36" ht="99" x14ac:dyDescent="0.3">
      <c r="B725" s="228"/>
      <c r="C725" s="228"/>
      <c r="D725" s="229"/>
      <c r="E725" s="78"/>
      <c r="F725" s="229"/>
      <c r="G725" s="46" t="s">
        <v>1142</v>
      </c>
      <c r="H725" s="38"/>
      <c r="I725" s="38"/>
      <c r="J725" s="38"/>
      <c r="K725" s="38"/>
      <c r="L725" s="38"/>
      <c r="M725" s="38"/>
      <c r="N725" s="38">
        <v>1</v>
      </c>
      <c r="O725" s="38"/>
      <c r="P725" s="38"/>
      <c r="Q725" s="38"/>
      <c r="R725" s="38"/>
      <c r="S725" s="38"/>
      <c r="T725" s="91" t="s">
        <v>1144</v>
      </c>
      <c r="U725" s="37">
        <v>0.1</v>
      </c>
      <c r="V725" s="38" t="s">
        <v>290</v>
      </c>
      <c r="W725" s="38" t="s">
        <v>290</v>
      </c>
      <c r="X725" s="37"/>
      <c r="Y725" s="37"/>
      <c r="Z725" s="37"/>
      <c r="AA725" s="37"/>
      <c r="AB725" s="37"/>
      <c r="AC725" s="171"/>
      <c r="AD725" s="37">
        <v>1</v>
      </c>
      <c r="AE725" s="37"/>
      <c r="AF725" s="37"/>
      <c r="AG725" s="37"/>
      <c r="AH725" s="37"/>
      <c r="AI725" s="37"/>
      <c r="AJ725" s="250"/>
    </row>
    <row r="726" spans="2:36" ht="115.5" x14ac:dyDescent="0.3">
      <c r="B726" s="228"/>
      <c r="C726" s="228"/>
      <c r="D726" s="229"/>
      <c r="E726" s="78"/>
      <c r="F726" s="229"/>
      <c r="G726" s="46" t="s">
        <v>1145</v>
      </c>
      <c r="H726" s="38"/>
      <c r="I726" s="38"/>
      <c r="J726" s="38"/>
      <c r="K726" s="38"/>
      <c r="L726" s="38"/>
      <c r="M726" s="38">
        <v>1</v>
      </c>
      <c r="N726" s="38"/>
      <c r="O726" s="38"/>
      <c r="P726" s="38"/>
      <c r="Q726" s="38"/>
      <c r="R726" s="38"/>
      <c r="S726" s="38"/>
      <c r="T726" s="91" t="s">
        <v>1146</v>
      </c>
      <c r="U726" s="37">
        <v>0.1</v>
      </c>
      <c r="V726" s="38" t="s">
        <v>89</v>
      </c>
      <c r="W726" s="38" t="s">
        <v>89</v>
      </c>
      <c r="X726" s="37"/>
      <c r="Y726" s="37"/>
      <c r="Z726" s="37"/>
      <c r="AA726" s="37"/>
      <c r="AB726" s="37"/>
      <c r="AC726" s="37">
        <v>1</v>
      </c>
      <c r="AD726" s="37"/>
      <c r="AE726" s="37"/>
      <c r="AF726" s="37"/>
      <c r="AG726" s="37"/>
      <c r="AH726" s="37"/>
      <c r="AI726" s="37"/>
      <c r="AJ726" s="250"/>
    </row>
    <row r="727" spans="2:36" ht="33" x14ac:dyDescent="0.3">
      <c r="B727" s="228"/>
      <c r="C727" s="228"/>
      <c r="D727" s="229" t="s">
        <v>1147</v>
      </c>
      <c r="E727" s="78"/>
      <c r="F727" s="230" t="s">
        <v>1148</v>
      </c>
      <c r="G727" s="43" t="s">
        <v>1113</v>
      </c>
      <c r="H727" s="43"/>
      <c r="I727" s="43"/>
      <c r="J727" s="43">
        <v>1</v>
      </c>
      <c r="K727" s="43">
        <v>1</v>
      </c>
      <c r="L727" s="43">
        <v>1</v>
      </c>
      <c r="M727" s="43">
        <v>1</v>
      </c>
      <c r="N727" s="43"/>
      <c r="O727" s="43"/>
      <c r="P727" s="43"/>
      <c r="Q727" s="43"/>
      <c r="R727" s="43"/>
      <c r="S727" s="43"/>
      <c r="T727" s="39" t="s">
        <v>1114</v>
      </c>
      <c r="U727" s="37">
        <v>0.1</v>
      </c>
      <c r="V727" s="38" t="s">
        <v>95</v>
      </c>
      <c r="W727" s="38" t="s">
        <v>95</v>
      </c>
      <c r="X727" s="37">
        <v>1</v>
      </c>
      <c r="Y727" s="37"/>
      <c r="Z727" s="37"/>
      <c r="AA727" s="37"/>
      <c r="AB727" s="37"/>
      <c r="AC727" s="37"/>
      <c r="AD727" s="37"/>
      <c r="AE727" s="37"/>
      <c r="AF727" s="37"/>
      <c r="AG727" s="37"/>
      <c r="AH727" s="37"/>
      <c r="AI727" s="40"/>
      <c r="AJ727" s="250"/>
    </row>
    <row r="728" spans="2:36" ht="33" x14ac:dyDescent="0.3">
      <c r="B728" s="228"/>
      <c r="C728" s="228"/>
      <c r="D728" s="229"/>
      <c r="E728" s="78"/>
      <c r="F728" s="230"/>
      <c r="G728" s="43"/>
      <c r="H728" s="43"/>
      <c r="I728" s="43"/>
      <c r="J728" s="43"/>
      <c r="K728" s="43"/>
      <c r="L728" s="43"/>
      <c r="M728" s="43"/>
      <c r="N728" s="43"/>
      <c r="O728" s="43"/>
      <c r="P728" s="43"/>
      <c r="Q728" s="43"/>
      <c r="R728" s="43"/>
      <c r="S728" s="43"/>
      <c r="T728" s="39" t="s">
        <v>1115</v>
      </c>
      <c r="U728" s="37">
        <v>0.4</v>
      </c>
      <c r="V728" s="38" t="s">
        <v>86</v>
      </c>
      <c r="W728" s="38" t="s">
        <v>89</v>
      </c>
      <c r="X728" s="37"/>
      <c r="Y728" s="37"/>
      <c r="Z728" s="37">
        <v>0.25</v>
      </c>
      <c r="AA728" s="37">
        <v>0.25</v>
      </c>
      <c r="AB728" s="37">
        <v>0.25</v>
      </c>
      <c r="AC728" s="37">
        <v>0.25</v>
      </c>
      <c r="AD728" s="37"/>
      <c r="AE728" s="37"/>
      <c r="AF728" s="37"/>
      <c r="AG728" s="37"/>
      <c r="AH728" s="37"/>
      <c r="AI728" s="40"/>
      <c r="AJ728" s="250"/>
    </row>
    <row r="729" spans="2:36" ht="49.5" x14ac:dyDescent="0.3">
      <c r="B729" s="228"/>
      <c r="C729" s="228"/>
      <c r="D729" s="229"/>
      <c r="E729" s="78"/>
      <c r="F729" s="230"/>
      <c r="G729" s="43"/>
      <c r="H729" s="43"/>
      <c r="I729" s="43"/>
      <c r="J729" s="43"/>
      <c r="K729" s="43"/>
      <c r="L729" s="43"/>
      <c r="M729" s="43"/>
      <c r="N729" s="43"/>
      <c r="O729" s="43"/>
      <c r="P729" s="43"/>
      <c r="Q729" s="43"/>
      <c r="R729" s="43"/>
      <c r="S729" s="43"/>
      <c r="T729" s="39" t="s">
        <v>1116</v>
      </c>
      <c r="U729" s="37">
        <v>0.4</v>
      </c>
      <c r="V729" s="38" t="s">
        <v>89</v>
      </c>
      <c r="W729" s="38" t="s">
        <v>363</v>
      </c>
      <c r="X729" s="37"/>
      <c r="Y729" s="37"/>
      <c r="Z729" s="37"/>
      <c r="AA729" s="37"/>
      <c r="AB729" s="37"/>
      <c r="AC729" s="37">
        <v>0.25</v>
      </c>
      <c r="AD729" s="37">
        <v>0.25</v>
      </c>
      <c r="AE729" s="37">
        <v>0.25</v>
      </c>
      <c r="AF729" s="37">
        <v>0.25</v>
      </c>
      <c r="AG729" s="40"/>
      <c r="AH729" s="40"/>
      <c r="AI729" s="37"/>
      <c r="AJ729" s="250"/>
    </row>
    <row r="730" spans="2:36" ht="115.5" x14ac:dyDescent="0.3">
      <c r="B730" s="228"/>
      <c r="C730" s="228"/>
      <c r="D730" s="229"/>
      <c r="E730" s="78"/>
      <c r="F730" s="230"/>
      <c r="G730" s="43"/>
      <c r="H730" s="43"/>
      <c r="I730" s="43"/>
      <c r="J730" s="43"/>
      <c r="K730" s="43"/>
      <c r="L730" s="43"/>
      <c r="M730" s="43"/>
      <c r="N730" s="43"/>
      <c r="O730" s="43"/>
      <c r="P730" s="43"/>
      <c r="Q730" s="43"/>
      <c r="R730" s="43"/>
      <c r="S730" s="43"/>
      <c r="T730" s="39" t="s">
        <v>1149</v>
      </c>
      <c r="U730" s="37">
        <v>0.1</v>
      </c>
      <c r="V730" s="38" t="s">
        <v>363</v>
      </c>
      <c r="W730" s="38" t="s">
        <v>363</v>
      </c>
      <c r="X730" s="37"/>
      <c r="Y730" s="37"/>
      <c r="Z730" s="37"/>
      <c r="AA730" s="37"/>
      <c r="AB730" s="37"/>
      <c r="AC730" s="37"/>
      <c r="AD730" s="37"/>
      <c r="AE730" s="37"/>
      <c r="AF730" s="37">
        <v>1</v>
      </c>
      <c r="AG730" s="37"/>
      <c r="AH730" s="37"/>
      <c r="AI730" s="37"/>
      <c r="AJ730" s="250"/>
    </row>
    <row r="731" spans="2:36" ht="115.5" x14ac:dyDescent="0.3">
      <c r="B731" s="228"/>
      <c r="C731" s="228"/>
      <c r="D731" s="229"/>
      <c r="E731" s="78"/>
      <c r="F731" s="91" t="s">
        <v>1150</v>
      </c>
      <c r="G731" s="46" t="s">
        <v>1151</v>
      </c>
      <c r="H731" s="38"/>
      <c r="I731" s="38"/>
      <c r="J731" s="38"/>
      <c r="K731" s="38"/>
      <c r="L731" s="13"/>
      <c r="M731" s="38">
        <v>1</v>
      </c>
      <c r="N731" s="13"/>
      <c r="O731" s="13"/>
      <c r="P731" s="13"/>
      <c r="Q731" s="13"/>
      <c r="R731" s="13"/>
      <c r="S731" s="13"/>
      <c r="T731" s="91" t="s">
        <v>1152</v>
      </c>
      <c r="U731" s="37">
        <v>1</v>
      </c>
      <c r="V731" s="38" t="s">
        <v>85</v>
      </c>
      <c r="W731" s="38" t="s">
        <v>85</v>
      </c>
      <c r="X731" s="37"/>
      <c r="Y731" s="37">
        <v>1</v>
      </c>
      <c r="Z731" s="37"/>
      <c r="AA731" s="37"/>
      <c r="AB731" s="37"/>
      <c r="AC731" s="37"/>
      <c r="AD731" s="37"/>
      <c r="AE731" s="37"/>
      <c r="AF731" s="37"/>
      <c r="AG731" s="37"/>
      <c r="AH731" s="37"/>
      <c r="AI731" s="37"/>
      <c r="AJ731" s="250"/>
    </row>
    <row r="732" spans="2:36" x14ac:dyDescent="0.3">
      <c r="B732" s="228" t="s">
        <v>1153</v>
      </c>
      <c r="C732" s="228" t="s">
        <v>1154</v>
      </c>
      <c r="D732" s="229" t="s">
        <v>1155</v>
      </c>
      <c r="E732" s="78"/>
      <c r="F732" s="229" t="s">
        <v>1156</v>
      </c>
      <c r="G732" s="43" t="s">
        <v>1157</v>
      </c>
      <c r="H732" s="43">
        <v>0</v>
      </c>
      <c r="I732" s="43">
        <v>3</v>
      </c>
      <c r="J732" s="43">
        <v>4</v>
      </c>
      <c r="K732" s="43">
        <v>2</v>
      </c>
      <c r="L732" s="43">
        <v>3</v>
      </c>
      <c r="M732" s="43">
        <v>3</v>
      </c>
      <c r="N732" s="43">
        <v>4</v>
      </c>
      <c r="O732" s="43">
        <v>4</v>
      </c>
      <c r="P732" s="43">
        <v>4</v>
      </c>
      <c r="Q732" s="43">
        <v>4</v>
      </c>
      <c r="R732" s="43">
        <v>4</v>
      </c>
      <c r="S732" s="43">
        <v>3</v>
      </c>
      <c r="T732" s="91" t="s">
        <v>1158</v>
      </c>
      <c r="U732" s="37">
        <v>0.05</v>
      </c>
      <c r="V732" s="43" t="s">
        <v>95</v>
      </c>
      <c r="W732" s="43" t="s">
        <v>91</v>
      </c>
      <c r="X732" s="180">
        <v>1</v>
      </c>
      <c r="Y732" s="180"/>
      <c r="Z732" s="180"/>
      <c r="AA732" s="180"/>
      <c r="AB732" s="180"/>
      <c r="AC732" s="180"/>
      <c r="AD732" s="180"/>
      <c r="AE732" s="180"/>
      <c r="AF732" s="180"/>
      <c r="AG732" s="180"/>
      <c r="AH732" s="180"/>
      <c r="AI732" s="37"/>
      <c r="AJ732" s="250" t="s">
        <v>1159</v>
      </c>
    </row>
    <row r="733" spans="2:36" ht="66" x14ac:dyDescent="0.3">
      <c r="B733" s="228"/>
      <c r="C733" s="228"/>
      <c r="D733" s="229"/>
      <c r="E733" s="78"/>
      <c r="F733" s="229"/>
      <c r="G733" s="43"/>
      <c r="H733" s="43"/>
      <c r="I733" s="43"/>
      <c r="J733" s="43"/>
      <c r="K733" s="43"/>
      <c r="L733" s="43"/>
      <c r="M733" s="43"/>
      <c r="N733" s="43"/>
      <c r="O733" s="43"/>
      <c r="P733" s="43"/>
      <c r="Q733" s="43"/>
      <c r="R733" s="43"/>
      <c r="S733" s="43"/>
      <c r="T733" s="91" t="s">
        <v>1160</v>
      </c>
      <c r="U733" s="37">
        <v>0.15</v>
      </c>
      <c r="V733" s="43"/>
      <c r="W733" s="43"/>
      <c r="X733" s="180"/>
      <c r="Y733" s="180">
        <v>1</v>
      </c>
      <c r="Z733" s="180"/>
      <c r="AA733" s="180"/>
      <c r="AB733" s="180"/>
      <c r="AC733" s="180"/>
      <c r="AD733" s="180"/>
      <c r="AE733" s="180"/>
      <c r="AF733" s="180"/>
      <c r="AG733" s="180"/>
      <c r="AH733" s="180"/>
      <c r="AI733" s="37"/>
      <c r="AJ733" s="250"/>
    </row>
    <row r="734" spans="2:36" ht="33" x14ac:dyDescent="0.3">
      <c r="B734" s="228"/>
      <c r="C734" s="228"/>
      <c r="D734" s="229"/>
      <c r="E734" s="78"/>
      <c r="F734" s="229"/>
      <c r="G734" s="43"/>
      <c r="H734" s="43"/>
      <c r="I734" s="43"/>
      <c r="J734" s="43"/>
      <c r="K734" s="43"/>
      <c r="L734" s="43"/>
      <c r="M734" s="43"/>
      <c r="N734" s="43"/>
      <c r="O734" s="43"/>
      <c r="P734" s="43"/>
      <c r="Q734" s="43"/>
      <c r="R734" s="43"/>
      <c r="S734" s="43"/>
      <c r="T734" s="39" t="s">
        <v>1161</v>
      </c>
      <c r="U734" s="37">
        <v>0.8</v>
      </c>
      <c r="V734" s="43"/>
      <c r="W734" s="43"/>
      <c r="X734" s="180"/>
      <c r="Y734" s="180"/>
      <c r="Z734" s="180">
        <v>0.1</v>
      </c>
      <c r="AA734" s="180">
        <v>0.05</v>
      </c>
      <c r="AB734" s="180">
        <v>0.1</v>
      </c>
      <c r="AC734" s="180">
        <v>0.1</v>
      </c>
      <c r="AD734" s="180">
        <v>0.1</v>
      </c>
      <c r="AE734" s="180">
        <v>0.15</v>
      </c>
      <c r="AF734" s="180">
        <v>0.15</v>
      </c>
      <c r="AG734" s="180">
        <v>0.15</v>
      </c>
      <c r="AH734" s="180">
        <v>0.1</v>
      </c>
      <c r="AI734" s="37"/>
      <c r="AJ734" s="250"/>
    </row>
    <row r="735" spans="2:36" x14ac:dyDescent="0.3">
      <c r="B735" s="191"/>
      <c r="C735" s="191"/>
      <c r="D735" s="191"/>
      <c r="E735" s="191"/>
      <c r="F735" s="191"/>
      <c r="G735" s="191"/>
      <c r="H735" s="191"/>
      <c r="I735" s="191"/>
      <c r="J735" s="191"/>
      <c r="K735" s="191"/>
      <c r="L735" s="191"/>
      <c r="M735" s="191"/>
      <c r="N735" s="191"/>
      <c r="O735" s="191"/>
      <c r="P735" s="191"/>
      <c r="Q735" s="191"/>
      <c r="R735" s="191"/>
      <c r="S735" s="191"/>
      <c r="T735" s="191"/>
      <c r="U735" s="191"/>
      <c r="V735" s="191"/>
      <c r="W735" s="191"/>
      <c r="X735" s="191"/>
      <c r="Y735" s="191"/>
      <c r="Z735" s="191"/>
      <c r="AA735" s="191"/>
      <c r="AB735" s="191"/>
      <c r="AC735" s="191"/>
      <c r="AD735" s="191"/>
      <c r="AE735" s="191"/>
      <c r="AF735" s="191"/>
      <c r="AG735" s="191"/>
      <c r="AH735" s="191"/>
      <c r="AI735" s="191"/>
      <c r="AJ735" s="191"/>
    </row>
    <row r="736" spans="2:36" ht="33" x14ac:dyDescent="0.3">
      <c r="B736" s="68" t="s">
        <v>1109</v>
      </c>
      <c r="C736" s="50" t="s">
        <v>1514</v>
      </c>
      <c r="D736" s="43" t="s">
        <v>1533</v>
      </c>
      <c r="E736" s="168" t="s">
        <v>1162</v>
      </c>
      <c r="F736" s="78" t="s">
        <v>1534</v>
      </c>
      <c r="G736" s="43" t="s">
        <v>1163</v>
      </c>
      <c r="H736" s="38"/>
      <c r="I736" s="38"/>
      <c r="J736" s="38"/>
      <c r="K736" s="38"/>
      <c r="L736" s="38"/>
      <c r="M736" s="38"/>
      <c r="N736" s="38"/>
      <c r="O736" s="38"/>
      <c r="P736" s="38"/>
      <c r="Q736" s="38"/>
      <c r="R736" s="38"/>
      <c r="S736" s="38"/>
      <c r="T736" s="38" t="s">
        <v>1164</v>
      </c>
      <c r="U736" s="38">
        <v>50</v>
      </c>
      <c r="V736" s="38" t="s">
        <v>95</v>
      </c>
      <c r="W736" s="38" t="s">
        <v>85</v>
      </c>
      <c r="X736" s="38">
        <v>50</v>
      </c>
      <c r="Y736" s="38">
        <v>50</v>
      </c>
      <c r="Z736" s="38">
        <v>0</v>
      </c>
      <c r="AA736" s="38">
        <v>0</v>
      </c>
      <c r="AB736" s="38">
        <v>0</v>
      </c>
      <c r="AC736" s="38">
        <v>0</v>
      </c>
      <c r="AD736" s="38">
        <v>0</v>
      </c>
      <c r="AE736" s="38">
        <v>0</v>
      </c>
      <c r="AF736" s="38">
        <v>0</v>
      </c>
      <c r="AG736" s="38">
        <v>0</v>
      </c>
      <c r="AH736" s="38">
        <v>0</v>
      </c>
      <c r="AI736" s="38">
        <v>0</v>
      </c>
      <c r="AJ736" s="63" t="s">
        <v>1165</v>
      </c>
    </row>
    <row r="737" spans="2:37" ht="33" x14ac:dyDescent="0.3">
      <c r="B737" s="68"/>
      <c r="C737" s="50"/>
      <c r="D737" s="43"/>
      <c r="E737" s="168"/>
      <c r="F737" s="78"/>
      <c r="G737" s="43"/>
      <c r="H737" s="38"/>
      <c r="I737" s="38"/>
      <c r="J737" s="38"/>
      <c r="K737" s="38"/>
      <c r="L737" s="38"/>
      <c r="M737" s="38"/>
      <c r="N737" s="38"/>
      <c r="O737" s="38"/>
      <c r="P737" s="38"/>
      <c r="Q737" s="38"/>
      <c r="R737" s="38"/>
      <c r="S737" s="38"/>
      <c r="T737" s="38" t="s">
        <v>1166</v>
      </c>
      <c r="U737" s="38">
        <v>25</v>
      </c>
      <c r="V737" s="38" t="s">
        <v>85</v>
      </c>
      <c r="W737" s="38" t="s">
        <v>86</v>
      </c>
      <c r="X737" s="38">
        <v>0</v>
      </c>
      <c r="Y737" s="38">
        <v>50</v>
      </c>
      <c r="Z737" s="38">
        <v>50</v>
      </c>
      <c r="AA737" s="38">
        <v>0</v>
      </c>
      <c r="AB737" s="38">
        <v>0</v>
      </c>
      <c r="AC737" s="38">
        <v>0</v>
      </c>
      <c r="AD737" s="38">
        <v>0</v>
      </c>
      <c r="AE737" s="38">
        <v>0</v>
      </c>
      <c r="AF737" s="38">
        <v>0</v>
      </c>
      <c r="AG737" s="38">
        <v>0</v>
      </c>
      <c r="AH737" s="38">
        <v>0</v>
      </c>
      <c r="AI737" s="38">
        <v>0</v>
      </c>
      <c r="AJ737" s="63" t="s">
        <v>1165</v>
      </c>
    </row>
    <row r="738" spans="2:37" ht="33" x14ac:dyDescent="0.3">
      <c r="B738" s="68"/>
      <c r="C738" s="50"/>
      <c r="D738" s="43"/>
      <c r="E738" s="168"/>
      <c r="F738" s="78"/>
      <c r="G738" s="43"/>
      <c r="H738" s="38"/>
      <c r="I738" s="38"/>
      <c r="J738" s="38"/>
      <c r="K738" s="38"/>
      <c r="L738" s="38"/>
      <c r="M738" s="38"/>
      <c r="N738" s="38"/>
      <c r="O738" s="38"/>
      <c r="P738" s="38"/>
      <c r="Q738" s="38"/>
      <c r="R738" s="38"/>
      <c r="S738" s="38"/>
      <c r="T738" s="38" t="s">
        <v>1167</v>
      </c>
      <c r="U738" s="38">
        <v>25</v>
      </c>
      <c r="V738" s="38" t="s">
        <v>86</v>
      </c>
      <c r="W738" s="38" t="s">
        <v>88</v>
      </c>
      <c r="X738" s="38">
        <v>0</v>
      </c>
      <c r="Y738" s="38">
        <v>0</v>
      </c>
      <c r="Z738" s="38">
        <v>50</v>
      </c>
      <c r="AA738" s="38">
        <v>50</v>
      </c>
      <c r="AB738" s="38">
        <v>0</v>
      </c>
      <c r="AC738" s="38">
        <v>0</v>
      </c>
      <c r="AD738" s="38">
        <v>0</v>
      </c>
      <c r="AE738" s="38">
        <v>0</v>
      </c>
      <c r="AF738" s="38">
        <v>0</v>
      </c>
      <c r="AG738" s="38">
        <v>0</v>
      </c>
      <c r="AH738" s="38">
        <v>0</v>
      </c>
      <c r="AI738" s="38">
        <v>0</v>
      </c>
      <c r="AJ738" s="63" t="s">
        <v>1165</v>
      </c>
    </row>
    <row r="739" spans="2:37" ht="33" x14ac:dyDescent="0.3">
      <c r="B739" s="68"/>
      <c r="C739" s="50"/>
      <c r="D739" s="43"/>
      <c r="E739" s="168"/>
      <c r="F739" s="46" t="s">
        <v>1535</v>
      </c>
      <c r="G739" s="38" t="s">
        <v>1163</v>
      </c>
      <c r="H739" s="38"/>
      <c r="I739" s="38"/>
      <c r="J739" s="38"/>
      <c r="K739" s="38"/>
      <c r="L739" s="38"/>
      <c r="M739" s="38"/>
      <c r="N739" s="38"/>
      <c r="O739" s="38"/>
      <c r="P739" s="38"/>
      <c r="Q739" s="38"/>
      <c r="R739" s="38"/>
      <c r="S739" s="38"/>
      <c r="T739" s="38" t="s">
        <v>1168</v>
      </c>
      <c r="U739" s="38">
        <v>100</v>
      </c>
      <c r="V739" s="38" t="s">
        <v>95</v>
      </c>
      <c r="W739" s="38" t="s">
        <v>91</v>
      </c>
      <c r="X739" s="38">
        <v>8</v>
      </c>
      <c r="Y739" s="38">
        <v>8</v>
      </c>
      <c r="Z739" s="38">
        <v>8</v>
      </c>
      <c r="AA739" s="38">
        <v>8</v>
      </c>
      <c r="AB739" s="38">
        <v>8</v>
      </c>
      <c r="AC739" s="38">
        <v>8</v>
      </c>
      <c r="AD739" s="38">
        <v>8</v>
      </c>
      <c r="AE739" s="38">
        <v>8</v>
      </c>
      <c r="AF739" s="38">
        <v>9</v>
      </c>
      <c r="AG739" s="38">
        <v>9</v>
      </c>
      <c r="AH739" s="38">
        <v>9</v>
      </c>
      <c r="AI739" s="38">
        <v>9</v>
      </c>
      <c r="AJ739" s="63" t="s">
        <v>1165</v>
      </c>
    </row>
    <row r="740" spans="2:37" ht="33" x14ac:dyDescent="0.3">
      <c r="B740" s="68"/>
      <c r="C740" s="50"/>
      <c r="D740" s="43"/>
      <c r="E740" s="168"/>
      <c r="F740" s="72" t="s">
        <v>1536</v>
      </c>
      <c r="G740" s="43" t="s">
        <v>1169</v>
      </c>
      <c r="H740" s="43"/>
      <c r="I740" s="43"/>
      <c r="J740" s="43"/>
      <c r="K740" s="43"/>
      <c r="L740" s="43"/>
      <c r="M740" s="43"/>
      <c r="N740" s="43"/>
      <c r="O740" s="43"/>
      <c r="P740" s="43"/>
      <c r="Q740" s="43"/>
      <c r="R740" s="43"/>
      <c r="S740" s="43"/>
      <c r="T740" s="43" t="s">
        <v>1170</v>
      </c>
      <c r="U740" s="43">
        <v>75</v>
      </c>
      <c r="V740" s="43" t="s">
        <v>86</v>
      </c>
      <c r="W740" s="43" t="s">
        <v>91</v>
      </c>
      <c r="X740" s="43">
        <v>0</v>
      </c>
      <c r="Y740" s="43">
        <v>0</v>
      </c>
      <c r="Z740" s="43">
        <v>25</v>
      </c>
      <c r="AA740" s="43">
        <v>0</v>
      </c>
      <c r="AB740" s="43">
        <v>0</v>
      </c>
      <c r="AC740" s="43">
        <v>25</v>
      </c>
      <c r="AD740" s="43">
        <v>0</v>
      </c>
      <c r="AE740" s="43">
        <v>0</v>
      </c>
      <c r="AF740" s="43">
        <v>25</v>
      </c>
      <c r="AG740" s="43">
        <v>0</v>
      </c>
      <c r="AH740" s="43">
        <v>0</v>
      </c>
      <c r="AI740" s="43">
        <v>25</v>
      </c>
      <c r="AJ740" s="63" t="s">
        <v>1165</v>
      </c>
    </row>
    <row r="741" spans="2:37" ht="33" x14ac:dyDescent="0.3">
      <c r="B741" s="68"/>
      <c r="C741" s="50"/>
      <c r="D741" s="43"/>
      <c r="E741" s="168"/>
      <c r="F741" s="72"/>
      <c r="G741" s="43"/>
      <c r="H741" s="43"/>
      <c r="I741" s="43"/>
      <c r="J741" s="43"/>
      <c r="K741" s="43"/>
      <c r="L741" s="43"/>
      <c r="M741" s="43"/>
      <c r="N741" s="43"/>
      <c r="O741" s="43"/>
      <c r="P741" s="43"/>
      <c r="Q741" s="43"/>
      <c r="R741" s="43"/>
      <c r="S741" s="43"/>
      <c r="T741" s="43"/>
      <c r="U741" s="43"/>
      <c r="V741" s="43"/>
      <c r="W741" s="43"/>
      <c r="X741" s="43"/>
      <c r="Y741" s="43"/>
      <c r="Z741" s="43"/>
      <c r="AA741" s="43"/>
      <c r="AB741" s="43"/>
      <c r="AC741" s="43"/>
      <c r="AD741" s="43"/>
      <c r="AE741" s="43"/>
      <c r="AF741" s="43"/>
      <c r="AG741" s="43"/>
      <c r="AH741" s="43"/>
      <c r="AI741" s="43"/>
      <c r="AJ741" s="63" t="s">
        <v>1165</v>
      </c>
    </row>
    <row r="742" spans="2:37" ht="66" x14ac:dyDescent="0.3">
      <c r="B742" s="68"/>
      <c r="C742" s="50"/>
      <c r="D742" s="43"/>
      <c r="E742" s="168"/>
      <c r="F742" s="22" t="s">
        <v>1537</v>
      </c>
      <c r="G742" s="38" t="s">
        <v>1163</v>
      </c>
      <c r="H742" s="38"/>
      <c r="I742" s="38"/>
      <c r="J742" s="38"/>
      <c r="K742" s="38"/>
      <c r="L742" s="38"/>
      <c r="M742" s="38"/>
      <c r="N742" s="38"/>
      <c r="O742" s="38"/>
      <c r="P742" s="38"/>
      <c r="Q742" s="38"/>
      <c r="R742" s="38"/>
      <c r="S742" s="38"/>
      <c r="T742" s="38" t="s">
        <v>1171</v>
      </c>
      <c r="U742" s="38">
        <v>100</v>
      </c>
      <c r="V742" s="38" t="s">
        <v>95</v>
      </c>
      <c r="W742" s="38" t="s">
        <v>91</v>
      </c>
      <c r="X742" s="38">
        <v>8</v>
      </c>
      <c r="Y742" s="38">
        <v>8</v>
      </c>
      <c r="Z742" s="38">
        <v>8</v>
      </c>
      <c r="AA742" s="38">
        <v>8</v>
      </c>
      <c r="AB742" s="38">
        <v>8</v>
      </c>
      <c r="AC742" s="38">
        <v>8</v>
      </c>
      <c r="AD742" s="38">
        <v>8</v>
      </c>
      <c r="AE742" s="38">
        <v>8</v>
      </c>
      <c r="AF742" s="38">
        <v>9</v>
      </c>
      <c r="AG742" s="38">
        <v>9</v>
      </c>
      <c r="AH742" s="38">
        <v>9</v>
      </c>
      <c r="AI742" s="38">
        <v>9</v>
      </c>
      <c r="AJ742" s="63" t="s">
        <v>1165</v>
      </c>
    </row>
    <row r="743" spans="2:37" ht="115.5" x14ac:dyDescent="0.3">
      <c r="B743" s="68"/>
      <c r="C743" s="50"/>
      <c r="D743" s="43"/>
      <c r="E743" s="168"/>
      <c r="F743" s="22" t="s">
        <v>1538</v>
      </c>
      <c r="G743" s="38" t="s">
        <v>1163</v>
      </c>
      <c r="H743" s="38"/>
      <c r="I743" s="38"/>
      <c r="J743" s="38"/>
      <c r="K743" s="38"/>
      <c r="L743" s="38"/>
      <c r="M743" s="38"/>
      <c r="N743" s="38"/>
      <c r="O743" s="38"/>
      <c r="P743" s="38"/>
      <c r="Q743" s="38"/>
      <c r="R743" s="38"/>
      <c r="S743" s="38"/>
      <c r="T743" s="38" t="s">
        <v>1172</v>
      </c>
      <c r="U743" s="38">
        <v>100</v>
      </c>
      <c r="V743" s="38" t="s">
        <v>95</v>
      </c>
      <c r="W743" s="38" t="s">
        <v>91</v>
      </c>
      <c r="X743" s="38">
        <v>8</v>
      </c>
      <c r="Y743" s="38">
        <v>8</v>
      </c>
      <c r="Z743" s="38">
        <v>8</v>
      </c>
      <c r="AA743" s="38">
        <v>8</v>
      </c>
      <c r="AB743" s="38">
        <v>8</v>
      </c>
      <c r="AC743" s="38">
        <v>8</v>
      </c>
      <c r="AD743" s="38">
        <v>8</v>
      </c>
      <c r="AE743" s="38">
        <v>8</v>
      </c>
      <c r="AF743" s="38">
        <v>9</v>
      </c>
      <c r="AG743" s="38">
        <v>9</v>
      </c>
      <c r="AH743" s="38">
        <v>9</v>
      </c>
      <c r="AI743" s="38">
        <v>9</v>
      </c>
      <c r="AJ743" s="63" t="s">
        <v>1165</v>
      </c>
    </row>
    <row r="744" spans="2:37" ht="132" x14ac:dyDescent="0.3">
      <c r="B744" s="68"/>
      <c r="C744" s="50"/>
      <c r="D744" s="38" t="s">
        <v>1539</v>
      </c>
      <c r="E744" s="168"/>
      <c r="F744" s="38" t="s">
        <v>1540</v>
      </c>
      <c r="G744" s="38" t="s">
        <v>1173</v>
      </c>
      <c r="H744" s="38"/>
      <c r="I744" s="38"/>
      <c r="J744" s="38"/>
      <c r="K744" s="38"/>
      <c r="L744" s="38"/>
      <c r="M744" s="38"/>
      <c r="N744" s="38"/>
      <c r="O744" s="38"/>
      <c r="P744" s="38"/>
      <c r="Q744" s="38"/>
      <c r="R744" s="38"/>
      <c r="S744" s="38"/>
      <c r="T744" s="38" t="s">
        <v>1174</v>
      </c>
      <c r="U744" s="38">
        <v>100</v>
      </c>
      <c r="V744" s="38" t="s">
        <v>86</v>
      </c>
      <c r="W744" s="38" t="s">
        <v>91</v>
      </c>
      <c r="X744" s="38">
        <v>0</v>
      </c>
      <c r="Y744" s="38">
        <v>0</v>
      </c>
      <c r="Z744" s="38">
        <v>9</v>
      </c>
      <c r="AA744" s="38">
        <v>9</v>
      </c>
      <c r="AB744" s="38">
        <v>9</v>
      </c>
      <c r="AC744" s="38">
        <v>9</v>
      </c>
      <c r="AD744" s="38">
        <v>9</v>
      </c>
      <c r="AE744" s="38">
        <v>9</v>
      </c>
      <c r="AF744" s="38">
        <v>9</v>
      </c>
      <c r="AG744" s="38">
        <v>9</v>
      </c>
      <c r="AH744" s="38">
        <v>9</v>
      </c>
      <c r="AI744" s="38">
        <v>19</v>
      </c>
      <c r="AJ744" s="63" t="s">
        <v>1165</v>
      </c>
    </row>
    <row r="745" spans="2:37" x14ac:dyDescent="0.3">
      <c r="B745" s="191"/>
      <c r="C745" s="191"/>
      <c r="D745" s="191"/>
      <c r="E745" s="191"/>
      <c r="F745" s="191"/>
      <c r="G745" s="191"/>
      <c r="H745" s="191"/>
      <c r="I745" s="191"/>
      <c r="J745" s="191"/>
      <c r="K745" s="191"/>
      <c r="L745" s="191"/>
      <c r="M745" s="191"/>
      <c r="N745" s="191"/>
      <c r="O745" s="191"/>
      <c r="P745" s="191"/>
      <c r="Q745" s="191"/>
      <c r="R745" s="191"/>
      <c r="S745" s="191"/>
      <c r="T745" s="191"/>
      <c r="U745" s="191"/>
      <c r="V745" s="191"/>
      <c r="W745" s="191"/>
      <c r="X745" s="191"/>
      <c r="Y745" s="191"/>
      <c r="Z745" s="191"/>
      <c r="AA745" s="191"/>
      <c r="AB745" s="191"/>
      <c r="AC745" s="191"/>
      <c r="AD745" s="191"/>
      <c r="AE745" s="191"/>
      <c r="AF745" s="191"/>
      <c r="AG745" s="191"/>
      <c r="AH745" s="191"/>
      <c r="AI745" s="191"/>
      <c r="AJ745" s="191"/>
    </row>
    <row r="746" spans="2:37" ht="165" x14ac:dyDescent="0.3">
      <c r="B746" s="78" t="s">
        <v>631</v>
      </c>
      <c r="C746" s="233" t="s">
        <v>1175</v>
      </c>
      <c r="D746" s="233" t="s">
        <v>1176</v>
      </c>
      <c r="E746" s="78" t="s">
        <v>1177</v>
      </c>
      <c r="F746" s="233" t="s">
        <v>1178</v>
      </c>
      <c r="G746" s="233" t="s">
        <v>1179</v>
      </c>
      <c r="H746" s="196"/>
      <c r="I746" s="196"/>
      <c r="J746" s="196"/>
      <c r="K746" s="196"/>
      <c r="L746" s="196"/>
      <c r="M746" s="196"/>
      <c r="N746" s="72">
        <v>1</v>
      </c>
      <c r="O746" s="72"/>
      <c r="P746" s="72"/>
      <c r="Q746" s="72"/>
      <c r="R746" s="72">
        <v>1</v>
      </c>
      <c r="S746" s="196"/>
      <c r="T746" s="196"/>
      <c r="U746" s="92" t="s">
        <v>1180</v>
      </c>
      <c r="V746" s="234">
        <v>0.2</v>
      </c>
      <c r="W746" s="93">
        <v>43831</v>
      </c>
      <c r="X746" s="93">
        <v>43951</v>
      </c>
      <c r="Y746" s="5">
        <v>0.25</v>
      </c>
      <c r="Z746" s="5">
        <v>0.25</v>
      </c>
      <c r="AA746" s="5">
        <v>0.25</v>
      </c>
      <c r="AB746" s="5">
        <v>0.25</v>
      </c>
      <c r="AC746" s="5"/>
      <c r="AD746" s="5"/>
      <c r="AE746" s="5"/>
      <c r="AF746" s="5"/>
      <c r="AG746" s="5"/>
      <c r="AH746" s="5"/>
      <c r="AI746" s="5"/>
      <c r="AJ746" s="252"/>
      <c r="AK746" s="256" t="s">
        <v>1181</v>
      </c>
    </row>
    <row r="747" spans="2:37" ht="165" x14ac:dyDescent="0.3">
      <c r="B747" s="78"/>
      <c r="C747" s="233"/>
      <c r="D747" s="233"/>
      <c r="E747" s="78"/>
      <c r="F747" s="49"/>
      <c r="G747" s="233"/>
      <c r="H747" s="196"/>
      <c r="I747" s="196"/>
      <c r="J747" s="196"/>
      <c r="K747" s="196"/>
      <c r="L747" s="196"/>
      <c r="M747" s="196"/>
      <c r="N747" s="72"/>
      <c r="O747" s="72"/>
      <c r="P747" s="72"/>
      <c r="Q747" s="72"/>
      <c r="R747" s="72"/>
      <c r="S747" s="196"/>
      <c r="T747" s="196"/>
      <c r="U747" s="92" t="s">
        <v>1182</v>
      </c>
      <c r="V747" s="234"/>
      <c r="W747" s="93">
        <v>43952</v>
      </c>
      <c r="X747" s="93">
        <v>44165</v>
      </c>
      <c r="Y747" s="5"/>
      <c r="Z747" s="5"/>
      <c r="AA747" s="5"/>
      <c r="AB747" s="5"/>
      <c r="AC747" s="5">
        <v>0.14000000000000001</v>
      </c>
      <c r="AD747" s="5">
        <v>0.14000000000000001</v>
      </c>
      <c r="AE747" s="5">
        <v>0.14000000000000001</v>
      </c>
      <c r="AF747" s="5">
        <v>0.14000000000000001</v>
      </c>
      <c r="AG747" s="5">
        <v>0.14000000000000001</v>
      </c>
      <c r="AH747" s="5">
        <v>0.14000000000000001</v>
      </c>
      <c r="AI747" s="5">
        <v>0.16</v>
      </c>
      <c r="AJ747" s="252"/>
      <c r="AK747" s="257"/>
    </row>
    <row r="748" spans="2:37" ht="231" x14ac:dyDescent="0.3">
      <c r="B748" s="78"/>
      <c r="C748" s="233"/>
      <c r="D748" s="233" t="s">
        <v>1183</v>
      </c>
      <c r="E748" s="78"/>
      <c r="F748" s="233" t="s">
        <v>1184</v>
      </c>
      <c r="G748" s="233" t="s">
        <v>1185</v>
      </c>
      <c r="H748" s="196"/>
      <c r="I748" s="72"/>
      <c r="J748" s="72"/>
      <c r="K748" s="72"/>
      <c r="L748" s="72"/>
      <c r="M748" s="72">
        <v>1</v>
      </c>
      <c r="N748" s="72">
        <v>1</v>
      </c>
      <c r="O748" s="72">
        <v>2</v>
      </c>
      <c r="P748" s="72">
        <v>2</v>
      </c>
      <c r="Q748" s="72">
        <v>2</v>
      </c>
      <c r="R748" s="72">
        <v>2</v>
      </c>
      <c r="S748" s="196"/>
      <c r="T748" s="196"/>
      <c r="U748" s="92" t="s">
        <v>1186</v>
      </c>
      <c r="V748" s="234">
        <v>0.2</v>
      </c>
      <c r="W748" s="93">
        <v>43862</v>
      </c>
      <c r="X748" s="93">
        <v>43981</v>
      </c>
      <c r="Y748" s="235"/>
      <c r="Z748" s="83">
        <v>0.25</v>
      </c>
      <c r="AA748" s="83">
        <v>0.25</v>
      </c>
      <c r="AB748" s="83">
        <v>0.25</v>
      </c>
      <c r="AC748" s="83">
        <v>0.25</v>
      </c>
      <c r="AD748" s="235"/>
      <c r="AE748" s="235"/>
      <c r="AF748" s="235"/>
      <c r="AG748" s="235"/>
      <c r="AH748" s="235"/>
      <c r="AI748" s="156"/>
      <c r="AJ748" s="253"/>
      <c r="AK748" s="257"/>
    </row>
    <row r="749" spans="2:37" ht="198" x14ac:dyDescent="0.3">
      <c r="B749" s="78"/>
      <c r="C749" s="233"/>
      <c r="D749" s="233"/>
      <c r="E749" s="78"/>
      <c r="F749" s="233"/>
      <c r="G749" s="233"/>
      <c r="H749" s="196"/>
      <c r="I749" s="72"/>
      <c r="J749" s="72"/>
      <c r="K749" s="72"/>
      <c r="L749" s="72"/>
      <c r="M749" s="72"/>
      <c r="N749" s="72"/>
      <c r="O749" s="72"/>
      <c r="P749" s="72"/>
      <c r="Q749" s="72"/>
      <c r="R749" s="72"/>
      <c r="S749" s="196"/>
      <c r="T749" s="196"/>
      <c r="U749" s="92" t="s">
        <v>1187</v>
      </c>
      <c r="V749" s="234"/>
      <c r="W749" s="93">
        <v>43983</v>
      </c>
      <c r="X749" s="93">
        <v>44165</v>
      </c>
      <c r="Y749" s="235"/>
      <c r="Z749" s="235"/>
      <c r="AA749" s="235"/>
      <c r="AB749" s="235"/>
      <c r="AC749" s="235"/>
      <c r="AD749" s="83">
        <v>0.2</v>
      </c>
      <c r="AE749" s="83">
        <v>0.2</v>
      </c>
      <c r="AF749" s="83">
        <v>0.2</v>
      </c>
      <c r="AG749" s="83">
        <v>0.2</v>
      </c>
      <c r="AH749" s="83">
        <v>0.1</v>
      </c>
      <c r="AI749" s="236">
        <v>0.1</v>
      </c>
      <c r="AJ749" s="253"/>
      <c r="AK749" s="257"/>
    </row>
    <row r="750" spans="2:37" x14ac:dyDescent="0.3">
      <c r="B750" s="78"/>
      <c r="C750" s="78" t="s">
        <v>632</v>
      </c>
      <c r="D750" s="78" t="s">
        <v>1188</v>
      </c>
      <c r="E750" s="78"/>
      <c r="F750" s="43" t="s">
        <v>1189</v>
      </c>
      <c r="G750" s="43" t="s">
        <v>1190</v>
      </c>
      <c r="H750" s="43">
        <v>3</v>
      </c>
      <c r="I750" s="43">
        <v>3</v>
      </c>
      <c r="J750" s="43">
        <v>3</v>
      </c>
      <c r="K750" s="43">
        <v>4</v>
      </c>
      <c r="L750" s="43">
        <v>3</v>
      </c>
      <c r="M750" s="43">
        <v>3</v>
      </c>
      <c r="N750" s="43">
        <v>3</v>
      </c>
      <c r="O750" s="43">
        <v>4</v>
      </c>
      <c r="P750" s="43">
        <v>3</v>
      </c>
      <c r="Q750" s="43">
        <v>3</v>
      </c>
      <c r="R750" s="43">
        <v>3</v>
      </c>
      <c r="S750" s="43">
        <v>3</v>
      </c>
      <c r="T750" s="43"/>
      <c r="U750" s="43" t="s">
        <v>1191</v>
      </c>
      <c r="V750" s="221">
        <v>0.15</v>
      </c>
      <c r="W750" s="222">
        <v>43497</v>
      </c>
      <c r="X750" s="222">
        <v>43830</v>
      </c>
      <c r="Y750" s="221"/>
      <c r="Z750" s="237">
        <v>0.08</v>
      </c>
      <c r="AA750" s="237">
        <v>0.09</v>
      </c>
      <c r="AB750" s="237">
        <v>0.1</v>
      </c>
      <c r="AC750" s="237">
        <v>0.09</v>
      </c>
      <c r="AD750" s="237">
        <v>0.09</v>
      </c>
      <c r="AE750" s="237">
        <v>0.09</v>
      </c>
      <c r="AF750" s="237">
        <v>0.1</v>
      </c>
      <c r="AG750" s="237">
        <v>0.09</v>
      </c>
      <c r="AH750" s="237">
        <v>0.09</v>
      </c>
      <c r="AI750" s="237">
        <v>0.09</v>
      </c>
      <c r="AJ750" s="254">
        <v>0.09</v>
      </c>
      <c r="AK750" s="257"/>
    </row>
    <row r="751" spans="2:37" x14ac:dyDescent="0.3">
      <c r="B751" s="78"/>
      <c r="C751" s="78"/>
      <c r="D751" s="78"/>
      <c r="E751" s="78"/>
      <c r="F751" s="43"/>
      <c r="G751" s="43"/>
      <c r="H751" s="43"/>
      <c r="I751" s="43"/>
      <c r="J751" s="43"/>
      <c r="K751" s="43"/>
      <c r="L751" s="43"/>
      <c r="M751" s="43"/>
      <c r="N751" s="43"/>
      <c r="O751" s="43"/>
      <c r="P751" s="43"/>
      <c r="Q751" s="43"/>
      <c r="R751" s="43"/>
      <c r="S751" s="43"/>
      <c r="T751" s="43"/>
      <c r="U751" s="43"/>
      <c r="V751" s="221"/>
      <c r="W751" s="222"/>
      <c r="X751" s="222"/>
      <c r="Y751" s="221"/>
      <c r="Z751" s="237"/>
      <c r="AA751" s="237"/>
      <c r="AB751" s="237"/>
      <c r="AC751" s="237"/>
      <c r="AD751" s="237"/>
      <c r="AE751" s="237"/>
      <c r="AF751" s="237"/>
      <c r="AG751" s="237"/>
      <c r="AH751" s="237"/>
      <c r="AI751" s="237"/>
      <c r="AJ751" s="254"/>
      <c r="AK751" s="257"/>
    </row>
    <row r="752" spans="2:37" ht="66" x14ac:dyDescent="0.3">
      <c r="B752" s="78"/>
      <c r="C752" s="78"/>
      <c r="D752" s="78" t="s">
        <v>1192</v>
      </c>
      <c r="E752" s="78"/>
      <c r="F752" s="43" t="s">
        <v>1193</v>
      </c>
      <c r="G752" s="43" t="s">
        <v>1194</v>
      </c>
      <c r="H752" s="43"/>
      <c r="I752" s="43"/>
      <c r="J752" s="43"/>
      <c r="K752" s="43"/>
      <c r="L752" s="43"/>
      <c r="M752" s="43"/>
      <c r="N752" s="43"/>
      <c r="O752" s="43"/>
      <c r="P752" s="43"/>
      <c r="Q752" s="43"/>
      <c r="R752" s="43"/>
      <c r="S752" s="43">
        <v>1</v>
      </c>
      <c r="T752" s="43"/>
      <c r="U752" s="38" t="s">
        <v>1195</v>
      </c>
      <c r="V752" s="221">
        <v>0.15</v>
      </c>
      <c r="W752" s="104">
        <v>44013</v>
      </c>
      <c r="X752" s="104">
        <v>44074</v>
      </c>
      <c r="Y752" s="37"/>
      <c r="Z752" s="37"/>
      <c r="AA752" s="38"/>
      <c r="AB752" s="38"/>
      <c r="AC752" s="38"/>
      <c r="AD752" s="38"/>
      <c r="AE752" s="47">
        <v>0.5</v>
      </c>
      <c r="AF752" s="47">
        <v>0.5</v>
      </c>
      <c r="AG752" s="38"/>
      <c r="AH752" s="38"/>
      <c r="AI752" s="38"/>
      <c r="AJ752" s="63"/>
      <c r="AK752" s="257"/>
    </row>
    <row r="753" spans="2:37" ht="66" x14ac:dyDescent="0.3">
      <c r="B753" s="78"/>
      <c r="C753" s="78"/>
      <c r="D753" s="78"/>
      <c r="E753" s="78"/>
      <c r="F753" s="43"/>
      <c r="G753" s="43"/>
      <c r="H753" s="43"/>
      <c r="I753" s="43"/>
      <c r="J753" s="43"/>
      <c r="K753" s="43"/>
      <c r="L753" s="43"/>
      <c r="M753" s="43"/>
      <c r="N753" s="43"/>
      <c r="O753" s="43"/>
      <c r="P753" s="43"/>
      <c r="Q753" s="43"/>
      <c r="R753" s="43"/>
      <c r="S753" s="43"/>
      <c r="T753" s="43"/>
      <c r="U753" s="38" t="s">
        <v>1196</v>
      </c>
      <c r="V753" s="43"/>
      <c r="W753" s="104">
        <v>44075</v>
      </c>
      <c r="X753" s="104" t="s">
        <v>1197</v>
      </c>
      <c r="Y753" s="38"/>
      <c r="Z753" s="38"/>
      <c r="AA753" s="37"/>
      <c r="AB753" s="37"/>
      <c r="AC753" s="37"/>
      <c r="AD753" s="37"/>
      <c r="AE753" s="37"/>
      <c r="AF753" s="38"/>
      <c r="AG753" s="47">
        <v>1</v>
      </c>
      <c r="AH753" s="38"/>
      <c r="AI753" s="38"/>
      <c r="AJ753" s="63"/>
      <c r="AK753" s="257"/>
    </row>
    <row r="754" spans="2:37" x14ac:dyDescent="0.3">
      <c r="B754" s="78"/>
      <c r="C754" s="78"/>
      <c r="D754" s="78"/>
      <c r="E754" s="78"/>
      <c r="F754" s="43"/>
      <c r="G754" s="43"/>
      <c r="H754" s="43"/>
      <c r="I754" s="43"/>
      <c r="J754" s="43"/>
      <c r="K754" s="43"/>
      <c r="L754" s="43"/>
      <c r="M754" s="43"/>
      <c r="N754" s="43"/>
      <c r="O754" s="43"/>
      <c r="P754" s="43"/>
      <c r="Q754" s="43"/>
      <c r="R754" s="43"/>
      <c r="S754" s="43"/>
      <c r="T754" s="43"/>
      <c r="U754" s="43" t="s">
        <v>1198</v>
      </c>
      <c r="V754" s="43"/>
      <c r="W754" s="172">
        <v>44105</v>
      </c>
      <c r="X754" s="172">
        <v>44196</v>
      </c>
      <c r="Y754" s="238"/>
      <c r="Z754" s="227"/>
      <c r="AA754" s="227"/>
      <c r="AB754" s="227"/>
      <c r="AC754" s="169"/>
      <c r="AD754" s="169"/>
      <c r="AE754" s="169"/>
      <c r="AF754" s="169"/>
      <c r="AG754" s="169"/>
      <c r="AH754" s="169">
        <v>0.33</v>
      </c>
      <c r="AI754" s="169">
        <v>0.33</v>
      </c>
      <c r="AJ754" s="255">
        <v>0.34</v>
      </c>
      <c r="AK754" s="257"/>
    </row>
    <row r="755" spans="2:37" x14ac:dyDescent="0.3">
      <c r="B755" s="78"/>
      <c r="C755" s="78"/>
      <c r="D755" s="78"/>
      <c r="E755" s="78"/>
      <c r="F755" s="43"/>
      <c r="G755" s="43"/>
      <c r="H755" s="43"/>
      <c r="I755" s="43"/>
      <c r="J755" s="43"/>
      <c r="K755" s="43"/>
      <c r="L755" s="43"/>
      <c r="M755" s="43"/>
      <c r="N755" s="43"/>
      <c r="O755" s="43"/>
      <c r="P755" s="43"/>
      <c r="Q755" s="43"/>
      <c r="R755" s="43"/>
      <c r="S755" s="43"/>
      <c r="T755" s="43"/>
      <c r="U755" s="43"/>
      <c r="V755" s="43"/>
      <c r="W755" s="172"/>
      <c r="X755" s="172"/>
      <c r="Y755" s="238"/>
      <c r="Z755" s="227"/>
      <c r="AA755" s="227"/>
      <c r="AB755" s="227"/>
      <c r="AC755" s="169"/>
      <c r="AD755" s="169"/>
      <c r="AE755" s="169"/>
      <c r="AF755" s="169"/>
      <c r="AG755" s="169"/>
      <c r="AH755" s="169"/>
      <c r="AI755" s="169"/>
      <c r="AJ755" s="255"/>
      <c r="AK755" s="257"/>
    </row>
    <row r="756" spans="2:37" x14ac:dyDescent="0.3">
      <c r="B756" s="78"/>
      <c r="C756" s="78"/>
      <c r="D756" s="78"/>
      <c r="E756" s="78"/>
      <c r="F756" s="43"/>
      <c r="G756" s="43"/>
      <c r="H756" s="43"/>
      <c r="I756" s="43"/>
      <c r="J756" s="43"/>
      <c r="K756" s="43"/>
      <c r="L756" s="43"/>
      <c r="M756" s="43"/>
      <c r="N756" s="43"/>
      <c r="O756" s="43"/>
      <c r="P756" s="43"/>
      <c r="Q756" s="43"/>
      <c r="R756" s="43"/>
      <c r="S756" s="43"/>
      <c r="T756" s="43"/>
      <c r="U756" s="43"/>
      <c r="V756" s="43"/>
      <c r="W756" s="172"/>
      <c r="X756" s="172"/>
      <c r="Y756" s="238"/>
      <c r="Z756" s="227"/>
      <c r="AA756" s="227"/>
      <c r="AB756" s="227"/>
      <c r="AC756" s="169"/>
      <c r="AD756" s="169"/>
      <c r="AE756" s="169"/>
      <c r="AF756" s="169"/>
      <c r="AG756" s="169"/>
      <c r="AH756" s="169"/>
      <c r="AI756" s="169"/>
      <c r="AJ756" s="255"/>
      <c r="AK756" s="257"/>
    </row>
    <row r="757" spans="2:37" x14ac:dyDescent="0.3">
      <c r="B757" s="78"/>
      <c r="C757" s="78"/>
      <c r="D757" s="78"/>
      <c r="E757" s="78"/>
      <c r="F757" s="43"/>
      <c r="G757" s="43"/>
      <c r="H757" s="43"/>
      <c r="I757" s="43"/>
      <c r="J757" s="43"/>
      <c r="K757" s="43"/>
      <c r="L757" s="43"/>
      <c r="M757" s="43"/>
      <c r="N757" s="43"/>
      <c r="O757" s="43"/>
      <c r="P757" s="43"/>
      <c r="Q757" s="43"/>
      <c r="R757" s="43"/>
      <c r="S757" s="43"/>
      <c r="T757" s="43"/>
      <c r="U757" s="43"/>
      <c r="V757" s="43"/>
      <c r="W757" s="172"/>
      <c r="X757" s="172"/>
      <c r="Y757" s="238"/>
      <c r="Z757" s="227"/>
      <c r="AA757" s="227"/>
      <c r="AB757" s="227"/>
      <c r="AC757" s="169"/>
      <c r="AD757" s="169"/>
      <c r="AE757" s="169"/>
      <c r="AF757" s="169"/>
      <c r="AG757" s="169"/>
      <c r="AH757" s="169"/>
      <c r="AI757" s="169"/>
      <c r="AJ757" s="255"/>
      <c r="AK757" s="257"/>
    </row>
    <row r="758" spans="2:37" ht="132" x14ac:dyDescent="0.3">
      <c r="B758" s="78"/>
      <c r="C758" s="78"/>
      <c r="D758" s="78"/>
      <c r="E758" s="78"/>
      <c r="F758" s="43" t="s">
        <v>1199</v>
      </c>
      <c r="G758" s="43" t="s">
        <v>1200</v>
      </c>
      <c r="H758" s="43"/>
      <c r="I758" s="43"/>
      <c r="J758" s="43"/>
      <c r="K758" s="43"/>
      <c r="L758" s="43"/>
      <c r="M758" s="43"/>
      <c r="N758" s="43"/>
      <c r="O758" s="43"/>
      <c r="P758" s="43"/>
      <c r="Q758" s="43"/>
      <c r="R758" s="43"/>
      <c r="S758" s="43">
        <v>3</v>
      </c>
      <c r="T758" s="43"/>
      <c r="U758" s="38" t="s">
        <v>1201</v>
      </c>
      <c r="V758" s="169">
        <v>0.2</v>
      </c>
      <c r="W758" s="170">
        <v>43876</v>
      </c>
      <c r="X758" s="170">
        <v>43936</v>
      </c>
      <c r="Y758" s="171"/>
      <c r="Z758" s="113">
        <v>0.33</v>
      </c>
      <c r="AA758" s="113">
        <v>0.33</v>
      </c>
      <c r="AB758" s="113">
        <v>0.34</v>
      </c>
      <c r="AC758" s="115"/>
      <c r="AD758" s="115"/>
      <c r="AE758" s="115"/>
      <c r="AF758" s="54"/>
      <c r="AG758" s="54"/>
      <c r="AH758" s="54"/>
      <c r="AI758" s="54"/>
      <c r="AJ758" s="246"/>
      <c r="AK758" s="257"/>
    </row>
    <row r="759" spans="2:37" ht="66" x14ac:dyDescent="0.3">
      <c r="B759" s="78"/>
      <c r="C759" s="78"/>
      <c r="D759" s="78"/>
      <c r="E759" s="78"/>
      <c r="F759" s="43"/>
      <c r="G759" s="43"/>
      <c r="H759" s="43"/>
      <c r="I759" s="43"/>
      <c r="J759" s="43"/>
      <c r="K759" s="43"/>
      <c r="L759" s="43"/>
      <c r="M759" s="43"/>
      <c r="N759" s="43"/>
      <c r="O759" s="43"/>
      <c r="P759" s="43"/>
      <c r="Q759" s="43"/>
      <c r="R759" s="43"/>
      <c r="S759" s="43"/>
      <c r="T759" s="43"/>
      <c r="U759" s="38" t="s">
        <v>1196</v>
      </c>
      <c r="V759" s="169"/>
      <c r="W759" s="170">
        <v>43983</v>
      </c>
      <c r="X759" s="170">
        <v>44043</v>
      </c>
      <c r="Y759" s="171"/>
      <c r="Z759" s="54"/>
      <c r="AA759" s="54"/>
      <c r="AB759" s="54"/>
      <c r="AC759" s="115"/>
      <c r="AD759" s="115">
        <v>0.5</v>
      </c>
      <c r="AE759" s="113">
        <v>0.5</v>
      </c>
      <c r="AF759" s="113"/>
      <c r="AG759" s="115"/>
      <c r="AH759" s="115"/>
      <c r="AI759" s="54"/>
      <c r="AJ759" s="246"/>
      <c r="AK759" s="257"/>
    </row>
    <row r="760" spans="2:37" x14ac:dyDescent="0.3">
      <c r="B760" s="78"/>
      <c r="C760" s="78"/>
      <c r="D760" s="78"/>
      <c r="E760" s="78"/>
      <c r="F760" s="43"/>
      <c r="G760" s="43"/>
      <c r="H760" s="43"/>
      <c r="I760" s="43"/>
      <c r="J760" s="43"/>
      <c r="K760" s="43"/>
      <c r="L760" s="43"/>
      <c r="M760" s="43"/>
      <c r="N760" s="43"/>
      <c r="O760" s="43"/>
      <c r="P760" s="43"/>
      <c r="Q760" s="43"/>
      <c r="R760" s="43"/>
      <c r="S760" s="43"/>
      <c r="T760" s="43"/>
      <c r="U760" s="43" t="s">
        <v>1198</v>
      </c>
      <c r="V760" s="169"/>
      <c r="W760" s="172">
        <v>44075</v>
      </c>
      <c r="X760" s="172">
        <v>44195</v>
      </c>
      <c r="Y760" s="238"/>
      <c r="Z760" s="227"/>
      <c r="AA760" s="227"/>
      <c r="AB760" s="227"/>
      <c r="AC760" s="227"/>
      <c r="AD760" s="169"/>
      <c r="AE760" s="169"/>
      <c r="AF760" s="169"/>
      <c r="AG760" s="169">
        <v>0.25</v>
      </c>
      <c r="AH760" s="169">
        <v>0.25</v>
      </c>
      <c r="AI760" s="169">
        <v>0.25</v>
      </c>
      <c r="AJ760" s="255">
        <v>0.25</v>
      </c>
      <c r="AK760" s="257"/>
    </row>
    <row r="761" spans="2:37" x14ac:dyDescent="0.3">
      <c r="B761" s="78"/>
      <c r="C761" s="78"/>
      <c r="D761" s="78"/>
      <c r="E761" s="78"/>
      <c r="F761" s="43"/>
      <c r="G761" s="43"/>
      <c r="H761" s="43"/>
      <c r="I761" s="43"/>
      <c r="J761" s="43"/>
      <c r="K761" s="43"/>
      <c r="L761" s="43"/>
      <c r="M761" s="43"/>
      <c r="N761" s="43"/>
      <c r="O761" s="43"/>
      <c r="P761" s="43"/>
      <c r="Q761" s="43"/>
      <c r="R761" s="43"/>
      <c r="S761" s="43"/>
      <c r="T761" s="43"/>
      <c r="U761" s="43"/>
      <c r="V761" s="169"/>
      <c r="W761" s="172"/>
      <c r="X761" s="172"/>
      <c r="Y761" s="238"/>
      <c r="Z761" s="227"/>
      <c r="AA761" s="227"/>
      <c r="AB761" s="227"/>
      <c r="AC761" s="227"/>
      <c r="AD761" s="169"/>
      <c r="AE761" s="169"/>
      <c r="AF761" s="169"/>
      <c r="AG761" s="169"/>
      <c r="AH761" s="169"/>
      <c r="AI761" s="169"/>
      <c r="AJ761" s="255"/>
      <c r="AK761" s="257"/>
    </row>
    <row r="762" spans="2:37" x14ac:dyDescent="0.3">
      <c r="B762" s="78"/>
      <c r="C762" s="78"/>
      <c r="D762" s="78"/>
      <c r="E762" s="78"/>
      <c r="F762" s="43"/>
      <c r="G762" s="43"/>
      <c r="H762" s="43"/>
      <c r="I762" s="43"/>
      <c r="J762" s="43"/>
      <c r="K762" s="43"/>
      <c r="L762" s="43"/>
      <c r="M762" s="43"/>
      <c r="N762" s="43"/>
      <c r="O762" s="43"/>
      <c r="P762" s="43"/>
      <c r="Q762" s="43"/>
      <c r="R762" s="43"/>
      <c r="S762" s="43"/>
      <c r="T762" s="43"/>
      <c r="U762" s="43"/>
      <c r="V762" s="169"/>
      <c r="W762" s="172"/>
      <c r="X762" s="172"/>
      <c r="Y762" s="238"/>
      <c r="Z762" s="227"/>
      <c r="AA762" s="227"/>
      <c r="AB762" s="227"/>
      <c r="AC762" s="227"/>
      <c r="AD762" s="169"/>
      <c r="AE762" s="169"/>
      <c r="AF762" s="169"/>
      <c r="AG762" s="169"/>
      <c r="AH762" s="169"/>
      <c r="AI762" s="169"/>
      <c r="AJ762" s="255"/>
      <c r="AK762" s="257"/>
    </row>
    <row r="763" spans="2:37" x14ac:dyDescent="0.3">
      <c r="B763" s="78"/>
      <c r="C763" s="78"/>
      <c r="D763" s="78"/>
      <c r="E763" s="78"/>
      <c r="F763" s="43"/>
      <c r="G763" s="43"/>
      <c r="H763" s="43"/>
      <c r="I763" s="43"/>
      <c r="J763" s="43"/>
      <c r="K763" s="43"/>
      <c r="L763" s="43"/>
      <c r="M763" s="43"/>
      <c r="N763" s="43"/>
      <c r="O763" s="43"/>
      <c r="P763" s="43"/>
      <c r="Q763" s="43"/>
      <c r="R763" s="43"/>
      <c r="S763" s="43"/>
      <c r="T763" s="43"/>
      <c r="U763" s="43"/>
      <c r="V763" s="169"/>
      <c r="W763" s="172"/>
      <c r="X763" s="172"/>
      <c r="Y763" s="238"/>
      <c r="Z763" s="227"/>
      <c r="AA763" s="227"/>
      <c r="AB763" s="227"/>
      <c r="AC763" s="227"/>
      <c r="AD763" s="169"/>
      <c r="AE763" s="169"/>
      <c r="AF763" s="169"/>
      <c r="AG763" s="169"/>
      <c r="AH763" s="169"/>
      <c r="AI763" s="169"/>
      <c r="AJ763" s="255"/>
      <c r="AK763" s="257"/>
    </row>
    <row r="764" spans="2:37" x14ac:dyDescent="0.3">
      <c r="B764" s="78"/>
      <c r="C764" s="78"/>
      <c r="D764" s="78"/>
      <c r="E764" s="78"/>
      <c r="F764" s="43"/>
      <c r="G764" s="43"/>
      <c r="H764" s="43"/>
      <c r="I764" s="43"/>
      <c r="J764" s="43"/>
      <c r="K764" s="43"/>
      <c r="L764" s="43"/>
      <c r="M764" s="43"/>
      <c r="N764" s="43"/>
      <c r="O764" s="43"/>
      <c r="P764" s="43"/>
      <c r="Q764" s="43"/>
      <c r="R764" s="43"/>
      <c r="S764" s="43"/>
      <c r="T764" s="43"/>
      <c r="U764" s="43"/>
      <c r="V764" s="169"/>
      <c r="W764" s="172"/>
      <c r="X764" s="172"/>
      <c r="Y764" s="238"/>
      <c r="Z764" s="227"/>
      <c r="AA764" s="227"/>
      <c r="AB764" s="227"/>
      <c r="AC764" s="227"/>
      <c r="AD764" s="169"/>
      <c r="AE764" s="169"/>
      <c r="AF764" s="169"/>
      <c r="AG764" s="169"/>
      <c r="AH764" s="169"/>
      <c r="AI764" s="169"/>
      <c r="AJ764" s="255"/>
      <c r="AK764" s="257"/>
    </row>
    <row r="765" spans="2:37" ht="214.5" x14ac:dyDescent="0.3">
      <c r="B765" s="78"/>
      <c r="C765" s="78"/>
      <c r="D765" s="43" t="s">
        <v>1202</v>
      </c>
      <c r="E765" s="78"/>
      <c r="F765" s="43" t="s">
        <v>1203</v>
      </c>
      <c r="G765" s="43" t="s">
        <v>1204</v>
      </c>
      <c r="H765" s="43"/>
      <c r="I765" s="43"/>
      <c r="J765" s="43">
        <v>1</v>
      </c>
      <c r="K765" s="43"/>
      <c r="L765" s="43">
        <v>1</v>
      </c>
      <c r="M765" s="43"/>
      <c r="N765" s="43">
        <v>1</v>
      </c>
      <c r="O765" s="43"/>
      <c r="P765" s="43">
        <v>1</v>
      </c>
      <c r="Q765" s="43"/>
      <c r="R765" s="43">
        <v>1</v>
      </c>
      <c r="S765" s="43"/>
      <c r="T765" s="43"/>
      <c r="U765" s="38" t="s">
        <v>1205</v>
      </c>
      <c r="V765" s="223">
        <v>0.1</v>
      </c>
      <c r="W765" s="104">
        <v>43831</v>
      </c>
      <c r="X765" s="104">
        <v>43889</v>
      </c>
      <c r="Y765" s="47">
        <v>0.5</v>
      </c>
      <c r="Z765" s="47">
        <v>0.5</v>
      </c>
      <c r="AA765" s="108"/>
      <c r="AB765" s="108"/>
      <c r="AC765" s="108"/>
      <c r="AD765" s="108"/>
      <c r="AE765" s="108"/>
      <c r="AF765" s="108"/>
      <c r="AG765" s="108"/>
      <c r="AH765" s="108"/>
      <c r="AI765" s="108"/>
      <c r="AJ765" s="247"/>
      <c r="AK765" s="257"/>
    </row>
    <row r="766" spans="2:37" ht="99" x14ac:dyDescent="0.3">
      <c r="B766" s="78"/>
      <c r="C766" s="78"/>
      <c r="D766" s="43"/>
      <c r="E766" s="78"/>
      <c r="F766" s="43"/>
      <c r="G766" s="43"/>
      <c r="H766" s="43"/>
      <c r="I766" s="43"/>
      <c r="J766" s="43"/>
      <c r="K766" s="43"/>
      <c r="L766" s="43"/>
      <c r="M766" s="43"/>
      <c r="N766" s="43"/>
      <c r="O766" s="43"/>
      <c r="P766" s="43"/>
      <c r="Q766" s="43"/>
      <c r="R766" s="43"/>
      <c r="S766" s="43"/>
      <c r="T766" s="43"/>
      <c r="U766" s="38" t="s">
        <v>1206</v>
      </c>
      <c r="V766" s="223"/>
      <c r="W766" s="104">
        <v>43891</v>
      </c>
      <c r="X766" s="104">
        <v>44165</v>
      </c>
      <c r="Y766" s="38"/>
      <c r="Z766" s="38"/>
      <c r="AA766" s="47">
        <v>0.2</v>
      </c>
      <c r="AB766" s="47"/>
      <c r="AC766" s="47">
        <v>0.2</v>
      </c>
      <c r="AD766" s="47"/>
      <c r="AE766" s="47">
        <v>0.2</v>
      </c>
      <c r="AF766" s="47"/>
      <c r="AG766" s="47">
        <v>0.2</v>
      </c>
      <c r="AH766" s="47"/>
      <c r="AI766" s="47">
        <v>0.2</v>
      </c>
      <c r="AJ766" s="247"/>
      <c r="AK766" s="258"/>
    </row>
    <row r="767" spans="2:37" x14ac:dyDescent="0.3">
      <c r="B767" s="191"/>
      <c r="C767" s="191"/>
      <c r="D767" s="191"/>
      <c r="E767" s="191"/>
      <c r="F767" s="191"/>
      <c r="G767" s="191"/>
      <c r="H767" s="191"/>
      <c r="I767" s="191"/>
      <c r="J767" s="191"/>
      <c r="K767" s="191"/>
      <c r="L767" s="191"/>
      <c r="M767" s="191"/>
      <c r="N767" s="191"/>
      <c r="O767" s="191"/>
      <c r="P767" s="191"/>
      <c r="Q767" s="191"/>
      <c r="R767" s="191"/>
      <c r="S767" s="191"/>
      <c r="T767" s="191"/>
      <c r="U767" s="191"/>
      <c r="V767" s="191"/>
      <c r="W767" s="191"/>
      <c r="X767" s="191"/>
      <c r="Y767" s="191"/>
      <c r="Z767" s="191"/>
      <c r="AA767" s="191"/>
      <c r="AB767" s="191"/>
      <c r="AC767" s="191"/>
      <c r="AD767" s="191"/>
      <c r="AE767" s="191"/>
      <c r="AF767" s="191"/>
      <c r="AG767" s="191"/>
      <c r="AH767" s="191"/>
      <c r="AI767" s="191"/>
      <c r="AJ767" s="191"/>
    </row>
    <row r="768" spans="2:37" ht="49.5" x14ac:dyDescent="0.3">
      <c r="B768" s="50" t="s">
        <v>1541</v>
      </c>
      <c r="C768" s="50" t="s">
        <v>1154</v>
      </c>
      <c r="D768" s="78" t="s">
        <v>1207</v>
      </c>
      <c r="E768" s="78" t="s">
        <v>386</v>
      </c>
      <c r="F768" s="43" t="s">
        <v>1208</v>
      </c>
      <c r="G768" s="43" t="s">
        <v>1209</v>
      </c>
      <c r="H768" s="43"/>
      <c r="I768" s="43"/>
      <c r="J768" s="43"/>
      <c r="K768" s="221">
        <v>0.2</v>
      </c>
      <c r="L768" s="43"/>
      <c r="M768" s="43"/>
      <c r="N768" s="43"/>
      <c r="O768" s="221">
        <v>0.3</v>
      </c>
      <c r="P768" s="43"/>
      <c r="Q768" s="43"/>
      <c r="R768" s="43"/>
      <c r="S768" s="221">
        <v>0.5</v>
      </c>
      <c r="T768" s="38" t="s">
        <v>1210</v>
      </c>
      <c r="U768" s="37">
        <v>0.3</v>
      </c>
      <c r="V768" s="44">
        <v>43831</v>
      </c>
      <c r="W768" s="44">
        <v>43891</v>
      </c>
      <c r="X768" s="37">
        <v>0.1</v>
      </c>
      <c r="Y768" s="37">
        <v>0.4</v>
      </c>
      <c r="Z768" s="37">
        <v>0.5</v>
      </c>
      <c r="AA768" s="38"/>
      <c r="AB768" s="38"/>
      <c r="AC768" s="38"/>
      <c r="AD768" s="38"/>
      <c r="AE768" s="38"/>
      <c r="AF768" s="38"/>
      <c r="AG768" s="38"/>
      <c r="AH768" s="38"/>
      <c r="AI768" s="38"/>
      <c r="AJ768" s="63" t="s">
        <v>1211</v>
      </c>
    </row>
    <row r="769" spans="2:36" ht="49.5" x14ac:dyDescent="0.3">
      <c r="B769" s="50"/>
      <c r="C769" s="50"/>
      <c r="D769" s="78"/>
      <c r="E769" s="78"/>
      <c r="F769" s="43"/>
      <c r="G769" s="43"/>
      <c r="H769" s="43"/>
      <c r="I769" s="43"/>
      <c r="J769" s="43"/>
      <c r="K769" s="221"/>
      <c r="L769" s="43"/>
      <c r="M769" s="43"/>
      <c r="N769" s="43"/>
      <c r="O769" s="221"/>
      <c r="P769" s="43"/>
      <c r="Q769" s="43"/>
      <c r="R769" s="43"/>
      <c r="S769" s="221"/>
      <c r="T769" s="38" t="s">
        <v>1212</v>
      </c>
      <c r="U769" s="37">
        <v>0.7</v>
      </c>
      <c r="V769" s="44">
        <v>43922</v>
      </c>
      <c r="W769" s="44">
        <v>44166</v>
      </c>
      <c r="X769" s="38"/>
      <c r="Y769" s="38"/>
      <c r="Z769" s="38"/>
      <c r="AA769" s="37">
        <v>0.1</v>
      </c>
      <c r="AB769" s="37">
        <v>0.1</v>
      </c>
      <c r="AC769" s="37">
        <v>0.1</v>
      </c>
      <c r="AD769" s="37">
        <v>0.2</v>
      </c>
      <c r="AE769" s="37">
        <v>0.2</v>
      </c>
      <c r="AF769" s="37">
        <v>0.15</v>
      </c>
      <c r="AG769" s="37">
        <v>0.05</v>
      </c>
      <c r="AH769" s="37">
        <v>0.05</v>
      </c>
      <c r="AI769" s="37">
        <v>0.05</v>
      </c>
      <c r="AJ769" s="63" t="s">
        <v>1211</v>
      </c>
    </row>
    <row r="770" spans="2:36" ht="33" x14ac:dyDescent="0.3">
      <c r="B770" s="50"/>
      <c r="C770" s="50"/>
      <c r="D770" s="78"/>
      <c r="E770" s="78"/>
      <c r="F770" s="43" t="s">
        <v>1213</v>
      </c>
      <c r="G770" s="43" t="s">
        <v>1214</v>
      </c>
      <c r="H770" s="43"/>
      <c r="I770" s="43"/>
      <c r="J770" s="43"/>
      <c r="K770" s="221">
        <v>0.1</v>
      </c>
      <c r="L770" s="43"/>
      <c r="M770" s="43"/>
      <c r="N770" s="43"/>
      <c r="O770" s="221">
        <v>0.4</v>
      </c>
      <c r="P770" s="43"/>
      <c r="Q770" s="43"/>
      <c r="R770" s="43"/>
      <c r="S770" s="221">
        <v>0.5</v>
      </c>
      <c r="T770" s="38" t="s">
        <v>1215</v>
      </c>
      <c r="U770" s="37">
        <v>0.1</v>
      </c>
      <c r="V770" s="44">
        <v>43831</v>
      </c>
      <c r="W770" s="44">
        <v>43862</v>
      </c>
      <c r="X770" s="37">
        <v>0.5</v>
      </c>
      <c r="Y770" s="37">
        <v>0.5</v>
      </c>
      <c r="Z770" s="37"/>
      <c r="AA770" s="37"/>
      <c r="AB770" s="37"/>
      <c r="AC770" s="37"/>
      <c r="AD770" s="37"/>
      <c r="AE770" s="37"/>
      <c r="AF770" s="37"/>
      <c r="AG770" s="37"/>
      <c r="AH770" s="37"/>
      <c r="AI770" s="37"/>
      <c r="AJ770" s="63" t="s">
        <v>1211</v>
      </c>
    </row>
    <row r="771" spans="2:36" ht="49.5" x14ac:dyDescent="0.3">
      <c r="B771" s="50"/>
      <c r="C771" s="50"/>
      <c r="D771" s="78"/>
      <c r="E771" s="78"/>
      <c r="F771" s="43"/>
      <c r="G771" s="43"/>
      <c r="H771" s="43"/>
      <c r="I771" s="43"/>
      <c r="J771" s="43"/>
      <c r="K771" s="221"/>
      <c r="L771" s="43"/>
      <c r="M771" s="43"/>
      <c r="N771" s="43"/>
      <c r="O771" s="221"/>
      <c r="P771" s="43"/>
      <c r="Q771" s="43"/>
      <c r="R771" s="43"/>
      <c r="S771" s="221"/>
      <c r="T771" s="38" t="s">
        <v>1216</v>
      </c>
      <c r="U771" s="37">
        <v>0.3</v>
      </c>
      <c r="V771" s="44">
        <v>43891</v>
      </c>
      <c r="W771" s="44">
        <v>44166</v>
      </c>
      <c r="X771" s="38"/>
      <c r="Y771" s="38"/>
      <c r="Z771" s="37">
        <v>0.1</v>
      </c>
      <c r="AA771" s="37">
        <v>0.1</v>
      </c>
      <c r="AB771" s="37">
        <v>0.15</v>
      </c>
      <c r="AC771" s="37">
        <v>0.15</v>
      </c>
      <c r="AD771" s="37">
        <v>0.15</v>
      </c>
      <c r="AE771" s="37">
        <v>0.1</v>
      </c>
      <c r="AF771" s="37">
        <v>0.1</v>
      </c>
      <c r="AG771" s="37">
        <v>0.05</v>
      </c>
      <c r="AH771" s="37">
        <v>0.05</v>
      </c>
      <c r="AI771" s="37">
        <v>0.05</v>
      </c>
      <c r="AJ771" s="63" t="s">
        <v>1211</v>
      </c>
    </row>
    <row r="772" spans="2:36" ht="33" x14ac:dyDescent="0.3">
      <c r="B772" s="50"/>
      <c r="C772" s="50"/>
      <c r="D772" s="78"/>
      <c r="E772" s="78"/>
      <c r="F772" s="43"/>
      <c r="G772" s="43"/>
      <c r="H772" s="43"/>
      <c r="I772" s="43"/>
      <c r="J772" s="43"/>
      <c r="K772" s="43"/>
      <c r="L772" s="43"/>
      <c r="M772" s="43"/>
      <c r="N772" s="43"/>
      <c r="O772" s="43"/>
      <c r="P772" s="43"/>
      <c r="Q772" s="43"/>
      <c r="R772" s="43"/>
      <c r="S772" s="43"/>
      <c r="T772" s="38" t="s">
        <v>1217</v>
      </c>
      <c r="U772" s="37">
        <v>0.1</v>
      </c>
      <c r="V772" s="44">
        <v>43831</v>
      </c>
      <c r="W772" s="44">
        <v>43862</v>
      </c>
      <c r="X772" s="37">
        <v>0.5</v>
      </c>
      <c r="Y772" s="37">
        <v>0.5</v>
      </c>
      <c r="Z772" s="38"/>
      <c r="AA772" s="38"/>
      <c r="AB772" s="37"/>
      <c r="AC772" s="37"/>
      <c r="AD772" s="38"/>
      <c r="AE772" s="37"/>
      <c r="AF772" s="37"/>
      <c r="AG772" s="38"/>
      <c r="AH772" s="38"/>
      <c r="AI772" s="37"/>
      <c r="AJ772" s="63" t="s">
        <v>1211</v>
      </c>
    </row>
    <row r="773" spans="2:36" ht="33" x14ac:dyDescent="0.3">
      <c r="B773" s="50"/>
      <c r="C773" s="50"/>
      <c r="D773" s="78"/>
      <c r="E773" s="78"/>
      <c r="F773" s="43"/>
      <c r="G773" s="43"/>
      <c r="H773" s="43"/>
      <c r="I773" s="43"/>
      <c r="J773" s="43"/>
      <c r="K773" s="43"/>
      <c r="L773" s="43"/>
      <c r="M773" s="43"/>
      <c r="N773" s="43"/>
      <c r="O773" s="43"/>
      <c r="P773" s="43"/>
      <c r="Q773" s="43"/>
      <c r="R773" s="43"/>
      <c r="S773" s="43"/>
      <c r="T773" s="38" t="s">
        <v>1218</v>
      </c>
      <c r="U773" s="37">
        <v>0.3</v>
      </c>
      <c r="V773" s="44">
        <v>43891</v>
      </c>
      <c r="W773" s="44">
        <v>44166</v>
      </c>
      <c r="X773" s="38"/>
      <c r="Y773" s="38"/>
      <c r="Z773" s="37">
        <v>0.1</v>
      </c>
      <c r="AA773" s="37">
        <v>0.1</v>
      </c>
      <c r="AB773" s="37">
        <v>0.15</v>
      </c>
      <c r="AC773" s="37">
        <v>0.15</v>
      </c>
      <c r="AD773" s="37">
        <v>0.15</v>
      </c>
      <c r="AE773" s="37">
        <v>0.1</v>
      </c>
      <c r="AF773" s="37">
        <v>0.1</v>
      </c>
      <c r="AG773" s="37">
        <v>0.05</v>
      </c>
      <c r="AH773" s="37">
        <v>0.05</v>
      </c>
      <c r="AI773" s="37">
        <v>0.05</v>
      </c>
      <c r="AJ773" s="63" t="s">
        <v>1211</v>
      </c>
    </row>
    <row r="774" spans="2:36" ht="49.5" x14ac:dyDescent="0.3">
      <c r="B774" s="50"/>
      <c r="C774" s="50"/>
      <c r="D774" s="78"/>
      <c r="E774" s="78"/>
      <c r="F774" s="43" t="s">
        <v>1219</v>
      </c>
      <c r="G774" s="43" t="s">
        <v>1220</v>
      </c>
      <c r="H774" s="43"/>
      <c r="I774" s="43"/>
      <c r="J774" s="43"/>
      <c r="K774" s="221">
        <v>0.3</v>
      </c>
      <c r="L774" s="43"/>
      <c r="M774" s="43"/>
      <c r="N774" s="43"/>
      <c r="O774" s="221">
        <v>0.3</v>
      </c>
      <c r="P774" s="43"/>
      <c r="Q774" s="43"/>
      <c r="R774" s="43"/>
      <c r="S774" s="221">
        <v>0.4</v>
      </c>
      <c r="T774" s="38" t="s">
        <v>1221</v>
      </c>
      <c r="U774" s="37">
        <v>0.4</v>
      </c>
      <c r="V774" s="44">
        <v>43831</v>
      </c>
      <c r="W774" s="44">
        <v>44166</v>
      </c>
      <c r="X774" s="38">
        <v>1</v>
      </c>
      <c r="Y774" s="38">
        <v>1</v>
      </c>
      <c r="Z774" s="38">
        <v>1</v>
      </c>
      <c r="AA774" s="38">
        <v>1</v>
      </c>
      <c r="AB774" s="38">
        <v>1</v>
      </c>
      <c r="AC774" s="38">
        <v>1</v>
      </c>
      <c r="AD774" s="38">
        <v>1</v>
      </c>
      <c r="AE774" s="38">
        <v>1</v>
      </c>
      <c r="AF774" s="38">
        <v>1</v>
      </c>
      <c r="AG774" s="38">
        <v>1</v>
      </c>
      <c r="AH774" s="38">
        <v>1</v>
      </c>
      <c r="AI774" s="38">
        <v>1</v>
      </c>
      <c r="AJ774" s="63" t="s">
        <v>1211</v>
      </c>
    </row>
    <row r="775" spans="2:36" ht="33" x14ac:dyDescent="0.3">
      <c r="B775" s="50"/>
      <c r="C775" s="50"/>
      <c r="D775" s="78"/>
      <c r="E775" s="78"/>
      <c r="F775" s="43"/>
      <c r="G775" s="43"/>
      <c r="H775" s="43"/>
      <c r="I775" s="43"/>
      <c r="J775" s="43"/>
      <c r="K775" s="43"/>
      <c r="L775" s="43"/>
      <c r="M775" s="43"/>
      <c r="N775" s="43"/>
      <c r="O775" s="43"/>
      <c r="P775" s="43"/>
      <c r="Q775" s="43"/>
      <c r="R775" s="43"/>
      <c r="S775" s="43"/>
      <c r="T775" s="38" t="s">
        <v>1222</v>
      </c>
      <c r="U775" s="37">
        <v>0.4</v>
      </c>
      <c r="V775" s="44">
        <v>43831</v>
      </c>
      <c r="W775" s="44">
        <v>44166</v>
      </c>
      <c r="X775" s="38">
        <v>1</v>
      </c>
      <c r="Y775" s="38">
        <v>1</v>
      </c>
      <c r="Z775" s="38">
        <v>1</v>
      </c>
      <c r="AA775" s="38">
        <v>1</v>
      </c>
      <c r="AB775" s="38">
        <v>1</v>
      </c>
      <c r="AC775" s="38">
        <v>1</v>
      </c>
      <c r="AD775" s="38">
        <v>1</v>
      </c>
      <c r="AE775" s="38">
        <v>1</v>
      </c>
      <c r="AF775" s="38">
        <v>1</v>
      </c>
      <c r="AG775" s="38">
        <v>1</v>
      </c>
      <c r="AH775" s="38">
        <v>1</v>
      </c>
      <c r="AI775" s="38">
        <v>1</v>
      </c>
      <c r="AJ775" s="63" t="s">
        <v>1211</v>
      </c>
    </row>
    <row r="776" spans="2:36" ht="33" x14ac:dyDescent="0.3">
      <c r="B776" s="50"/>
      <c r="C776" s="50"/>
      <c r="D776" s="78"/>
      <c r="E776" s="78"/>
      <c r="F776" s="43"/>
      <c r="G776" s="43"/>
      <c r="H776" s="43"/>
      <c r="I776" s="43"/>
      <c r="J776" s="43"/>
      <c r="K776" s="43"/>
      <c r="L776" s="43"/>
      <c r="M776" s="43"/>
      <c r="N776" s="43"/>
      <c r="O776" s="43"/>
      <c r="P776" s="43"/>
      <c r="Q776" s="43"/>
      <c r="R776" s="43"/>
      <c r="S776" s="43"/>
      <c r="T776" s="38" t="s">
        <v>1223</v>
      </c>
      <c r="U776" s="37">
        <v>0.2</v>
      </c>
      <c r="V776" s="84">
        <v>43891</v>
      </c>
      <c r="W776" s="44">
        <v>44166</v>
      </c>
      <c r="X776" s="38"/>
      <c r="Y776" s="38"/>
      <c r="Z776" s="38">
        <v>1</v>
      </c>
      <c r="AA776" s="38"/>
      <c r="AB776" s="38"/>
      <c r="AC776" s="38">
        <v>1</v>
      </c>
      <c r="AD776" s="38"/>
      <c r="AE776" s="38"/>
      <c r="AF776" s="38">
        <v>1</v>
      </c>
      <c r="AG776" s="38"/>
      <c r="AH776" s="38"/>
      <c r="AI776" s="38">
        <v>1</v>
      </c>
      <c r="AJ776" s="63" t="s">
        <v>1211</v>
      </c>
    </row>
    <row r="777" spans="2:36" ht="82.5" x14ac:dyDescent="0.3">
      <c r="B777" s="50"/>
      <c r="C777" s="50"/>
      <c r="D777" s="22" t="s">
        <v>1224</v>
      </c>
      <c r="E777" s="46" t="s">
        <v>1225</v>
      </c>
      <c r="F777" s="38" t="s">
        <v>1226</v>
      </c>
      <c r="G777" s="38" t="s">
        <v>1227</v>
      </c>
      <c r="H777" s="38"/>
      <c r="I777" s="38"/>
      <c r="J777" s="38"/>
      <c r="K777" s="38"/>
      <c r="L777" s="37">
        <v>0.2</v>
      </c>
      <c r="M777" s="38"/>
      <c r="N777" s="38"/>
      <c r="O777" s="37">
        <v>0.8</v>
      </c>
      <c r="P777" s="38"/>
      <c r="Q777" s="38"/>
      <c r="R777" s="38"/>
      <c r="S777" s="37"/>
      <c r="T777" s="38" t="s">
        <v>1228</v>
      </c>
      <c r="U777" s="37">
        <v>1</v>
      </c>
      <c r="V777" s="84">
        <v>43922</v>
      </c>
      <c r="W777" s="44">
        <v>44166</v>
      </c>
      <c r="X777" s="38"/>
      <c r="Y777" s="38"/>
      <c r="Z777" s="38"/>
      <c r="AA777" s="37">
        <v>0.2</v>
      </c>
      <c r="AB777" s="38"/>
      <c r="AC777" s="38"/>
      <c r="AD777" s="37">
        <v>0.8</v>
      </c>
      <c r="AE777" s="38"/>
      <c r="AF777" s="38"/>
      <c r="AG777" s="38"/>
      <c r="AH777" s="38"/>
      <c r="AI777" s="37"/>
      <c r="AJ777" s="63" t="s">
        <v>1211</v>
      </c>
    </row>
    <row r="778" spans="2:36" x14ac:dyDescent="0.3">
      <c r="B778" s="191"/>
      <c r="C778" s="191"/>
      <c r="D778" s="191"/>
      <c r="E778" s="191"/>
      <c r="F778" s="191"/>
      <c r="G778" s="191"/>
      <c r="H778" s="191"/>
      <c r="I778" s="191"/>
      <c r="J778" s="191"/>
      <c r="K778" s="191"/>
      <c r="L778" s="191"/>
      <c r="M778" s="191"/>
      <c r="N778" s="191"/>
      <c r="O778" s="191"/>
      <c r="P778" s="191"/>
      <c r="Q778" s="191"/>
      <c r="R778" s="191"/>
      <c r="S778" s="191"/>
      <c r="T778" s="191"/>
      <c r="U778" s="191"/>
      <c r="V778" s="191"/>
      <c r="W778" s="191"/>
      <c r="X778" s="191"/>
      <c r="Y778" s="191"/>
      <c r="Z778" s="191"/>
      <c r="AA778" s="191"/>
      <c r="AB778" s="191"/>
      <c r="AC778" s="191"/>
      <c r="AD778" s="191"/>
      <c r="AE778" s="191"/>
      <c r="AF778" s="191"/>
      <c r="AG778" s="191"/>
      <c r="AH778" s="191"/>
      <c r="AI778" s="191"/>
      <c r="AJ778" s="191"/>
    </row>
    <row r="779" spans="2:36" ht="33" x14ac:dyDescent="0.3">
      <c r="B779" s="50" t="s">
        <v>1153</v>
      </c>
      <c r="C779" s="50" t="s">
        <v>1509</v>
      </c>
      <c r="D779" s="61"/>
      <c r="E779" s="78" t="s">
        <v>367</v>
      </c>
      <c r="F779" s="33" t="s">
        <v>1229</v>
      </c>
      <c r="G779" s="13" t="s">
        <v>1230</v>
      </c>
      <c r="H779" s="239">
        <v>8.33</v>
      </c>
      <c r="I779" s="239">
        <v>8.33</v>
      </c>
      <c r="J779" s="239">
        <v>8.33</v>
      </c>
      <c r="K779" s="239">
        <v>8.33</v>
      </c>
      <c r="L779" s="239">
        <v>8.33</v>
      </c>
      <c r="M779" s="239">
        <v>8.33</v>
      </c>
      <c r="N779" s="239">
        <v>8.33</v>
      </c>
      <c r="O779" s="239">
        <v>8.33</v>
      </c>
      <c r="P779" s="239">
        <v>8.33</v>
      </c>
      <c r="Q779" s="239">
        <v>8.33</v>
      </c>
      <c r="R779" s="239">
        <v>8.33</v>
      </c>
      <c r="S779" s="239">
        <v>8.3699999999999992</v>
      </c>
      <c r="T779" s="13" t="s">
        <v>1231</v>
      </c>
      <c r="U779" s="13">
        <v>100</v>
      </c>
      <c r="V779" s="13" t="s">
        <v>1232</v>
      </c>
      <c r="W779" s="13" t="s">
        <v>1233</v>
      </c>
      <c r="X779" s="239">
        <v>8.33</v>
      </c>
      <c r="Y779" s="239">
        <v>8.33</v>
      </c>
      <c r="Z779" s="239">
        <v>8.33</v>
      </c>
      <c r="AA779" s="239">
        <v>8.33</v>
      </c>
      <c r="AB779" s="239">
        <v>8.33</v>
      </c>
      <c r="AC779" s="239">
        <v>8.33</v>
      </c>
      <c r="AD779" s="239">
        <v>8.33</v>
      </c>
      <c r="AE779" s="239">
        <v>8.33</v>
      </c>
      <c r="AF779" s="239">
        <v>8.33</v>
      </c>
      <c r="AG779" s="239">
        <v>8.33</v>
      </c>
      <c r="AH779" s="239">
        <v>8.33</v>
      </c>
      <c r="AI779" s="239">
        <v>8.33</v>
      </c>
      <c r="AJ779" s="63" t="s">
        <v>1234</v>
      </c>
    </row>
    <row r="780" spans="2:36" x14ac:dyDescent="0.3">
      <c r="B780" s="50"/>
      <c r="C780" s="50"/>
      <c r="D780" s="61"/>
      <c r="E780" s="78"/>
      <c r="F780" s="45" t="s">
        <v>1235</v>
      </c>
      <c r="G780" s="70" t="s">
        <v>1236</v>
      </c>
      <c r="H780" s="43"/>
      <c r="I780" s="43"/>
      <c r="J780" s="43">
        <v>10</v>
      </c>
      <c r="K780" s="43">
        <v>10</v>
      </c>
      <c r="L780" s="43">
        <v>10</v>
      </c>
      <c r="M780" s="43">
        <v>10</v>
      </c>
      <c r="N780" s="43">
        <v>10</v>
      </c>
      <c r="O780" s="43">
        <v>10</v>
      </c>
      <c r="P780" s="43">
        <v>10</v>
      </c>
      <c r="Q780" s="43">
        <v>10</v>
      </c>
      <c r="R780" s="43">
        <v>10</v>
      </c>
      <c r="S780" s="43">
        <v>10</v>
      </c>
      <c r="T780" s="33" t="s">
        <v>1237</v>
      </c>
      <c r="U780" s="13">
        <v>50</v>
      </c>
      <c r="V780" s="13" t="s">
        <v>1238</v>
      </c>
      <c r="W780" s="13" t="s">
        <v>1233</v>
      </c>
      <c r="X780" s="13"/>
      <c r="Y780" s="13"/>
      <c r="Z780" s="13">
        <v>10</v>
      </c>
      <c r="AA780" s="13">
        <v>10</v>
      </c>
      <c r="AB780" s="13">
        <v>10</v>
      </c>
      <c r="AC780" s="13">
        <v>10</v>
      </c>
      <c r="AD780" s="13">
        <v>10</v>
      </c>
      <c r="AE780" s="13">
        <v>10</v>
      </c>
      <c r="AF780" s="13">
        <v>10</v>
      </c>
      <c r="AG780" s="13">
        <v>10</v>
      </c>
      <c r="AH780" s="13">
        <v>10</v>
      </c>
      <c r="AI780" s="13">
        <v>10</v>
      </c>
      <c r="AJ780" s="63" t="s">
        <v>1234</v>
      </c>
    </row>
    <row r="781" spans="2:36" x14ac:dyDescent="0.3">
      <c r="B781" s="50"/>
      <c r="C781" s="50"/>
      <c r="D781" s="61"/>
      <c r="E781" s="78"/>
      <c r="F781" s="45"/>
      <c r="G781" s="70"/>
      <c r="H781" s="43"/>
      <c r="I781" s="43"/>
      <c r="J781" s="43"/>
      <c r="K781" s="43"/>
      <c r="L781" s="43"/>
      <c r="M781" s="43"/>
      <c r="N781" s="43"/>
      <c r="O781" s="43"/>
      <c r="P781" s="43"/>
      <c r="Q781" s="43"/>
      <c r="R781" s="43"/>
      <c r="S781" s="43"/>
      <c r="T781" s="33" t="s">
        <v>1239</v>
      </c>
      <c r="U781" s="13">
        <v>25</v>
      </c>
      <c r="V781" s="13" t="s">
        <v>1238</v>
      </c>
      <c r="W781" s="13" t="s">
        <v>1233</v>
      </c>
      <c r="X781" s="13"/>
      <c r="Y781" s="13"/>
      <c r="Z781" s="13">
        <v>10</v>
      </c>
      <c r="AA781" s="13">
        <v>10</v>
      </c>
      <c r="AB781" s="13">
        <v>10</v>
      </c>
      <c r="AC781" s="13">
        <v>10</v>
      </c>
      <c r="AD781" s="13">
        <v>10</v>
      </c>
      <c r="AE781" s="13">
        <v>10</v>
      </c>
      <c r="AF781" s="13">
        <v>10</v>
      </c>
      <c r="AG781" s="13">
        <v>10</v>
      </c>
      <c r="AH781" s="13">
        <v>10</v>
      </c>
      <c r="AI781" s="13">
        <v>10</v>
      </c>
      <c r="AJ781" s="63" t="s">
        <v>1234</v>
      </c>
    </row>
    <row r="782" spans="2:36" x14ac:dyDescent="0.3">
      <c r="B782" s="50"/>
      <c r="C782" s="50"/>
      <c r="D782" s="61"/>
      <c r="E782" s="78"/>
      <c r="F782" s="45"/>
      <c r="G782" s="70"/>
      <c r="H782" s="43"/>
      <c r="I782" s="43"/>
      <c r="J782" s="43"/>
      <c r="K782" s="43"/>
      <c r="L782" s="43"/>
      <c r="M782" s="43"/>
      <c r="N782" s="43"/>
      <c r="O782" s="43"/>
      <c r="P782" s="43"/>
      <c r="Q782" s="43"/>
      <c r="R782" s="43"/>
      <c r="S782" s="43"/>
      <c r="T782" s="33" t="s">
        <v>1240</v>
      </c>
      <c r="U782" s="13">
        <v>25</v>
      </c>
      <c r="V782" s="13" t="s">
        <v>1238</v>
      </c>
      <c r="W782" s="13" t="s">
        <v>1233</v>
      </c>
      <c r="X782" s="13"/>
      <c r="Y782" s="13"/>
      <c r="Z782" s="13">
        <v>10</v>
      </c>
      <c r="AA782" s="13">
        <v>10</v>
      </c>
      <c r="AB782" s="13">
        <v>10</v>
      </c>
      <c r="AC782" s="13">
        <v>10</v>
      </c>
      <c r="AD782" s="13">
        <v>10</v>
      </c>
      <c r="AE782" s="13">
        <v>10</v>
      </c>
      <c r="AF782" s="13">
        <v>10</v>
      </c>
      <c r="AG782" s="13">
        <v>10</v>
      </c>
      <c r="AH782" s="13">
        <v>10</v>
      </c>
      <c r="AI782" s="13">
        <v>10</v>
      </c>
      <c r="AJ782" s="63" t="s">
        <v>1234</v>
      </c>
    </row>
    <row r="783" spans="2:36" ht="33" x14ac:dyDescent="0.3">
      <c r="B783" s="50"/>
      <c r="C783" s="50"/>
      <c r="D783" s="61"/>
      <c r="E783" s="78"/>
      <c r="F783" s="45" t="s">
        <v>1241</v>
      </c>
      <c r="G783" s="45" t="s">
        <v>1242</v>
      </c>
      <c r="H783" s="43"/>
      <c r="I783" s="43"/>
      <c r="J783" s="43"/>
      <c r="K783" s="43">
        <v>33.33</v>
      </c>
      <c r="L783" s="43"/>
      <c r="M783" s="43"/>
      <c r="N783" s="43"/>
      <c r="O783" s="43">
        <v>33.33</v>
      </c>
      <c r="P783" s="43"/>
      <c r="Q783" s="43"/>
      <c r="R783" s="43"/>
      <c r="S783" s="43">
        <v>33.340000000000003</v>
      </c>
      <c r="T783" s="33" t="s">
        <v>1243</v>
      </c>
      <c r="U783" s="13">
        <v>25</v>
      </c>
      <c r="V783" s="13" t="s">
        <v>1244</v>
      </c>
      <c r="W783" s="13" t="s">
        <v>1233</v>
      </c>
      <c r="X783" s="13"/>
      <c r="Y783" s="13"/>
      <c r="Z783" s="13"/>
      <c r="AA783" s="13">
        <v>33.33</v>
      </c>
      <c r="AB783" s="13"/>
      <c r="AC783" s="13"/>
      <c r="AD783" s="13"/>
      <c r="AE783" s="13">
        <v>33.33</v>
      </c>
      <c r="AF783" s="13"/>
      <c r="AG783" s="13"/>
      <c r="AH783" s="13"/>
      <c r="AI783" s="13">
        <v>33.33</v>
      </c>
      <c r="AJ783" s="63" t="s">
        <v>1234</v>
      </c>
    </row>
    <row r="784" spans="2:36" ht="33" x14ac:dyDescent="0.3">
      <c r="B784" s="50"/>
      <c r="C784" s="50"/>
      <c r="D784" s="61"/>
      <c r="E784" s="78"/>
      <c r="F784" s="45"/>
      <c r="G784" s="45"/>
      <c r="H784" s="43"/>
      <c r="I784" s="43"/>
      <c r="J784" s="43"/>
      <c r="K784" s="43"/>
      <c r="L784" s="43"/>
      <c r="M784" s="43"/>
      <c r="N784" s="43"/>
      <c r="O784" s="43"/>
      <c r="P784" s="43"/>
      <c r="Q784" s="43"/>
      <c r="R784" s="43"/>
      <c r="S784" s="43"/>
      <c r="T784" s="33" t="s">
        <v>1245</v>
      </c>
      <c r="U784" s="13">
        <v>75</v>
      </c>
      <c r="V784" s="13" t="s">
        <v>1244</v>
      </c>
      <c r="W784" s="13" t="s">
        <v>1233</v>
      </c>
      <c r="X784" s="13"/>
      <c r="Y784" s="13"/>
      <c r="Z784" s="13"/>
      <c r="AA784" s="13">
        <v>33.33</v>
      </c>
      <c r="AB784" s="13"/>
      <c r="AC784" s="13"/>
      <c r="AD784" s="13"/>
      <c r="AE784" s="13">
        <v>33.33</v>
      </c>
      <c r="AF784" s="13"/>
      <c r="AG784" s="13"/>
      <c r="AH784" s="13"/>
      <c r="AI784" s="13">
        <v>33.33</v>
      </c>
      <c r="AJ784" s="63" t="s">
        <v>1234</v>
      </c>
    </row>
    <row r="785" spans="2:36" x14ac:dyDescent="0.3">
      <c r="B785" s="50"/>
      <c r="C785" s="50"/>
      <c r="D785" s="61"/>
      <c r="E785" s="78"/>
      <c r="F785" s="45" t="s">
        <v>1246</v>
      </c>
      <c r="G785" s="45" t="s">
        <v>1247</v>
      </c>
      <c r="H785" s="43"/>
      <c r="I785" s="43">
        <v>10</v>
      </c>
      <c r="J785" s="43"/>
      <c r="K785" s="43">
        <v>20</v>
      </c>
      <c r="L785" s="43"/>
      <c r="M785" s="43"/>
      <c r="N785" s="43">
        <v>70</v>
      </c>
      <c r="O785" s="43"/>
      <c r="P785" s="43"/>
      <c r="Q785" s="43"/>
      <c r="R785" s="43"/>
      <c r="S785" s="43"/>
      <c r="T785" s="33" t="s">
        <v>1248</v>
      </c>
      <c r="U785" s="13">
        <v>10</v>
      </c>
      <c r="V785" s="13" t="s">
        <v>1232</v>
      </c>
      <c r="W785" s="13" t="s">
        <v>1249</v>
      </c>
      <c r="X785" s="13">
        <v>100</v>
      </c>
      <c r="Y785" s="13"/>
      <c r="Z785" s="13"/>
      <c r="AA785" s="13"/>
      <c r="AB785" s="13"/>
      <c r="AC785" s="13"/>
      <c r="AD785" s="13"/>
      <c r="AE785" s="13"/>
      <c r="AF785" s="13"/>
      <c r="AG785" s="13"/>
      <c r="AH785" s="13"/>
      <c r="AI785" s="13"/>
      <c r="AJ785" s="63" t="s">
        <v>1234</v>
      </c>
    </row>
    <row r="786" spans="2:36" ht="33" x14ac:dyDescent="0.3">
      <c r="B786" s="50"/>
      <c r="C786" s="50"/>
      <c r="D786" s="61"/>
      <c r="E786" s="78"/>
      <c r="F786" s="45"/>
      <c r="G786" s="45"/>
      <c r="H786" s="43"/>
      <c r="I786" s="43"/>
      <c r="J786" s="43"/>
      <c r="K786" s="43"/>
      <c r="L786" s="43"/>
      <c r="M786" s="43"/>
      <c r="N786" s="43"/>
      <c r="O786" s="43"/>
      <c r="P786" s="43"/>
      <c r="Q786" s="43"/>
      <c r="R786" s="43"/>
      <c r="S786" s="43"/>
      <c r="T786" s="33" t="s">
        <v>1250</v>
      </c>
      <c r="U786" s="13">
        <v>30</v>
      </c>
      <c r="V786" s="13" t="s">
        <v>1232</v>
      </c>
      <c r="W786" s="13" t="s">
        <v>1251</v>
      </c>
      <c r="X786" s="13"/>
      <c r="Y786" s="13">
        <v>100</v>
      </c>
      <c r="Z786" s="13"/>
      <c r="AA786" s="13"/>
      <c r="AB786" s="13"/>
      <c r="AC786" s="13"/>
      <c r="AD786" s="13"/>
      <c r="AE786" s="13"/>
      <c r="AF786" s="13"/>
      <c r="AG786" s="13"/>
      <c r="AH786" s="13"/>
      <c r="AI786" s="13"/>
      <c r="AJ786" s="63" t="s">
        <v>1234</v>
      </c>
    </row>
    <row r="787" spans="2:36" ht="33" x14ac:dyDescent="0.3">
      <c r="B787" s="50"/>
      <c r="C787" s="50"/>
      <c r="D787" s="61"/>
      <c r="E787" s="78"/>
      <c r="F787" s="45"/>
      <c r="G787" s="45"/>
      <c r="H787" s="43"/>
      <c r="I787" s="43"/>
      <c r="J787" s="43"/>
      <c r="K787" s="43"/>
      <c r="L787" s="43"/>
      <c r="M787" s="43"/>
      <c r="N787" s="43"/>
      <c r="O787" s="43"/>
      <c r="P787" s="43"/>
      <c r="Q787" s="43"/>
      <c r="R787" s="43"/>
      <c r="S787" s="43"/>
      <c r="T787" s="33" t="s">
        <v>1252</v>
      </c>
      <c r="U787" s="13">
        <v>60</v>
      </c>
      <c r="V787" s="173" t="s">
        <v>1232</v>
      </c>
      <c r="W787" s="13" t="s">
        <v>1253</v>
      </c>
      <c r="X787" s="13"/>
      <c r="Y787" s="13"/>
      <c r="Z787" s="13"/>
      <c r="AA787" s="13"/>
      <c r="AB787" s="13"/>
      <c r="AC787" s="13"/>
      <c r="AD787" s="13">
        <v>100</v>
      </c>
      <c r="AE787" s="13"/>
      <c r="AF787" s="13"/>
      <c r="AG787" s="13"/>
      <c r="AH787" s="13"/>
      <c r="AI787" s="13"/>
      <c r="AJ787" s="63" t="s">
        <v>1234</v>
      </c>
    </row>
    <row r="788" spans="2:36" ht="33" x14ac:dyDescent="0.3">
      <c r="B788" s="50"/>
      <c r="C788" s="50"/>
      <c r="D788" s="61"/>
      <c r="E788" s="78"/>
      <c r="F788" s="45" t="s">
        <v>1254</v>
      </c>
      <c r="G788" s="45" t="s">
        <v>1255</v>
      </c>
      <c r="H788" s="43"/>
      <c r="I788" s="43">
        <v>16.600000000000001</v>
      </c>
      <c r="J788" s="43"/>
      <c r="K788" s="43">
        <v>16.600000000000001</v>
      </c>
      <c r="L788" s="43"/>
      <c r="M788" s="43">
        <v>16.600000000000001</v>
      </c>
      <c r="N788" s="43"/>
      <c r="O788" s="43">
        <v>16.600000000000001</v>
      </c>
      <c r="P788" s="43"/>
      <c r="Q788" s="43">
        <v>16.600000000000001</v>
      </c>
      <c r="R788" s="43"/>
      <c r="S788" s="43">
        <v>17</v>
      </c>
      <c r="T788" s="33" t="s">
        <v>1256</v>
      </c>
      <c r="U788" s="13">
        <v>20</v>
      </c>
      <c r="V788" s="13" t="s">
        <v>1257</v>
      </c>
      <c r="W788" s="13" t="s">
        <v>1251</v>
      </c>
      <c r="X788" s="13"/>
      <c r="Y788" s="13">
        <v>100</v>
      </c>
      <c r="Z788" s="13"/>
      <c r="AA788" s="13"/>
      <c r="AB788" s="13"/>
      <c r="AC788" s="13"/>
      <c r="AD788" s="13"/>
      <c r="AE788" s="13"/>
      <c r="AF788" s="13"/>
      <c r="AG788" s="13"/>
      <c r="AH788" s="13"/>
      <c r="AI788" s="13"/>
      <c r="AJ788" s="63" t="s">
        <v>1234</v>
      </c>
    </row>
    <row r="789" spans="2:36" ht="33" x14ac:dyDescent="0.3">
      <c r="B789" s="50"/>
      <c r="C789" s="50"/>
      <c r="D789" s="61"/>
      <c r="E789" s="78"/>
      <c r="F789" s="45"/>
      <c r="G789" s="45"/>
      <c r="H789" s="43"/>
      <c r="I789" s="43"/>
      <c r="J789" s="43"/>
      <c r="K789" s="43"/>
      <c r="L789" s="43"/>
      <c r="M789" s="43"/>
      <c r="N789" s="43"/>
      <c r="O789" s="43"/>
      <c r="P789" s="43"/>
      <c r="Q789" s="43"/>
      <c r="R789" s="43"/>
      <c r="S789" s="43"/>
      <c r="T789" s="33" t="s">
        <v>1258</v>
      </c>
      <c r="U789" s="13">
        <v>20</v>
      </c>
      <c r="V789" s="13" t="s">
        <v>1259</v>
      </c>
      <c r="W789" s="13" t="s">
        <v>1260</v>
      </c>
      <c r="X789" s="13"/>
      <c r="Y789" s="13"/>
      <c r="Z789" s="13"/>
      <c r="AA789" s="13">
        <v>100</v>
      </c>
      <c r="AB789" s="13"/>
      <c r="AC789" s="13"/>
      <c r="AD789" s="13"/>
      <c r="AE789" s="13"/>
      <c r="AF789" s="13"/>
      <c r="AG789" s="13"/>
      <c r="AH789" s="13"/>
      <c r="AI789" s="13"/>
      <c r="AJ789" s="63" t="s">
        <v>1234</v>
      </c>
    </row>
    <row r="790" spans="2:36" ht="33" x14ac:dyDescent="0.3">
      <c r="B790" s="50"/>
      <c r="C790" s="50"/>
      <c r="D790" s="61"/>
      <c r="E790" s="78"/>
      <c r="F790" s="45"/>
      <c r="G790" s="45"/>
      <c r="H790" s="43"/>
      <c r="I790" s="43"/>
      <c r="J790" s="43"/>
      <c r="K790" s="43"/>
      <c r="L790" s="43"/>
      <c r="M790" s="43"/>
      <c r="N790" s="43"/>
      <c r="O790" s="43"/>
      <c r="P790" s="43"/>
      <c r="Q790" s="43"/>
      <c r="R790" s="43"/>
      <c r="S790" s="43"/>
      <c r="T790" s="33" t="s">
        <v>1261</v>
      </c>
      <c r="U790" s="13">
        <v>20</v>
      </c>
      <c r="V790" s="13" t="s">
        <v>1262</v>
      </c>
      <c r="W790" s="13" t="s">
        <v>1263</v>
      </c>
      <c r="X790" s="13"/>
      <c r="Y790" s="13"/>
      <c r="Z790" s="13"/>
      <c r="AA790" s="13"/>
      <c r="AB790" s="13"/>
      <c r="AC790" s="13">
        <v>100</v>
      </c>
      <c r="AD790" s="13"/>
      <c r="AE790" s="13"/>
      <c r="AF790" s="13"/>
      <c r="AG790" s="13"/>
      <c r="AH790" s="13"/>
      <c r="AI790" s="13"/>
      <c r="AJ790" s="63" t="s">
        <v>1234</v>
      </c>
    </row>
    <row r="791" spans="2:36" x14ac:dyDescent="0.3">
      <c r="B791" s="50"/>
      <c r="C791" s="50"/>
      <c r="D791" s="61"/>
      <c r="E791" s="78"/>
      <c r="F791" s="45"/>
      <c r="G791" s="45"/>
      <c r="H791" s="43"/>
      <c r="I791" s="43"/>
      <c r="J791" s="43"/>
      <c r="K791" s="43"/>
      <c r="L791" s="43"/>
      <c r="M791" s="43"/>
      <c r="N791" s="43"/>
      <c r="O791" s="43"/>
      <c r="P791" s="43"/>
      <c r="Q791" s="43"/>
      <c r="R791" s="43"/>
      <c r="S791" s="43"/>
      <c r="T791" s="33" t="s">
        <v>1264</v>
      </c>
      <c r="U791" s="13">
        <v>20</v>
      </c>
      <c r="V791" s="13" t="s">
        <v>1265</v>
      </c>
      <c r="W791" s="13" t="s">
        <v>1266</v>
      </c>
      <c r="X791" s="13"/>
      <c r="Y791" s="13"/>
      <c r="Z791" s="13"/>
      <c r="AA791" s="13"/>
      <c r="AB791" s="13"/>
      <c r="AC791" s="13"/>
      <c r="AD791" s="13"/>
      <c r="AE791" s="13">
        <v>100</v>
      </c>
      <c r="AF791" s="13"/>
      <c r="AG791" s="13"/>
      <c r="AH791" s="13"/>
      <c r="AI791" s="13"/>
      <c r="AJ791" s="63" t="s">
        <v>1234</v>
      </c>
    </row>
    <row r="792" spans="2:36" x14ac:dyDescent="0.3">
      <c r="B792" s="50"/>
      <c r="C792" s="50"/>
      <c r="D792" s="61"/>
      <c r="E792" s="78"/>
      <c r="F792" s="45"/>
      <c r="G792" s="45"/>
      <c r="H792" s="43"/>
      <c r="I792" s="43"/>
      <c r="J792" s="43"/>
      <c r="K792" s="43"/>
      <c r="L792" s="43"/>
      <c r="M792" s="43"/>
      <c r="N792" s="43"/>
      <c r="O792" s="43"/>
      <c r="P792" s="43"/>
      <c r="Q792" s="43"/>
      <c r="R792" s="43"/>
      <c r="S792" s="43"/>
      <c r="T792" s="33" t="s">
        <v>1267</v>
      </c>
      <c r="U792" s="13">
        <v>10</v>
      </c>
      <c r="V792" s="13" t="s">
        <v>1268</v>
      </c>
      <c r="W792" s="13" t="s">
        <v>1269</v>
      </c>
      <c r="X792" s="13"/>
      <c r="Y792" s="13"/>
      <c r="Z792" s="13"/>
      <c r="AA792" s="13"/>
      <c r="AB792" s="13"/>
      <c r="AC792" s="13"/>
      <c r="AD792" s="13"/>
      <c r="AE792" s="13"/>
      <c r="AF792" s="13"/>
      <c r="AG792" s="13">
        <v>100</v>
      </c>
      <c r="AH792" s="13"/>
      <c r="AI792" s="13"/>
      <c r="AJ792" s="63" t="s">
        <v>1234</v>
      </c>
    </row>
    <row r="793" spans="2:36" x14ac:dyDescent="0.3">
      <c r="B793" s="50"/>
      <c r="C793" s="50" t="s">
        <v>1154</v>
      </c>
      <c r="D793" s="61"/>
      <c r="E793" s="78" t="s">
        <v>367</v>
      </c>
      <c r="F793" s="43" t="s">
        <v>1270</v>
      </c>
      <c r="G793" s="43" t="s">
        <v>1271</v>
      </c>
      <c r="H793" s="43"/>
      <c r="I793" s="43">
        <v>25</v>
      </c>
      <c r="J793" s="43"/>
      <c r="K793" s="43"/>
      <c r="L793" s="43"/>
      <c r="M793" s="43"/>
      <c r="N793" s="43">
        <v>25</v>
      </c>
      <c r="O793" s="43">
        <v>25</v>
      </c>
      <c r="P793" s="43"/>
      <c r="Q793" s="43"/>
      <c r="R793" s="43"/>
      <c r="S793" s="43">
        <v>25</v>
      </c>
      <c r="T793" s="13" t="s">
        <v>1272</v>
      </c>
      <c r="U793" s="174">
        <v>10</v>
      </c>
      <c r="V793" s="13" t="s">
        <v>1273</v>
      </c>
      <c r="W793" s="13" t="s">
        <v>1274</v>
      </c>
      <c r="X793" s="13"/>
      <c r="Y793" s="13">
        <v>100</v>
      </c>
      <c r="Z793" s="13"/>
      <c r="AA793" s="13"/>
      <c r="AB793" s="13"/>
      <c r="AC793" s="13"/>
      <c r="AD793" s="13"/>
      <c r="AE793" s="13"/>
      <c r="AF793" s="13"/>
      <c r="AG793" s="13"/>
      <c r="AH793" s="13"/>
      <c r="AI793" s="13"/>
      <c r="AJ793" s="63" t="s">
        <v>1234</v>
      </c>
    </row>
    <row r="794" spans="2:36" x14ac:dyDescent="0.3">
      <c r="B794" s="50"/>
      <c r="C794" s="50"/>
      <c r="D794" s="61"/>
      <c r="E794" s="78"/>
      <c r="F794" s="43"/>
      <c r="G794" s="43"/>
      <c r="H794" s="43"/>
      <c r="I794" s="43"/>
      <c r="J794" s="43"/>
      <c r="K794" s="43"/>
      <c r="L794" s="43"/>
      <c r="M794" s="43"/>
      <c r="N794" s="43"/>
      <c r="O794" s="43"/>
      <c r="P794" s="43"/>
      <c r="Q794" s="43"/>
      <c r="R794" s="43"/>
      <c r="S794" s="43"/>
      <c r="T794" s="13" t="s">
        <v>1275</v>
      </c>
      <c r="U794" s="13">
        <v>30</v>
      </c>
      <c r="V794" s="13" t="s">
        <v>1276</v>
      </c>
      <c r="W794" s="13" t="s">
        <v>1277</v>
      </c>
      <c r="X794" s="13"/>
      <c r="Y794" s="13"/>
      <c r="Z794" s="13"/>
      <c r="AA794" s="13"/>
      <c r="AB794" s="13"/>
      <c r="AC794" s="13"/>
      <c r="AD794" s="13">
        <v>100</v>
      </c>
      <c r="AE794" s="13"/>
      <c r="AF794" s="13"/>
      <c r="AG794" s="13"/>
      <c r="AH794" s="13"/>
      <c r="AI794" s="13"/>
      <c r="AJ794" s="63" t="s">
        <v>1278</v>
      </c>
    </row>
    <row r="795" spans="2:36" ht="33" x14ac:dyDescent="0.3">
      <c r="B795" s="50"/>
      <c r="C795" s="50"/>
      <c r="D795" s="61"/>
      <c r="E795" s="78"/>
      <c r="F795" s="43"/>
      <c r="G795" s="43"/>
      <c r="H795" s="43"/>
      <c r="I795" s="43"/>
      <c r="J795" s="43"/>
      <c r="K795" s="43"/>
      <c r="L795" s="43"/>
      <c r="M795" s="43"/>
      <c r="N795" s="43"/>
      <c r="O795" s="43"/>
      <c r="P795" s="43"/>
      <c r="Q795" s="43"/>
      <c r="R795" s="43"/>
      <c r="S795" s="43"/>
      <c r="T795" s="13" t="s">
        <v>1279</v>
      </c>
      <c r="U795" s="13">
        <v>30</v>
      </c>
      <c r="V795" s="13" t="s">
        <v>1238</v>
      </c>
      <c r="W795" s="13" t="s">
        <v>1280</v>
      </c>
      <c r="X795" s="13"/>
      <c r="Y795" s="13"/>
      <c r="Z795" s="13"/>
      <c r="AA795" s="13"/>
      <c r="AB795" s="13"/>
      <c r="AC795" s="13"/>
      <c r="AD795" s="13"/>
      <c r="AE795" s="13">
        <v>100</v>
      </c>
      <c r="AF795" s="13"/>
      <c r="AG795" s="13"/>
      <c r="AH795" s="13"/>
      <c r="AI795" s="13"/>
      <c r="AJ795" s="63" t="s">
        <v>1234</v>
      </c>
    </row>
    <row r="796" spans="2:36" ht="33" x14ac:dyDescent="0.3">
      <c r="B796" s="50"/>
      <c r="C796" s="50"/>
      <c r="D796" s="61"/>
      <c r="E796" s="78"/>
      <c r="F796" s="43"/>
      <c r="G796" s="43"/>
      <c r="H796" s="43"/>
      <c r="I796" s="43"/>
      <c r="J796" s="43"/>
      <c r="K796" s="43"/>
      <c r="L796" s="43"/>
      <c r="M796" s="43"/>
      <c r="N796" s="43"/>
      <c r="O796" s="43"/>
      <c r="P796" s="43"/>
      <c r="Q796" s="43"/>
      <c r="R796" s="43"/>
      <c r="S796" s="43"/>
      <c r="T796" s="13" t="s">
        <v>1281</v>
      </c>
      <c r="U796" s="13">
        <v>15</v>
      </c>
      <c r="V796" s="13" t="s">
        <v>1282</v>
      </c>
      <c r="W796" s="13" t="s">
        <v>1233</v>
      </c>
      <c r="X796" s="13"/>
      <c r="Y796" s="13"/>
      <c r="Z796" s="13"/>
      <c r="AA796" s="13"/>
      <c r="AB796" s="13"/>
      <c r="AC796" s="13"/>
      <c r="AD796" s="13"/>
      <c r="AE796" s="13"/>
      <c r="AF796" s="13"/>
      <c r="AG796" s="13"/>
      <c r="AH796" s="13"/>
      <c r="AI796" s="13">
        <v>100</v>
      </c>
      <c r="AJ796" s="63" t="s">
        <v>1234</v>
      </c>
    </row>
    <row r="797" spans="2:36" ht="33" x14ac:dyDescent="0.3">
      <c r="B797" s="50"/>
      <c r="C797" s="50"/>
      <c r="D797" s="61"/>
      <c r="E797" s="78"/>
      <c r="F797" s="43"/>
      <c r="G797" s="43"/>
      <c r="H797" s="43"/>
      <c r="I797" s="43"/>
      <c r="J797" s="43"/>
      <c r="K797" s="43"/>
      <c r="L797" s="43"/>
      <c r="M797" s="43"/>
      <c r="N797" s="43"/>
      <c r="O797" s="43"/>
      <c r="P797" s="43"/>
      <c r="Q797" s="43"/>
      <c r="R797" s="43"/>
      <c r="S797" s="43"/>
      <c r="T797" s="13" t="s">
        <v>1283</v>
      </c>
      <c r="U797" s="13">
        <v>15</v>
      </c>
      <c r="V797" s="13" t="s">
        <v>1282</v>
      </c>
      <c r="W797" s="13" t="s">
        <v>1233</v>
      </c>
      <c r="X797" s="13"/>
      <c r="Y797" s="13"/>
      <c r="Z797" s="13"/>
      <c r="AA797" s="13"/>
      <c r="AB797" s="13"/>
      <c r="AC797" s="13"/>
      <c r="AD797" s="13"/>
      <c r="AE797" s="13"/>
      <c r="AF797" s="13"/>
      <c r="AG797" s="13"/>
      <c r="AH797" s="13"/>
      <c r="AI797" s="13">
        <v>100</v>
      </c>
      <c r="AJ797" s="63" t="s">
        <v>1234</v>
      </c>
    </row>
    <row r="798" spans="2:36" x14ac:dyDescent="0.3">
      <c r="B798" s="191"/>
      <c r="C798" s="191"/>
      <c r="D798" s="191"/>
      <c r="E798" s="191"/>
      <c r="F798" s="191"/>
      <c r="G798" s="191"/>
      <c r="H798" s="191"/>
      <c r="I798" s="191"/>
      <c r="J798" s="191"/>
      <c r="K798" s="191"/>
      <c r="L798" s="191"/>
      <c r="M798" s="191"/>
      <c r="N798" s="191"/>
      <c r="O798" s="191"/>
      <c r="P798" s="191"/>
      <c r="Q798" s="191"/>
      <c r="R798" s="191"/>
      <c r="S798" s="191"/>
      <c r="T798" s="191"/>
      <c r="U798" s="191"/>
      <c r="V798" s="191"/>
      <c r="W798" s="191"/>
      <c r="X798" s="191"/>
      <c r="Y798" s="191"/>
      <c r="Z798" s="191"/>
      <c r="AA798" s="191"/>
      <c r="AB798" s="191"/>
      <c r="AC798" s="191"/>
      <c r="AD798" s="191"/>
      <c r="AE798" s="191"/>
      <c r="AF798" s="191"/>
      <c r="AG798" s="191"/>
      <c r="AH798" s="191"/>
      <c r="AI798" s="191"/>
      <c r="AJ798" s="191"/>
    </row>
    <row r="799" spans="2:36" ht="82.5" x14ac:dyDescent="0.3">
      <c r="B799" s="68" t="s">
        <v>1153</v>
      </c>
      <c r="C799" s="60" t="s">
        <v>632</v>
      </c>
      <c r="D799" s="61"/>
      <c r="E799" s="78" t="s">
        <v>365</v>
      </c>
      <c r="F799" s="33" t="s">
        <v>1284</v>
      </c>
      <c r="G799" s="175" t="s">
        <v>1285</v>
      </c>
      <c r="H799" s="176">
        <v>1</v>
      </c>
      <c r="I799" s="176">
        <v>1</v>
      </c>
      <c r="J799" s="176">
        <v>1</v>
      </c>
      <c r="K799" s="176">
        <v>1</v>
      </c>
      <c r="L799" s="176">
        <v>1</v>
      </c>
      <c r="M799" s="176">
        <v>1</v>
      </c>
      <c r="N799" s="176">
        <v>1</v>
      </c>
      <c r="O799" s="176">
        <v>1</v>
      </c>
      <c r="P799" s="176">
        <v>1</v>
      </c>
      <c r="Q799" s="176">
        <v>1</v>
      </c>
      <c r="R799" s="176">
        <v>1</v>
      </c>
      <c r="S799" s="176">
        <v>1</v>
      </c>
      <c r="T799" s="13" t="s">
        <v>1286</v>
      </c>
      <c r="U799" s="37">
        <v>1</v>
      </c>
      <c r="V799" s="177">
        <v>43831</v>
      </c>
      <c r="W799" s="177">
        <v>44196</v>
      </c>
      <c r="X799" s="106">
        <v>0.08</v>
      </c>
      <c r="Y799" s="106">
        <v>0.08</v>
      </c>
      <c r="Z799" s="106">
        <v>0.08</v>
      </c>
      <c r="AA799" s="106">
        <v>0.08</v>
      </c>
      <c r="AB799" s="106">
        <v>0.08</v>
      </c>
      <c r="AC799" s="106">
        <v>0.08</v>
      </c>
      <c r="AD799" s="106">
        <v>0.08</v>
      </c>
      <c r="AE799" s="106">
        <v>0.08</v>
      </c>
      <c r="AF799" s="106">
        <v>0.09</v>
      </c>
      <c r="AG799" s="106">
        <v>0.09</v>
      </c>
      <c r="AH799" s="106">
        <v>0.09</v>
      </c>
      <c r="AI799" s="106">
        <v>0.09</v>
      </c>
      <c r="AJ799" s="63" t="s">
        <v>1287</v>
      </c>
    </row>
    <row r="800" spans="2:36" ht="66" x14ac:dyDescent="0.3">
      <c r="B800" s="68"/>
      <c r="C800" s="60"/>
      <c r="D800" s="61"/>
      <c r="E800" s="78"/>
      <c r="F800" s="33" t="s">
        <v>1288</v>
      </c>
      <c r="G800" s="175" t="s">
        <v>1289</v>
      </c>
      <c r="H800" s="176">
        <v>1</v>
      </c>
      <c r="I800" s="176">
        <v>1</v>
      </c>
      <c r="J800" s="176">
        <v>1</v>
      </c>
      <c r="K800" s="176">
        <v>1</v>
      </c>
      <c r="L800" s="176">
        <v>1</v>
      </c>
      <c r="M800" s="176">
        <v>1</v>
      </c>
      <c r="N800" s="176">
        <v>1</v>
      </c>
      <c r="O800" s="176">
        <v>1</v>
      </c>
      <c r="P800" s="176">
        <v>1</v>
      </c>
      <c r="Q800" s="176">
        <v>1</v>
      </c>
      <c r="R800" s="176">
        <v>1</v>
      </c>
      <c r="S800" s="176">
        <v>1</v>
      </c>
      <c r="T800" s="13" t="s">
        <v>1290</v>
      </c>
      <c r="U800" s="37">
        <v>1</v>
      </c>
      <c r="V800" s="177">
        <v>43831</v>
      </c>
      <c r="W800" s="177">
        <v>44196</v>
      </c>
      <c r="X800" s="106">
        <v>0.08</v>
      </c>
      <c r="Y800" s="106">
        <v>0.08</v>
      </c>
      <c r="Z800" s="106">
        <v>0.08</v>
      </c>
      <c r="AA800" s="106">
        <v>0.08</v>
      </c>
      <c r="AB800" s="106">
        <v>0.08</v>
      </c>
      <c r="AC800" s="106">
        <v>0.08</v>
      </c>
      <c r="AD800" s="106">
        <v>0.08</v>
      </c>
      <c r="AE800" s="106">
        <v>0.08</v>
      </c>
      <c r="AF800" s="106">
        <v>0.09</v>
      </c>
      <c r="AG800" s="106">
        <v>0.09</v>
      </c>
      <c r="AH800" s="106">
        <v>0.09</v>
      </c>
      <c r="AI800" s="106">
        <v>0.09</v>
      </c>
      <c r="AJ800" s="63" t="s">
        <v>1291</v>
      </c>
    </row>
    <row r="801" spans="2:36" ht="82.5" x14ac:dyDescent="0.3">
      <c r="B801" s="68"/>
      <c r="C801" s="60"/>
      <c r="D801" s="61"/>
      <c r="E801" s="78"/>
      <c r="F801" s="33" t="s">
        <v>1292</v>
      </c>
      <c r="G801" s="33" t="s">
        <v>1293</v>
      </c>
      <c r="H801" s="178"/>
      <c r="I801" s="178"/>
      <c r="J801" s="179">
        <v>1</v>
      </c>
      <c r="K801" s="179"/>
      <c r="L801" s="178"/>
      <c r="M801" s="178"/>
      <c r="N801" s="178"/>
      <c r="O801" s="178"/>
      <c r="P801" s="178"/>
      <c r="Q801" s="178"/>
      <c r="R801" s="178"/>
      <c r="S801" s="178"/>
      <c r="T801" s="13" t="s">
        <v>1294</v>
      </c>
      <c r="U801" s="37">
        <v>1</v>
      </c>
      <c r="V801" s="104">
        <v>43891</v>
      </c>
      <c r="W801" s="104">
        <v>43921</v>
      </c>
      <c r="X801" s="13"/>
      <c r="Y801" s="13"/>
      <c r="Z801" s="37">
        <v>1</v>
      </c>
      <c r="AA801" s="38"/>
      <c r="AB801" s="13"/>
      <c r="AC801" s="13"/>
      <c r="AD801" s="13"/>
      <c r="AE801" s="13"/>
      <c r="AF801" s="13"/>
      <c r="AG801" s="13"/>
      <c r="AH801" s="13"/>
      <c r="AI801" s="13"/>
      <c r="AJ801" s="63" t="s">
        <v>1295</v>
      </c>
    </row>
    <row r="802" spans="2:36" ht="49.5" x14ac:dyDescent="0.3">
      <c r="B802" s="68"/>
      <c r="C802" s="60"/>
      <c r="D802" s="61"/>
      <c r="E802" s="78"/>
      <c r="F802" s="33" t="s">
        <v>1296</v>
      </c>
      <c r="G802" s="33" t="s">
        <v>1297</v>
      </c>
      <c r="H802" s="176">
        <v>1</v>
      </c>
      <c r="I802" s="176">
        <v>1</v>
      </c>
      <c r="J802" s="176">
        <v>1</v>
      </c>
      <c r="K802" s="176">
        <v>1</v>
      </c>
      <c r="L802" s="176">
        <v>1</v>
      </c>
      <c r="M802" s="176">
        <v>1</v>
      </c>
      <c r="N802" s="176">
        <v>1</v>
      </c>
      <c r="O802" s="176">
        <v>1</v>
      </c>
      <c r="P802" s="176">
        <v>1</v>
      </c>
      <c r="Q802" s="176">
        <v>1</v>
      </c>
      <c r="R802" s="176">
        <v>1</v>
      </c>
      <c r="S802" s="176">
        <v>1</v>
      </c>
      <c r="T802" s="13" t="s">
        <v>1298</v>
      </c>
      <c r="U802" s="37">
        <v>1</v>
      </c>
      <c r="V802" s="177">
        <v>43831</v>
      </c>
      <c r="W802" s="177">
        <v>44196</v>
      </c>
      <c r="X802" s="106">
        <v>0.08</v>
      </c>
      <c r="Y802" s="106">
        <v>0.08</v>
      </c>
      <c r="Z802" s="106">
        <v>0.08</v>
      </c>
      <c r="AA802" s="106">
        <v>0.08</v>
      </c>
      <c r="AB802" s="106">
        <v>0.08</v>
      </c>
      <c r="AC802" s="106">
        <v>0.08</v>
      </c>
      <c r="AD802" s="106">
        <v>0.08</v>
      </c>
      <c r="AE802" s="106">
        <v>0.08</v>
      </c>
      <c r="AF802" s="106">
        <v>0.09</v>
      </c>
      <c r="AG802" s="106">
        <v>0.09</v>
      </c>
      <c r="AH802" s="106">
        <v>0.09</v>
      </c>
      <c r="AI802" s="106">
        <v>0.09</v>
      </c>
      <c r="AJ802" s="63" t="s">
        <v>1299</v>
      </c>
    </row>
    <row r="803" spans="2:36" ht="66" x14ac:dyDescent="0.3">
      <c r="B803" s="68"/>
      <c r="C803" s="16"/>
      <c r="D803" s="61"/>
      <c r="E803" s="78"/>
      <c r="F803" s="33" t="s">
        <v>1300</v>
      </c>
      <c r="G803" s="33" t="s">
        <v>1301</v>
      </c>
      <c r="H803" s="176">
        <v>1</v>
      </c>
      <c r="I803" s="176">
        <v>1</v>
      </c>
      <c r="J803" s="176">
        <v>1</v>
      </c>
      <c r="K803" s="176">
        <v>1</v>
      </c>
      <c r="L803" s="176">
        <v>1</v>
      </c>
      <c r="M803" s="176">
        <v>1</v>
      </c>
      <c r="N803" s="176">
        <v>1</v>
      </c>
      <c r="O803" s="176">
        <v>1</v>
      </c>
      <c r="P803" s="176">
        <v>1</v>
      </c>
      <c r="Q803" s="176">
        <v>1</v>
      </c>
      <c r="R803" s="176">
        <v>1</v>
      </c>
      <c r="S803" s="176">
        <v>1</v>
      </c>
      <c r="T803" s="13" t="s">
        <v>1302</v>
      </c>
      <c r="U803" s="37">
        <v>1</v>
      </c>
      <c r="V803" s="177">
        <v>43831</v>
      </c>
      <c r="W803" s="177">
        <v>44196</v>
      </c>
      <c r="X803" s="106">
        <v>0.08</v>
      </c>
      <c r="Y803" s="106">
        <v>0.08</v>
      </c>
      <c r="Z803" s="106">
        <v>0.08</v>
      </c>
      <c r="AA803" s="106">
        <v>0.08</v>
      </c>
      <c r="AB803" s="106">
        <v>0.08</v>
      </c>
      <c r="AC803" s="106">
        <v>0.08</v>
      </c>
      <c r="AD803" s="106">
        <v>0.08</v>
      </c>
      <c r="AE803" s="106">
        <v>0.08</v>
      </c>
      <c r="AF803" s="106">
        <v>0.09</v>
      </c>
      <c r="AG803" s="106">
        <v>0.09</v>
      </c>
      <c r="AH803" s="106">
        <v>0.09</v>
      </c>
      <c r="AI803" s="106">
        <v>0.09</v>
      </c>
      <c r="AJ803" s="63" t="s">
        <v>1303</v>
      </c>
    </row>
    <row r="804" spans="2:36" ht="33" x14ac:dyDescent="0.3">
      <c r="B804" s="78" t="s">
        <v>631</v>
      </c>
      <c r="C804" s="78" t="s">
        <v>632</v>
      </c>
      <c r="D804" s="203"/>
      <c r="E804" s="32" t="s">
        <v>20</v>
      </c>
      <c r="F804" s="78" t="s">
        <v>1304</v>
      </c>
      <c r="G804" s="13" t="s">
        <v>1305</v>
      </c>
      <c r="H804" s="13"/>
      <c r="I804" s="13"/>
      <c r="J804" s="13"/>
      <c r="K804" s="1"/>
      <c r="L804" s="240">
        <v>1</v>
      </c>
      <c r="M804" s="1"/>
      <c r="N804" s="1"/>
      <c r="O804" s="1"/>
      <c r="P804" s="240"/>
      <c r="Q804" s="1"/>
      <c r="R804" s="1"/>
      <c r="S804" s="1">
        <v>1</v>
      </c>
      <c r="T804" s="13" t="s">
        <v>1305</v>
      </c>
      <c r="U804" s="13">
        <v>50</v>
      </c>
      <c r="V804" s="120">
        <v>43832</v>
      </c>
      <c r="W804" s="120">
        <v>44196</v>
      </c>
      <c r="X804" s="40"/>
      <c r="Y804" s="40"/>
      <c r="Z804" s="40"/>
      <c r="AA804" s="40">
        <v>0.4</v>
      </c>
      <c r="AB804" s="40">
        <v>0.1</v>
      </c>
      <c r="AC804" s="40"/>
      <c r="AD804" s="40"/>
      <c r="AE804" s="40"/>
      <c r="AF804" s="40"/>
      <c r="AG804" s="40"/>
      <c r="AH804" s="40">
        <v>0.4</v>
      </c>
      <c r="AI804" s="40">
        <v>0.1</v>
      </c>
      <c r="AJ804" s="63" t="s">
        <v>1306</v>
      </c>
    </row>
    <row r="805" spans="2:36" ht="33" x14ac:dyDescent="0.3">
      <c r="B805" s="78"/>
      <c r="C805" s="78"/>
      <c r="D805" s="203"/>
      <c r="E805" s="32" t="s">
        <v>20</v>
      </c>
      <c r="F805" s="78"/>
      <c r="G805" s="13" t="s">
        <v>1307</v>
      </c>
      <c r="H805" s="13"/>
      <c r="I805" s="13"/>
      <c r="J805" s="13"/>
      <c r="K805" s="13"/>
      <c r="L805" s="13">
        <v>1</v>
      </c>
      <c r="M805" s="13"/>
      <c r="N805" s="13"/>
      <c r="O805" s="13"/>
      <c r="P805" s="13"/>
      <c r="Q805" s="13"/>
      <c r="R805" s="13"/>
      <c r="S805" s="13">
        <v>1</v>
      </c>
      <c r="T805" s="13" t="s">
        <v>1307</v>
      </c>
      <c r="U805" s="13">
        <v>50</v>
      </c>
      <c r="V805" s="120">
        <v>43832</v>
      </c>
      <c r="W805" s="120">
        <v>44196</v>
      </c>
      <c r="X805" s="13"/>
      <c r="Y805" s="13"/>
      <c r="Z805" s="13"/>
      <c r="AA805" s="40">
        <v>0.4</v>
      </c>
      <c r="AB805" s="40">
        <v>0.1</v>
      </c>
      <c r="AC805" s="13"/>
      <c r="AD805" s="40"/>
      <c r="AE805" s="13"/>
      <c r="AF805" s="13"/>
      <c r="AG805" s="40"/>
      <c r="AH805" s="40">
        <v>0.4</v>
      </c>
      <c r="AI805" s="40">
        <v>0.1</v>
      </c>
      <c r="AJ805" s="63" t="s">
        <v>1306</v>
      </c>
    </row>
    <row r="806" spans="2:36" ht="66" customHeight="1" x14ac:dyDescent="0.3">
      <c r="B806" s="241" t="s">
        <v>1153</v>
      </c>
      <c r="C806" s="241" t="s">
        <v>1154</v>
      </c>
      <c r="D806" s="46" t="s">
        <v>1308</v>
      </c>
      <c r="E806" s="46" t="s">
        <v>388</v>
      </c>
      <c r="F806" s="33" t="s">
        <v>1309</v>
      </c>
      <c r="G806" s="33" t="s">
        <v>1310</v>
      </c>
      <c r="H806" s="38">
        <v>1</v>
      </c>
      <c r="I806" s="38">
        <v>1</v>
      </c>
      <c r="J806" s="38">
        <v>1</v>
      </c>
      <c r="K806" s="38">
        <v>1</v>
      </c>
      <c r="L806" s="38">
        <v>1</v>
      </c>
      <c r="M806" s="38">
        <v>1</v>
      </c>
      <c r="N806" s="38">
        <v>1</v>
      </c>
      <c r="O806" s="38">
        <v>1</v>
      </c>
      <c r="P806" s="38">
        <v>1</v>
      </c>
      <c r="Q806" s="38">
        <v>1</v>
      </c>
      <c r="R806" s="38">
        <v>1</v>
      </c>
      <c r="S806" s="38">
        <v>1</v>
      </c>
      <c r="T806" s="33" t="s">
        <v>1311</v>
      </c>
      <c r="U806" s="180">
        <v>0.6</v>
      </c>
      <c r="V806" s="104">
        <v>43832</v>
      </c>
      <c r="W806" s="104">
        <v>44196</v>
      </c>
      <c r="X806" s="180">
        <v>0.09</v>
      </c>
      <c r="Y806" s="180">
        <v>0.09</v>
      </c>
      <c r="Z806" s="180">
        <v>0.09</v>
      </c>
      <c r="AA806" s="180">
        <v>0.09</v>
      </c>
      <c r="AB806" s="180">
        <v>0.08</v>
      </c>
      <c r="AC806" s="180">
        <v>0.08</v>
      </c>
      <c r="AD806" s="180">
        <v>0.08</v>
      </c>
      <c r="AE806" s="180">
        <v>0.08</v>
      </c>
      <c r="AF806" s="180">
        <v>0.08</v>
      </c>
      <c r="AG806" s="180">
        <v>0.08</v>
      </c>
      <c r="AH806" s="180">
        <v>0.08</v>
      </c>
      <c r="AI806" s="180">
        <v>0.08</v>
      </c>
      <c r="AJ806" s="63" t="s">
        <v>1312</v>
      </c>
    </row>
    <row r="807" spans="2:36" ht="49.5" x14ac:dyDescent="0.3">
      <c r="B807" s="50" t="s">
        <v>1153</v>
      </c>
      <c r="C807" s="78" t="s">
        <v>1542</v>
      </c>
      <c r="D807" s="46" t="s">
        <v>1313</v>
      </c>
      <c r="E807" s="46" t="s">
        <v>389</v>
      </c>
      <c r="F807" s="46" t="s">
        <v>1314</v>
      </c>
      <c r="G807" s="38" t="s">
        <v>1315</v>
      </c>
      <c r="H807" s="38">
        <v>1</v>
      </c>
      <c r="I807" s="13"/>
      <c r="J807" s="13"/>
      <c r="K807" s="13"/>
      <c r="L807" s="181">
        <v>1</v>
      </c>
      <c r="M807" s="33"/>
      <c r="N807" s="33"/>
      <c r="O807" s="33"/>
      <c r="P807" s="181">
        <v>1</v>
      </c>
      <c r="Q807" s="33"/>
      <c r="R807" s="33"/>
      <c r="S807" s="33"/>
      <c r="T807" s="38" t="s">
        <v>1316</v>
      </c>
      <c r="U807" s="38">
        <v>100</v>
      </c>
      <c r="V807" s="104">
        <v>43953</v>
      </c>
      <c r="W807" s="104">
        <v>44076</v>
      </c>
      <c r="X807" s="37">
        <v>0.33</v>
      </c>
      <c r="Y807" s="130"/>
      <c r="Z807" s="130"/>
      <c r="AA807" s="130"/>
      <c r="AB807" s="37">
        <v>0.33</v>
      </c>
      <c r="AC807" s="130"/>
      <c r="AD807" s="130"/>
      <c r="AE807" s="130"/>
      <c r="AF807" s="37">
        <v>0.33</v>
      </c>
      <c r="AG807" s="130"/>
      <c r="AH807" s="130"/>
      <c r="AI807" s="130"/>
      <c r="AJ807" s="63" t="s">
        <v>1317</v>
      </c>
    </row>
    <row r="808" spans="2:36" ht="49.5" x14ac:dyDescent="0.3">
      <c r="B808" s="50"/>
      <c r="C808" s="78"/>
      <c r="D808" s="78" t="s">
        <v>1318</v>
      </c>
      <c r="E808" s="78" t="s">
        <v>389</v>
      </c>
      <c r="F808" s="46" t="s">
        <v>1319</v>
      </c>
      <c r="G808" s="38" t="s">
        <v>1320</v>
      </c>
      <c r="H808" s="38"/>
      <c r="I808" s="38">
        <v>1</v>
      </c>
      <c r="J808" s="38">
        <v>1</v>
      </c>
      <c r="K808" s="38">
        <v>1</v>
      </c>
      <c r="L808" s="38">
        <v>1</v>
      </c>
      <c r="M808" s="38">
        <v>1</v>
      </c>
      <c r="N808" s="38">
        <v>1</v>
      </c>
      <c r="O808" s="38">
        <v>1</v>
      </c>
      <c r="P808" s="38">
        <v>1</v>
      </c>
      <c r="Q808" s="38">
        <v>1</v>
      </c>
      <c r="R808" s="38">
        <v>1</v>
      </c>
      <c r="S808" s="38"/>
      <c r="T808" s="38" t="s">
        <v>1321</v>
      </c>
      <c r="U808" s="38">
        <v>20</v>
      </c>
      <c r="V808" s="104">
        <v>43832</v>
      </c>
      <c r="W808" s="104">
        <v>44196</v>
      </c>
      <c r="X808" s="182"/>
      <c r="Y808" s="47">
        <v>0.1</v>
      </c>
      <c r="Z808" s="47">
        <v>0.1</v>
      </c>
      <c r="AA808" s="47">
        <v>0.1</v>
      </c>
      <c r="AB808" s="47">
        <v>0.1</v>
      </c>
      <c r="AC808" s="47">
        <v>0.1</v>
      </c>
      <c r="AD808" s="47">
        <v>0.1</v>
      </c>
      <c r="AE808" s="47">
        <v>0.1</v>
      </c>
      <c r="AF808" s="47">
        <v>0.1</v>
      </c>
      <c r="AG808" s="47">
        <v>0.1</v>
      </c>
      <c r="AH808" s="47">
        <v>0.1</v>
      </c>
      <c r="AI808" s="106"/>
      <c r="AJ808" s="63" t="s">
        <v>1317</v>
      </c>
    </row>
    <row r="809" spans="2:36" ht="66" x14ac:dyDescent="0.3">
      <c r="B809" s="50"/>
      <c r="C809" s="78"/>
      <c r="D809" s="78"/>
      <c r="E809" s="78"/>
      <c r="F809" s="46" t="s">
        <v>1322</v>
      </c>
      <c r="G809" s="38" t="s">
        <v>1323</v>
      </c>
      <c r="H809" s="38"/>
      <c r="I809" s="38"/>
      <c r="J809" s="38">
        <v>1</v>
      </c>
      <c r="K809" s="38"/>
      <c r="L809" s="38"/>
      <c r="M809" s="38"/>
      <c r="N809" s="38">
        <v>1</v>
      </c>
      <c r="O809" s="38"/>
      <c r="P809" s="38"/>
      <c r="Q809" s="38"/>
      <c r="R809" s="38">
        <v>1</v>
      </c>
      <c r="S809" s="38"/>
      <c r="T809" s="38" t="s">
        <v>1324</v>
      </c>
      <c r="U809" s="38">
        <v>40</v>
      </c>
      <c r="V809" s="104">
        <v>43891</v>
      </c>
      <c r="W809" s="104">
        <v>44180</v>
      </c>
      <c r="X809" s="182"/>
      <c r="Y809" s="106"/>
      <c r="Z809" s="106">
        <v>0.33</v>
      </c>
      <c r="AA809" s="106"/>
      <c r="AB809" s="106"/>
      <c r="AC809" s="106"/>
      <c r="AD809" s="106">
        <v>0.33</v>
      </c>
      <c r="AE809" s="106"/>
      <c r="AF809" s="106"/>
      <c r="AG809" s="106"/>
      <c r="AH809" s="106">
        <v>0.33</v>
      </c>
      <c r="AI809" s="106"/>
      <c r="AJ809" s="63" t="s">
        <v>1317</v>
      </c>
    </row>
    <row r="810" spans="2:36" ht="49.5" x14ac:dyDescent="0.3">
      <c r="B810" s="50"/>
      <c r="C810" s="78"/>
      <c r="D810" s="78"/>
      <c r="E810" s="78"/>
      <c r="F810" s="46" t="s">
        <v>1325</v>
      </c>
      <c r="G810" s="38" t="s">
        <v>1323</v>
      </c>
      <c r="H810" s="13"/>
      <c r="I810" s="38">
        <v>4</v>
      </c>
      <c r="J810" s="38">
        <v>4</v>
      </c>
      <c r="K810" s="38">
        <v>4</v>
      </c>
      <c r="L810" s="38">
        <v>4</v>
      </c>
      <c r="M810" s="38">
        <v>4</v>
      </c>
      <c r="N810" s="38">
        <v>4</v>
      </c>
      <c r="O810" s="38">
        <v>3</v>
      </c>
      <c r="P810" s="38">
        <v>3</v>
      </c>
      <c r="Q810" s="38">
        <v>3</v>
      </c>
      <c r="R810" s="38">
        <v>3</v>
      </c>
      <c r="S810" s="38"/>
      <c r="T810" s="38" t="s">
        <v>1326</v>
      </c>
      <c r="U810" s="38">
        <v>40</v>
      </c>
      <c r="V810" s="104">
        <v>43862</v>
      </c>
      <c r="W810" s="104">
        <v>44180</v>
      </c>
      <c r="X810" s="13"/>
      <c r="Y810" s="47">
        <v>0.1</v>
      </c>
      <c r="Z810" s="47">
        <v>0.1</v>
      </c>
      <c r="AA810" s="47">
        <v>0.1</v>
      </c>
      <c r="AB810" s="47">
        <v>0.1</v>
      </c>
      <c r="AC810" s="47">
        <v>0.1</v>
      </c>
      <c r="AD810" s="47">
        <v>0.1</v>
      </c>
      <c r="AE810" s="47">
        <v>0.1</v>
      </c>
      <c r="AF810" s="47">
        <v>0.1</v>
      </c>
      <c r="AG810" s="47">
        <v>0.1</v>
      </c>
      <c r="AH810" s="47">
        <v>0.1</v>
      </c>
      <c r="AI810" s="13"/>
      <c r="AJ810" s="63" t="s">
        <v>1317</v>
      </c>
    </row>
    <row r="811" spans="2:36" ht="66" x14ac:dyDescent="0.3">
      <c r="B811" s="50"/>
      <c r="C811" s="78"/>
      <c r="D811" s="78" t="s">
        <v>1327</v>
      </c>
      <c r="E811" s="43" t="s">
        <v>389</v>
      </c>
      <c r="F811" s="38" t="s">
        <v>1328</v>
      </c>
      <c r="G811" s="38" t="s">
        <v>1329</v>
      </c>
      <c r="H811" s="13"/>
      <c r="I811" s="13"/>
      <c r="J811" s="38">
        <v>1</v>
      </c>
      <c r="K811" s="13"/>
      <c r="L811" s="13"/>
      <c r="M811" s="13"/>
      <c r="N811" s="13"/>
      <c r="O811" s="13"/>
      <c r="P811" s="13"/>
      <c r="Q811" s="13"/>
      <c r="R811" s="13"/>
      <c r="S811" s="13"/>
      <c r="T811" s="38" t="s">
        <v>1330</v>
      </c>
      <c r="U811" s="38">
        <v>100</v>
      </c>
      <c r="V811" s="104">
        <v>43892</v>
      </c>
      <c r="W811" s="104">
        <v>43921</v>
      </c>
      <c r="X811" s="13"/>
      <c r="Y811" s="13"/>
      <c r="Z811" s="38">
        <v>100</v>
      </c>
      <c r="AA811" s="13"/>
      <c r="AB811" s="13"/>
      <c r="AC811" s="13"/>
      <c r="AD811" s="13"/>
      <c r="AE811" s="13"/>
      <c r="AF811" s="13"/>
      <c r="AG811" s="13"/>
      <c r="AH811" s="13"/>
      <c r="AI811" s="13"/>
      <c r="AJ811" s="63" t="s">
        <v>1317</v>
      </c>
    </row>
    <row r="812" spans="2:36" ht="49.5" x14ac:dyDescent="0.3">
      <c r="B812" s="50"/>
      <c r="C812" s="78"/>
      <c r="D812" s="78"/>
      <c r="E812" s="43"/>
      <c r="F812" s="38" t="s">
        <v>1331</v>
      </c>
      <c r="G812" s="38" t="s">
        <v>1332</v>
      </c>
      <c r="H812" s="13"/>
      <c r="I812" s="13"/>
      <c r="J812" s="38">
        <v>1</v>
      </c>
      <c r="K812" s="13"/>
      <c r="L812" s="13"/>
      <c r="M812" s="13"/>
      <c r="N812" s="13"/>
      <c r="O812" s="13"/>
      <c r="P812" s="13"/>
      <c r="Q812" s="13"/>
      <c r="R812" s="13"/>
      <c r="S812" s="13"/>
      <c r="T812" s="38" t="s">
        <v>1333</v>
      </c>
      <c r="U812" s="38">
        <v>100</v>
      </c>
      <c r="V812" s="104">
        <v>43892</v>
      </c>
      <c r="W812" s="104">
        <v>43921</v>
      </c>
      <c r="X812" s="13"/>
      <c r="Y812" s="13"/>
      <c r="Z812" s="38">
        <v>100</v>
      </c>
      <c r="AA812" s="13"/>
      <c r="AB812" s="13"/>
      <c r="AC812" s="13"/>
      <c r="AD812" s="13"/>
      <c r="AE812" s="13"/>
      <c r="AF812" s="13"/>
      <c r="AG812" s="13"/>
      <c r="AH812" s="13"/>
      <c r="AI812" s="13"/>
      <c r="AJ812" s="63" t="s">
        <v>1317</v>
      </c>
    </row>
    <row r="813" spans="2:36" ht="33" x14ac:dyDescent="0.3">
      <c r="B813" s="50"/>
      <c r="C813" s="78"/>
      <c r="D813" s="78"/>
      <c r="E813" s="43"/>
      <c r="F813" s="38" t="s">
        <v>1334</v>
      </c>
      <c r="G813" s="38" t="s">
        <v>1335</v>
      </c>
      <c r="H813" s="13"/>
      <c r="I813" s="13"/>
      <c r="J813" s="38">
        <v>1</v>
      </c>
      <c r="K813" s="13"/>
      <c r="L813" s="13"/>
      <c r="M813" s="13"/>
      <c r="N813" s="13"/>
      <c r="O813" s="13"/>
      <c r="P813" s="13"/>
      <c r="Q813" s="13"/>
      <c r="R813" s="13"/>
      <c r="S813" s="13"/>
      <c r="T813" s="38" t="s">
        <v>1336</v>
      </c>
      <c r="U813" s="38">
        <v>100</v>
      </c>
      <c r="V813" s="104">
        <v>43892</v>
      </c>
      <c r="W813" s="104">
        <v>43921</v>
      </c>
      <c r="X813" s="13"/>
      <c r="Y813" s="13"/>
      <c r="Z813" s="38">
        <v>100</v>
      </c>
      <c r="AA813" s="13"/>
      <c r="AB813" s="13"/>
      <c r="AC813" s="13"/>
      <c r="AD813" s="13"/>
      <c r="AE813" s="13"/>
      <c r="AF813" s="13"/>
      <c r="AG813" s="13"/>
      <c r="AH813" s="13"/>
      <c r="AI813" s="13"/>
      <c r="AJ813" s="63" t="s">
        <v>1317</v>
      </c>
    </row>
    <row r="814" spans="2:36" x14ac:dyDescent="0.3">
      <c r="B814" s="191"/>
      <c r="C814" s="191"/>
      <c r="D814" s="191"/>
      <c r="E814" s="191"/>
      <c r="F814" s="191"/>
      <c r="G814" s="191"/>
      <c r="H814" s="191"/>
      <c r="I814" s="191"/>
      <c r="J814" s="191"/>
      <c r="K814" s="191"/>
      <c r="L814" s="191"/>
      <c r="M814" s="191"/>
      <c r="N814" s="191"/>
      <c r="O814" s="191"/>
      <c r="P814" s="191"/>
      <c r="Q814" s="191"/>
      <c r="R814" s="191"/>
      <c r="S814" s="191"/>
      <c r="T814" s="191"/>
      <c r="U814" s="191"/>
      <c r="V814" s="191"/>
      <c r="W814" s="191"/>
      <c r="X814" s="191"/>
      <c r="Y814" s="191"/>
      <c r="Z814" s="191"/>
      <c r="AA814" s="191"/>
      <c r="AB814" s="191"/>
      <c r="AC814" s="191"/>
      <c r="AD814" s="191"/>
      <c r="AE814" s="191"/>
      <c r="AF814" s="191"/>
      <c r="AG814" s="191"/>
      <c r="AH814" s="191"/>
      <c r="AI814" s="191"/>
      <c r="AJ814" s="191"/>
    </row>
    <row r="815" spans="2:36" ht="33" x14ac:dyDescent="0.3">
      <c r="B815" s="68" t="s">
        <v>1153</v>
      </c>
      <c r="C815" s="60" t="s">
        <v>1509</v>
      </c>
      <c r="D815" s="61"/>
      <c r="E815" s="14" t="s">
        <v>20</v>
      </c>
      <c r="F815" s="35"/>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63"/>
    </row>
    <row r="816" spans="2:36" x14ac:dyDescent="0.3">
      <c r="B816" s="68"/>
      <c r="C816" s="60"/>
      <c r="D816" s="61"/>
      <c r="E816" s="14" t="s">
        <v>365</v>
      </c>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63"/>
    </row>
    <row r="817" spans="2:36" ht="33" x14ac:dyDescent="0.3">
      <c r="B817" s="68"/>
      <c r="C817" s="60"/>
      <c r="D817" s="61"/>
      <c r="E817" s="32" t="s">
        <v>366</v>
      </c>
      <c r="F817" s="3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63"/>
    </row>
    <row r="818" spans="2:36" x14ac:dyDescent="0.3">
      <c r="B818" s="68"/>
      <c r="C818" s="60"/>
      <c r="D818" s="61"/>
      <c r="E818" s="32" t="s">
        <v>367</v>
      </c>
      <c r="F818" s="3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63"/>
    </row>
    <row r="819" spans="2:36" ht="33" x14ac:dyDescent="0.3">
      <c r="B819" s="68"/>
      <c r="C819" s="60" t="s">
        <v>1154</v>
      </c>
      <c r="D819" s="61"/>
      <c r="E819" s="14" t="s">
        <v>81</v>
      </c>
      <c r="F819" s="3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63"/>
    </row>
    <row r="820" spans="2:36" ht="33" x14ac:dyDescent="0.3">
      <c r="B820" s="68"/>
      <c r="C820" s="60"/>
      <c r="D820" s="61"/>
      <c r="E820" s="14" t="s">
        <v>369</v>
      </c>
      <c r="F820" s="3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63"/>
    </row>
    <row r="821" spans="2:36" ht="33" x14ac:dyDescent="0.3">
      <c r="B821" s="68"/>
      <c r="C821" s="60"/>
      <c r="D821" s="61"/>
      <c r="E821" s="14" t="s">
        <v>72</v>
      </c>
      <c r="F821" s="3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63"/>
    </row>
    <row r="822" spans="2:36" ht="33" x14ac:dyDescent="0.3">
      <c r="B822" s="68"/>
      <c r="C822" s="60"/>
      <c r="D822" s="61"/>
      <c r="E822" s="32" t="s">
        <v>99</v>
      </c>
      <c r="F822" s="3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63"/>
    </row>
    <row r="823" spans="2:36" ht="33" x14ac:dyDescent="0.3">
      <c r="B823" s="68"/>
      <c r="C823" s="60"/>
      <c r="D823" s="61"/>
      <c r="E823" s="14" t="s">
        <v>375</v>
      </c>
      <c r="F823" s="3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63"/>
    </row>
    <row r="824" spans="2:36" ht="49.5" x14ac:dyDescent="0.3">
      <c r="B824" s="68"/>
      <c r="C824" s="60"/>
      <c r="D824" s="61"/>
      <c r="E824" s="14" t="s">
        <v>380</v>
      </c>
      <c r="F824" s="3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63"/>
    </row>
    <row r="825" spans="2:36" ht="33" x14ac:dyDescent="0.3">
      <c r="B825" s="68"/>
      <c r="C825" s="60"/>
      <c r="D825" s="61"/>
      <c r="E825" s="14" t="s">
        <v>292</v>
      </c>
      <c r="F825" s="3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63"/>
    </row>
    <row r="826" spans="2:36" ht="33" x14ac:dyDescent="0.3">
      <c r="B826" s="68"/>
      <c r="C826" s="60"/>
      <c r="D826" s="61"/>
      <c r="E826" s="14" t="s">
        <v>366</v>
      </c>
      <c r="F826" s="3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63"/>
    </row>
    <row r="827" spans="2:36" ht="33" x14ac:dyDescent="0.3">
      <c r="B827" s="68"/>
      <c r="C827" s="60"/>
      <c r="D827" s="61"/>
      <c r="E827" s="14" t="s">
        <v>386</v>
      </c>
      <c r="F827" s="3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63"/>
    </row>
    <row r="828" spans="2:36" x14ac:dyDescent="0.3">
      <c r="B828" s="68"/>
      <c r="C828" s="60"/>
      <c r="D828" s="61"/>
      <c r="E828" s="14" t="s">
        <v>367</v>
      </c>
      <c r="F828" s="3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63"/>
    </row>
    <row r="829" spans="2:36" ht="33" x14ac:dyDescent="0.3">
      <c r="B829" s="68"/>
      <c r="C829" s="60"/>
      <c r="D829" s="61"/>
      <c r="E829" s="14" t="s">
        <v>387</v>
      </c>
      <c r="F829" s="3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63"/>
    </row>
    <row r="830" spans="2:36" x14ac:dyDescent="0.3">
      <c r="B830" s="68"/>
      <c r="C830" s="60"/>
      <c r="D830" s="61"/>
      <c r="E830" s="14" t="s">
        <v>365</v>
      </c>
      <c r="F830" s="3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63"/>
    </row>
    <row r="831" spans="2:36" x14ac:dyDescent="0.3">
      <c r="B831" s="68"/>
      <c r="C831" s="60"/>
      <c r="D831" s="61"/>
      <c r="E831" s="14" t="s">
        <v>388</v>
      </c>
      <c r="F831" s="3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63"/>
    </row>
    <row r="832" spans="2:36" x14ac:dyDescent="0.3">
      <c r="B832" s="68"/>
      <c r="C832" s="60"/>
      <c r="D832" s="61"/>
      <c r="E832" s="14" t="s">
        <v>389</v>
      </c>
      <c r="F832" s="3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63"/>
    </row>
    <row r="833" spans="2:36" ht="33" x14ac:dyDescent="0.3">
      <c r="B833" s="68"/>
      <c r="C833" s="60"/>
      <c r="D833" s="78" t="s">
        <v>1337</v>
      </c>
      <c r="E833" s="50" t="s">
        <v>1338</v>
      </c>
      <c r="F833" s="43" t="s">
        <v>1339</v>
      </c>
      <c r="G833" s="43" t="s">
        <v>1340</v>
      </c>
      <c r="H833" s="78">
        <f>COUNT(X833:X838)</f>
        <v>5</v>
      </c>
      <c r="I833" s="78">
        <f t="shared" ref="I833:S833" si="6">COUNT(Y833:Y838)</f>
        <v>4</v>
      </c>
      <c r="J833" s="78">
        <f t="shared" si="6"/>
        <v>3</v>
      </c>
      <c r="K833" s="78">
        <f t="shared" si="6"/>
        <v>4</v>
      </c>
      <c r="L833" s="78">
        <f t="shared" si="6"/>
        <v>3</v>
      </c>
      <c r="M833" s="78">
        <f t="shared" si="6"/>
        <v>5</v>
      </c>
      <c r="N833" s="78">
        <f t="shared" si="6"/>
        <v>3</v>
      </c>
      <c r="O833" s="78">
        <f t="shared" si="6"/>
        <v>4</v>
      </c>
      <c r="P833" s="78">
        <f t="shared" si="6"/>
        <v>3</v>
      </c>
      <c r="Q833" s="78">
        <f t="shared" si="6"/>
        <v>4</v>
      </c>
      <c r="R833" s="78">
        <f t="shared" si="6"/>
        <v>3</v>
      </c>
      <c r="S833" s="78">
        <f t="shared" si="6"/>
        <v>4</v>
      </c>
      <c r="T833" s="7" t="s">
        <v>1341</v>
      </c>
      <c r="U833" s="47">
        <v>0.12</v>
      </c>
      <c r="V833" s="46" t="s">
        <v>95</v>
      </c>
      <c r="W833" s="46" t="s">
        <v>91</v>
      </c>
      <c r="X833" s="47">
        <v>0.08</v>
      </c>
      <c r="Y833" s="47">
        <v>0.08</v>
      </c>
      <c r="Z833" s="47">
        <v>0.09</v>
      </c>
      <c r="AA833" s="47">
        <v>0.08</v>
      </c>
      <c r="AB833" s="47">
        <v>0.08</v>
      </c>
      <c r="AC833" s="47">
        <v>0.09</v>
      </c>
      <c r="AD833" s="47">
        <v>0.08</v>
      </c>
      <c r="AE833" s="47">
        <v>0.08</v>
      </c>
      <c r="AF833" s="47">
        <v>0.09</v>
      </c>
      <c r="AG833" s="47">
        <v>0.08</v>
      </c>
      <c r="AH833" s="47">
        <v>0.08</v>
      </c>
      <c r="AI833" s="47">
        <v>0.09</v>
      </c>
      <c r="AJ833" s="67" t="s">
        <v>1342</v>
      </c>
    </row>
    <row r="834" spans="2:36" ht="33" x14ac:dyDescent="0.3">
      <c r="B834" s="68"/>
      <c r="C834" s="60"/>
      <c r="D834" s="78"/>
      <c r="E834" s="50"/>
      <c r="F834" s="43"/>
      <c r="G834" s="43"/>
      <c r="H834" s="78"/>
      <c r="I834" s="78"/>
      <c r="J834" s="78"/>
      <c r="K834" s="78"/>
      <c r="L834" s="78"/>
      <c r="M834" s="78"/>
      <c r="N834" s="78"/>
      <c r="O834" s="78"/>
      <c r="P834" s="78"/>
      <c r="Q834" s="78"/>
      <c r="R834" s="78"/>
      <c r="S834" s="78"/>
      <c r="T834" s="7" t="s">
        <v>1343</v>
      </c>
      <c r="U834" s="47">
        <v>0.24</v>
      </c>
      <c r="V834" s="46" t="s">
        <v>95</v>
      </c>
      <c r="W834" s="46" t="s">
        <v>95</v>
      </c>
      <c r="X834" s="47">
        <v>1</v>
      </c>
      <c r="Y834" s="47"/>
      <c r="Z834" s="38"/>
      <c r="AA834" s="38"/>
      <c r="AB834" s="38"/>
      <c r="AC834" s="38"/>
      <c r="AD834" s="38"/>
      <c r="AE834" s="38"/>
      <c r="AF834" s="38"/>
      <c r="AG834" s="38"/>
      <c r="AH834" s="38"/>
      <c r="AI834" s="38"/>
      <c r="AJ834" s="67" t="s">
        <v>1342</v>
      </c>
    </row>
    <row r="835" spans="2:36" ht="33" x14ac:dyDescent="0.3">
      <c r="B835" s="68"/>
      <c r="C835" s="60"/>
      <c r="D835" s="78"/>
      <c r="E835" s="50"/>
      <c r="F835" s="43"/>
      <c r="G835" s="43"/>
      <c r="H835" s="78"/>
      <c r="I835" s="78"/>
      <c r="J835" s="78"/>
      <c r="K835" s="78"/>
      <c r="L835" s="78"/>
      <c r="M835" s="78"/>
      <c r="N835" s="78"/>
      <c r="O835" s="78"/>
      <c r="P835" s="78"/>
      <c r="Q835" s="78"/>
      <c r="R835" s="78"/>
      <c r="S835" s="78"/>
      <c r="T835" s="7" t="s">
        <v>1344</v>
      </c>
      <c r="U835" s="47">
        <v>0.24</v>
      </c>
      <c r="V835" s="46" t="s">
        <v>85</v>
      </c>
      <c r="W835" s="46" t="s">
        <v>91</v>
      </c>
      <c r="X835" s="47"/>
      <c r="Y835" s="47">
        <v>0.16</v>
      </c>
      <c r="Z835" s="47"/>
      <c r="AA835" s="47">
        <v>0.16</v>
      </c>
      <c r="AB835" s="47"/>
      <c r="AC835" s="47">
        <v>0.17</v>
      </c>
      <c r="AD835" s="47"/>
      <c r="AE835" s="47">
        <v>0.17</v>
      </c>
      <c r="AF835" s="47"/>
      <c r="AG835" s="47">
        <v>0.17</v>
      </c>
      <c r="AH835" s="47"/>
      <c r="AI835" s="47">
        <v>0.17</v>
      </c>
      <c r="AJ835" s="67" t="s">
        <v>1342</v>
      </c>
    </row>
    <row r="836" spans="2:36" ht="33" x14ac:dyDescent="0.3">
      <c r="B836" s="68"/>
      <c r="C836" s="60"/>
      <c r="D836" s="78"/>
      <c r="E836" s="50"/>
      <c r="F836" s="43"/>
      <c r="G836" s="43"/>
      <c r="H836" s="78"/>
      <c r="I836" s="78"/>
      <c r="J836" s="78"/>
      <c r="K836" s="78"/>
      <c r="L836" s="78"/>
      <c r="M836" s="78"/>
      <c r="N836" s="78"/>
      <c r="O836" s="78"/>
      <c r="P836" s="78"/>
      <c r="Q836" s="78"/>
      <c r="R836" s="78"/>
      <c r="S836" s="78"/>
      <c r="T836" s="7" t="s">
        <v>1345</v>
      </c>
      <c r="U836" s="47">
        <v>0.12</v>
      </c>
      <c r="V836" s="46" t="s">
        <v>95</v>
      </c>
      <c r="W836" s="46" t="s">
        <v>91</v>
      </c>
      <c r="X836" s="47">
        <v>0.08</v>
      </c>
      <c r="Y836" s="47">
        <v>0.08</v>
      </c>
      <c r="Z836" s="47">
        <v>0.09</v>
      </c>
      <c r="AA836" s="47">
        <v>0.08</v>
      </c>
      <c r="AB836" s="47">
        <v>0.08</v>
      </c>
      <c r="AC836" s="47">
        <v>0.09</v>
      </c>
      <c r="AD836" s="47">
        <v>0.08</v>
      </c>
      <c r="AE836" s="47">
        <v>0.08</v>
      </c>
      <c r="AF836" s="47">
        <v>0.09</v>
      </c>
      <c r="AG836" s="47">
        <v>0.08</v>
      </c>
      <c r="AH836" s="47">
        <v>0.08</v>
      </c>
      <c r="AI836" s="47">
        <v>0.09</v>
      </c>
      <c r="AJ836" s="67" t="s">
        <v>1342</v>
      </c>
    </row>
    <row r="837" spans="2:36" ht="33" x14ac:dyDescent="0.3">
      <c r="B837" s="68"/>
      <c r="C837" s="60"/>
      <c r="D837" s="78"/>
      <c r="E837" s="50"/>
      <c r="F837" s="43"/>
      <c r="G837" s="43"/>
      <c r="H837" s="78"/>
      <c r="I837" s="78"/>
      <c r="J837" s="78"/>
      <c r="K837" s="78"/>
      <c r="L837" s="78"/>
      <c r="M837" s="78"/>
      <c r="N837" s="78"/>
      <c r="O837" s="78"/>
      <c r="P837" s="78"/>
      <c r="Q837" s="78"/>
      <c r="R837" s="78"/>
      <c r="S837" s="78"/>
      <c r="T837" s="7" t="s">
        <v>1346</v>
      </c>
      <c r="U837" s="47">
        <v>0.12</v>
      </c>
      <c r="V837" s="46" t="s">
        <v>95</v>
      </c>
      <c r="W837" s="46" t="s">
        <v>91</v>
      </c>
      <c r="X837" s="47">
        <v>0.08</v>
      </c>
      <c r="Y837" s="47">
        <v>0.08</v>
      </c>
      <c r="Z837" s="47">
        <v>0.09</v>
      </c>
      <c r="AA837" s="47">
        <v>0.08</v>
      </c>
      <c r="AB837" s="47">
        <v>0.08</v>
      </c>
      <c r="AC837" s="47">
        <v>0.09</v>
      </c>
      <c r="AD837" s="47">
        <v>0.08</v>
      </c>
      <c r="AE837" s="47">
        <v>0.08</v>
      </c>
      <c r="AF837" s="47">
        <v>0.09</v>
      </c>
      <c r="AG837" s="47">
        <v>0.08</v>
      </c>
      <c r="AH837" s="47">
        <v>0.08</v>
      </c>
      <c r="AI837" s="47">
        <v>0.09</v>
      </c>
      <c r="AJ837" s="67" t="s">
        <v>1342</v>
      </c>
    </row>
    <row r="838" spans="2:36" ht="33" x14ac:dyDescent="0.3">
      <c r="B838" s="68"/>
      <c r="C838" s="60"/>
      <c r="D838" s="78"/>
      <c r="E838" s="50"/>
      <c r="F838" s="43"/>
      <c r="G838" s="43"/>
      <c r="H838" s="78"/>
      <c r="I838" s="78"/>
      <c r="J838" s="78"/>
      <c r="K838" s="78"/>
      <c r="L838" s="78"/>
      <c r="M838" s="78"/>
      <c r="N838" s="78"/>
      <c r="O838" s="78"/>
      <c r="P838" s="78"/>
      <c r="Q838" s="78"/>
      <c r="R838" s="78"/>
      <c r="S838" s="78"/>
      <c r="T838" s="7" t="s">
        <v>1347</v>
      </c>
      <c r="U838" s="47">
        <v>0.16</v>
      </c>
      <c r="V838" s="46" t="s">
        <v>95</v>
      </c>
      <c r="W838" s="46" t="s">
        <v>89</v>
      </c>
      <c r="X838" s="47">
        <v>0.5</v>
      </c>
      <c r="Y838" s="47"/>
      <c r="Z838" s="47"/>
      <c r="AA838" s="47"/>
      <c r="AB838" s="47"/>
      <c r="AC838" s="47">
        <v>0.5</v>
      </c>
      <c r="AD838" s="47"/>
      <c r="AE838" s="47"/>
      <c r="AF838" s="47"/>
      <c r="AG838" s="47"/>
      <c r="AH838" s="47"/>
      <c r="AI838" s="47"/>
      <c r="AJ838" s="67" t="s">
        <v>1342</v>
      </c>
    </row>
    <row r="839" spans="2:36" ht="49.5" x14ac:dyDescent="0.3">
      <c r="B839" s="68"/>
      <c r="C839" s="60"/>
      <c r="D839" s="78"/>
      <c r="E839" s="50"/>
      <c r="F839" s="43" t="s">
        <v>1348</v>
      </c>
      <c r="G839" s="131"/>
      <c r="H839" s="43">
        <f>COUNT(X839:X858)</f>
        <v>6</v>
      </c>
      <c r="I839" s="43">
        <f t="shared" ref="I839:S839" si="7">COUNT(Y839:Y858)</f>
        <v>3</v>
      </c>
      <c r="J839" s="43">
        <f t="shared" si="7"/>
        <v>2</v>
      </c>
      <c r="K839" s="43">
        <f t="shared" si="7"/>
        <v>0</v>
      </c>
      <c r="L839" s="43">
        <f t="shared" si="7"/>
        <v>4</v>
      </c>
      <c r="M839" s="43">
        <f t="shared" si="7"/>
        <v>0</v>
      </c>
      <c r="N839" s="43">
        <f t="shared" si="7"/>
        <v>4</v>
      </c>
      <c r="O839" s="43">
        <f t="shared" si="7"/>
        <v>4</v>
      </c>
      <c r="P839" s="43">
        <f t="shared" si="7"/>
        <v>7</v>
      </c>
      <c r="Q839" s="43">
        <f t="shared" si="7"/>
        <v>2</v>
      </c>
      <c r="R839" s="43">
        <f t="shared" si="7"/>
        <v>2</v>
      </c>
      <c r="S839" s="43">
        <f t="shared" si="7"/>
        <v>0</v>
      </c>
      <c r="T839" s="7" t="s">
        <v>1349</v>
      </c>
      <c r="U839" s="242">
        <v>0.05</v>
      </c>
      <c r="V839" s="38" t="s">
        <v>95</v>
      </c>
      <c r="W839" s="38" t="s">
        <v>95</v>
      </c>
      <c r="X839" s="47">
        <v>1</v>
      </c>
      <c r="Y839" s="38"/>
      <c r="Z839" s="38"/>
      <c r="AA839" s="38"/>
      <c r="AB839" s="38"/>
      <c r="AC839" s="38"/>
      <c r="AD839" s="38"/>
      <c r="AE839" s="38"/>
      <c r="AF839" s="38"/>
      <c r="AG839" s="38"/>
      <c r="AH839" s="38"/>
      <c r="AI839" s="38"/>
      <c r="AJ839" s="67" t="s">
        <v>1342</v>
      </c>
    </row>
    <row r="840" spans="2:36" ht="33" x14ac:dyDescent="0.3">
      <c r="B840" s="68"/>
      <c r="C840" s="60"/>
      <c r="D840" s="78"/>
      <c r="E840" s="50"/>
      <c r="F840" s="43"/>
      <c r="G840" s="131"/>
      <c r="H840" s="43"/>
      <c r="I840" s="43"/>
      <c r="J840" s="43"/>
      <c r="K840" s="43"/>
      <c r="L840" s="43"/>
      <c r="M840" s="43"/>
      <c r="N840" s="43"/>
      <c r="O840" s="43"/>
      <c r="P840" s="43"/>
      <c r="Q840" s="43"/>
      <c r="R840" s="43"/>
      <c r="S840" s="43"/>
      <c r="T840" s="7" t="s">
        <v>1350</v>
      </c>
      <c r="U840" s="242">
        <v>0.05</v>
      </c>
      <c r="V840" s="38" t="s">
        <v>95</v>
      </c>
      <c r="W840" s="38" t="s">
        <v>86</v>
      </c>
      <c r="X840" s="47">
        <v>0.33</v>
      </c>
      <c r="Y840" s="47">
        <v>0.33</v>
      </c>
      <c r="Z840" s="47">
        <v>0.34</v>
      </c>
      <c r="AA840" s="47"/>
      <c r="AB840" s="47"/>
      <c r="AC840" s="47"/>
      <c r="AD840" s="47"/>
      <c r="AE840" s="47"/>
      <c r="AF840" s="47"/>
      <c r="AG840" s="38"/>
      <c r="AH840" s="38"/>
      <c r="AI840" s="38"/>
      <c r="AJ840" s="67" t="s">
        <v>1342</v>
      </c>
    </row>
    <row r="841" spans="2:36" ht="33" x14ac:dyDescent="0.3">
      <c r="B841" s="68"/>
      <c r="C841" s="60"/>
      <c r="D841" s="78"/>
      <c r="E841" s="50"/>
      <c r="F841" s="43"/>
      <c r="G841" s="131"/>
      <c r="H841" s="43"/>
      <c r="I841" s="43"/>
      <c r="J841" s="43"/>
      <c r="K841" s="43"/>
      <c r="L841" s="43"/>
      <c r="M841" s="43"/>
      <c r="N841" s="43"/>
      <c r="O841" s="43"/>
      <c r="P841" s="43"/>
      <c r="Q841" s="43"/>
      <c r="R841" s="43"/>
      <c r="S841" s="43"/>
      <c r="T841" s="7" t="s">
        <v>1351</v>
      </c>
      <c r="U841" s="242">
        <v>0.05</v>
      </c>
      <c r="V841" s="38" t="s">
        <v>95</v>
      </c>
      <c r="W841" s="38" t="s">
        <v>85</v>
      </c>
      <c r="X841" s="47">
        <v>0.5</v>
      </c>
      <c r="Y841" s="47">
        <v>0.5</v>
      </c>
      <c r="Z841" s="48"/>
      <c r="AA841" s="48"/>
      <c r="AB841" s="38"/>
      <c r="AC841" s="38"/>
      <c r="AD841" s="38"/>
      <c r="AE841" s="38"/>
      <c r="AF841" s="38"/>
      <c r="AG841" s="38"/>
      <c r="AH841" s="38"/>
      <c r="AI841" s="38"/>
      <c r="AJ841" s="67" t="s">
        <v>1342</v>
      </c>
    </row>
    <row r="842" spans="2:36" x14ac:dyDescent="0.3">
      <c r="B842" s="68"/>
      <c r="C842" s="60"/>
      <c r="D842" s="78"/>
      <c r="E842" s="50"/>
      <c r="F842" s="43"/>
      <c r="G842" s="131"/>
      <c r="H842" s="43"/>
      <c r="I842" s="43"/>
      <c r="J842" s="43"/>
      <c r="K842" s="43"/>
      <c r="L842" s="43"/>
      <c r="M842" s="43"/>
      <c r="N842" s="43"/>
      <c r="O842" s="43"/>
      <c r="P842" s="43"/>
      <c r="Q842" s="43"/>
      <c r="R842" s="43"/>
      <c r="S842" s="43"/>
      <c r="T842" s="7" t="s">
        <v>1352</v>
      </c>
      <c r="U842" s="242">
        <v>0.05</v>
      </c>
      <c r="V842" s="38" t="s">
        <v>86</v>
      </c>
      <c r="W842" s="38" t="s">
        <v>110</v>
      </c>
      <c r="X842" s="47"/>
      <c r="Y842" s="47"/>
      <c r="Z842" s="47">
        <v>0.2</v>
      </c>
      <c r="AA842" s="47"/>
      <c r="AB842" s="47">
        <v>0.2</v>
      </c>
      <c r="AC842" s="47"/>
      <c r="AD842" s="47">
        <v>0.2</v>
      </c>
      <c r="AE842" s="47"/>
      <c r="AF842" s="47">
        <v>0.2</v>
      </c>
      <c r="AG842" s="47"/>
      <c r="AH842" s="47">
        <v>0.2</v>
      </c>
      <c r="AI842" s="47"/>
      <c r="AJ842" s="67" t="s">
        <v>1342</v>
      </c>
    </row>
    <row r="843" spans="2:36" ht="33" x14ac:dyDescent="0.3">
      <c r="B843" s="68"/>
      <c r="C843" s="60"/>
      <c r="D843" s="78"/>
      <c r="E843" s="50"/>
      <c r="F843" s="43"/>
      <c r="G843" s="131"/>
      <c r="H843" s="43"/>
      <c r="I843" s="43"/>
      <c r="J843" s="43"/>
      <c r="K843" s="43"/>
      <c r="L843" s="43"/>
      <c r="M843" s="43"/>
      <c r="N843" s="43"/>
      <c r="O843" s="43"/>
      <c r="P843" s="43"/>
      <c r="Q843" s="43"/>
      <c r="R843" s="43"/>
      <c r="S843" s="43"/>
      <c r="T843" s="7" t="s">
        <v>1353</v>
      </c>
      <c r="U843" s="242">
        <v>0.05</v>
      </c>
      <c r="V843" s="38" t="s">
        <v>85</v>
      </c>
      <c r="W843" s="38" t="s">
        <v>355</v>
      </c>
      <c r="X843" s="47"/>
      <c r="Y843" s="47">
        <v>0.5</v>
      </c>
      <c r="Z843" s="47"/>
      <c r="AA843" s="47"/>
      <c r="AB843" s="47"/>
      <c r="AC843" s="47"/>
      <c r="AD843" s="47"/>
      <c r="AE843" s="47">
        <v>0.5</v>
      </c>
      <c r="AF843" s="47"/>
      <c r="AG843" s="47"/>
      <c r="AH843" s="47"/>
      <c r="AI843" s="47"/>
      <c r="AJ843" s="67" t="s">
        <v>1342</v>
      </c>
    </row>
    <row r="844" spans="2:36" ht="33" x14ac:dyDescent="0.3">
      <c r="B844" s="68"/>
      <c r="C844" s="60"/>
      <c r="D844" s="78"/>
      <c r="E844" s="50"/>
      <c r="F844" s="43"/>
      <c r="G844" s="131"/>
      <c r="H844" s="43"/>
      <c r="I844" s="43"/>
      <c r="J844" s="43"/>
      <c r="K844" s="43"/>
      <c r="L844" s="43"/>
      <c r="M844" s="43"/>
      <c r="N844" s="43"/>
      <c r="O844" s="43"/>
      <c r="P844" s="43"/>
      <c r="Q844" s="43"/>
      <c r="R844" s="43"/>
      <c r="S844" s="43"/>
      <c r="T844" s="7" t="s">
        <v>1354</v>
      </c>
      <c r="U844" s="242">
        <v>0.05</v>
      </c>
      <c r="V844" s="38" t="s">
        <v>93</v>
      </c>
      <c r="W844" s="38" t="s">
        <v>93</v>
      </c>
      <c r="X844" s="38"/>
      <c r="Y844" s="38"/>
      <c r="Z844" s="38"/>
      <c r="AA844" s="37"/>
      <c r="AB844" s="38"/>
      <c r="AC844" s="38"/>
      <c r="AD844" s="38"/>
      <c r="AE844" s="37"/>
      <c r="AF844" s="37"/>
      <c r="AG844" s="37">
        <v>1</v>
      </c>
      <c r="AH844" s="38"/>
      <c r="AI844" s="38"/>
      <c r="AJ844" s="67" t="s">
        <v>1342</v>
      </c>
    </row>
    <row r="845" spans="2:36" ht="33" x14ac:dyDescent="0.3">
      <c r="B845" s="68"/>
      <c r="C845" s="60"/>
      <c r="D845" s="78"/>
      <c r="E845" s="50"/>
      <c r="F845" s="43"/>
      <c r="G845" s="131"/>
      <c r="H845" s="43"/>
      <c r="I845" s="43"/>
      <c r="J845" s="43"/>
      <c r="K845" s="43"/>
      <c r="L845" s="43"/>
      <c r="M845" s="43"/>
      <c r="N845" s="43"/>
      <c r="O845" s="43"/>
      <c r="P845" s="43"/>
      <c r="Q845" s="43"/>
      <c r="R845" s="43"/>
      <c r="S845" s="43"/>
      <c r="T845" s="183" t="s">
        <v>1355</v>
      </c>
      <c r="U845" s="242">
        <v>0.05</v>
      </c>
      <c r="V845" s="38" t="s">
        <v>110</v>
      </c>
      <c r="W845" s="38" t="s">
        <v>110</v>
      </c>
      <c r="X845" s="38"/>
      <c r="Y845" s="38"/>
      <c r="Z845" s="38"/>
      <c r="AA845" s="38"/>
      <c r="AB845" s="38"/>
      <c r="AC845" s="38"/>
      <c r="AD845" s="38"/>
      <c r="AE845" s="38"/>
      <c r="AF845" s="38"/>
      <c r="AG845" s="38"/>
      <c r="AH845" s="37">
        <v>1</v>
      </c>
      <c r="AI845" s="38"/>
      <c r="AJ845" s="67" t="s">
        <v>1342</v>
      </c>
    </row>
    <row r="846" spans="2:36" ht="33" x14ac:dyDescent="0.3">
      <c r="B846" s="68"/>
      <c r="C846" s="60"/>
      <c r="D846" s="78"/>
      <c r="E846" s="50"/>
      <c r="F846" s="43"/>
      <c r="G846" s="131"/>
      <c r="H846" s="43"/>
      <c r="I846" s="43"/>
      <c r="J846" s="43"/>
      <c r="K846" s="43"/>
      <c r="L846" s="43"/>
      <c r="M846" s="43"/>
      <c r="N846" s="43"/>
      <c r="O846" s="43"/>
      <c r="P846" s="43"/>
      <c r="Q846" s="43"/>
      <c r="R846" s="43"/>
      <c r="S846" s="43"/>
      <c r="T846" s="7" t="s">
        <v>1356</v>
      </c>
      <c r="U846" s="242">
        <v>0.05</v>
      </c>
      <c r="V846" s="38" t="s">
        <v>290</v>
      </c>
      <c r="W846" s="38" t="s">
        <v>290</v>
      </c>
      <c r="X846" s="38"/>
      <c r="Y846" s="38"/>
      <c r="Z846" s="38"/>
      <c r="AA846" s="38"/>
      <c r="AB846" s="38"/>
      <c r="AC846" s="38"/>
      <c r="AD846" s="37">
        <v>1</v>
      </c>
      <c r="AE846" s="38"/>
      <c r="AF846" s="38"/>
      <c r="AG846" s="38"/>
      <c r="AH846" s="38"/>
      <c r="AI846" s="38"/>
      <c r="AJ846" s="67" t="s">
        <v>1342</v>
      </c>
    </row>
    <row r="847" spans="2:36" ht="33" x14ac:dyDescent="0.3">
      <c r="B847" s="68"/>
      <c r="C847" s="60"/>
      <c r="D847" s="78"/>
      <c r="E847" s="50"/>
      <c r="F847" s="43"/>
      <c r="G847" s="131"/>
      <c r="H847" s="43"/>
      <c r="I847" s="43"/>
      <c r="J847" s="43"/>
      <c r="K847" s="43"/>
      <c r="L847" s="43"/>
      <c r="M847" s="43"/>
      <c r="N847" s="43"/>
      <c r="O847" s="43"/>
      <c r="P847" s="43"/>
      <c r="Q847" s="43"/>
      <c r="R847" s="43"/>
      <c r="S847" s="43"/>
      <c r="T847" s="7" t="s">
        <v>1357</v>
      </c>
      <c r="U847" s="242">
        <v>0.05</v>
      </c>
      <c r="V847" s="38" t="s">
        <v>363</v>
      </c>
      <c r="W847" s="38" t="s">
        <v>363</v>
      </c>
      <c r="X847" s="38"/>
      <c r="Y847" s="38"/>
      <c r="Z847" s="38"/>
      <c r="AA847" s="38"/>
      <c r="AB847" s="38"/>
      <c r="AC847" s="38"/>
      <c r="AD847" s="37"/>
      <c r="AE847" s="38"/>
      <c r="AF847" s="37">
        <v>1</v>
      </c>
      <c r="AG847" s="38"/>
      <c r="AH847" s="38"/>
      <c r="AI847" s="38"/>
      <c r="AJ847" s="67" t="s">
        <v>1342</v>
      </c>
    </row>
    <row r="848" spans="2:36" ht="33" x14ac:dyDescent="0.3">
      <c r="B848" s="68"/>
      <c r="C848" s="60"/>
      <c r="D848" s="78"/>
      <c r="E848" s="50"/>
      <c r="F848" s="43"/>
      <c r="G848" s="131"/>
      <c r="H848" s="43"/>
      <c r="I848" s="43"/>
      <c r="J848" s="43"/>
      <c r="K848" s="43"/>
      <c r="L848" s="43"/>
      <c r="M848" s="43"/>
      <c r="N848" s="43"/>
      <c r="O848" s="43"/>
      <c r="P848" s="43"/>
      <c r="Q848" s="43"/>
      <c r="R848" s="43"/>
      <c r="S848" s="43"/>
      <c r="T848" s="7" t="s">
        <v>1358</v>
      </c>
      <c r="U848" s="242">
        <v>0.05</v>
      </c>
      <c r="V848" s="38" t="s">
        <v>290</v>
      </c>
      <c r="W848" s="38" t="s">
        <v>290</v>
      </c>
      <c r="X848" s="38"/>
      <c r="Y848" s="38"/>
      <c r="Z848" s="38"/>
      <c r="AA848" s="38"/>
      <c r="AB848" s="38"/>
      <c r="AC848" s="38"/>
      <c r="AD848" s="37">
        <v>1</v>
      </c>
      <c r="AE848" s="38"/>
      <c r="AF848" s="38"/>
      <c r="AG848" s="38"/>
      <c r="AH848" s="38"/>
      <c r="AI848" s="38"/>
      <c r="AJ848" s="67" t="s">
        <v>1342</v>
      </c>
    </row>
    <row r="849" spans="2:36" ht="33" x14ac:dyDescent="0.3">
      <c r="B849" s="68"/>
      <c r="C849" s="60"/>
      <c r="D849" s="78"/>
      <c r="E849" s="50"/>
      <c r="F849" s="43"/>
      <c r="G849" s="131"/>
      <c r="H849" s="43"/>
      <c r="I849" s="43"/>
      <c r="J849" s="43"/>
      <c r="K849" s="43"/>
      <c r="L849" s="43"/>
      <c r="M849" s="43"/>
      <c r="N849" s="43"/>
      <c r="O849" s="43"/>
      <c r="P849" s="43"/>
      <c r="Q849" s="43"/>
      <c r="R849" s="43"/>
      <c r="S849" s="43"/>
      <c r="T849" s="7" t="s">
        <v>1359</v>
      </c>
      <c r="U849" s="242">
        <v>0.05</v>
      </c>
      <c r="V849" s="38" t="s">
        <v>355</v>
      </c>
      <c r="W849" s="38" t="s">
        <v>355</v>
      </c>
      <c r="X849" s="38"/>
      <c r="Y849" s="38"/>
      <c r="Z849" s="38"/>
      <c r="AA849" s="38"/>
      <c r="AB849" s="38"/>
      <c r="AC849" s="38"/>
      <c r="AD849" s="38"/>
      <c r="AE849" s="37">
        <v>1</v>
      </c>
      <c r="AF849" s="38"/>
      <c r="AG849" s="38"/>
      <c r="AH849" s="38"/>
      <c r="AI849" s="38"/>
      <c r="AJ849" s="67" t="s">
        <v>1342</v>
      </c>
    </row>
    <row r="850" spans="2:36" ht="33" x14ac:dyDescent="0.3">
      <c r="B850" s="68"/>
      <c r="C850" s="60"/>
      <c r="D850" s="78"/>
      <c r="E850" s="50"/>
      <c r="F850" s="43"/>
      <c r="G850" s="131"/>
      <c r="H850" s="43"/>
      <c r="I850" s="43"/>
      <c r="J850" s="43"/>
      <c r="K850" s="43"/>
      <c r="L850" s="43"/>
      <c r="M850" s="43"/>
      <c r="N850" s="43"/>
      <c r="O850" s="43"/>
      <c r="P850" s="43"/>
      <c r="Q850" s="43"/>
      <c r="R850" s="43"/>
      <c r="S850" s="43"/>
      <c r="T850" s="7" t="s">
        <v>1360</v>
      </c>
      <c r="U850" s="242">
        <v>0.05</v>
      </c>
      <c r="V850" s="38" t="s">
        <v>355</v>
      </c>
      <c r="W850" s="38" t="s">
        <v>355</v>
      </c>
      <c r="X850" s="38"/>
      <c r="Y850" s="38"/>
      <c r="Z850" s="38"/>
      <c r="AA850" s="38"/>
      <c r="AB850" s="38"/>
      <c r="AC850" s="38"/>
      <c r="AD850" s="38"/>
      <c r="AE850" s="37">
        <v>1</v>
      </c>
      <c r="AF850" s="38"/>
      <c r="AG850" s="38"/>
      <c r="AH850" s="38"/>
      <c r="AI850" s="38"/>
      <c r="AJ850" s="67" t="s">
        <v>1342</v>
      </c>
    </row>
    <row r="851" spans="2:36" ht="33" x14ac:dyDescent="0.3">
      <c r="B851" s="68"/>
      <c r="C851" s="60"/>
      <c r="D851" s="78"/>
      <c r="E851" s="50"/>
      <c r="F851" s="43"/>
      <c r="G851" s="131"/>
      <c r="H851" s="43"/>
      <c r="I851" s="43"/>
      <c r="J851" s="43"/>
      <c r="K851" s="43"/>
      <c r="L851" s="43"/>
      <c r="M851" s="43"/>
      <c r="N851" s="43"/>
      <c r="O851" s="43"/>
      <c r="P851" s="43"/>
      <c r="Q851" s="43"/>
      <c r="R851" s="43"/>
      <c r="S851" s="43"/>
      <c r="T851" s="7" t="s">
        <v>1361</v>
      </c>
      <c r="U851" s="242">
        <v>0.05</v>
      </c>
      <c r="V851" s="38" t="s">
        <v>93</v>
      </c>
      <c r="W851" s="38" t="s">
        <v>93</v>
      </c>
      <c r="X851" s="38"/>
      <c r="Y851" s="38"/>
      <c r="Z851" s="38"/>
      <c r="AA851" s="38"/>
      <c r="AB851" s="38"/>
      <c r="AC851" s="38"/>
      <c r="AD851" s="38"/>
      <c r="AE851" s="37"/>
      <c r="AF851" s="38"/>
      <c r="AG851" s="37">
        <v>1</v>
      </c>
      <c r="AH851" s="38"/>
      <c r="AI851" s="38"/>
      <c r="AJ851" s="67" t="s">
        <v>1342</v>
      </c>
    </row>
    <row r="852" spans="2:36" ht="33" x14ac:dyDescent="0.3">
      <c r="B852" s="68"/>
      <c r="C852" s="60"/>
      <c r="D852" s="78"/>
      <c r="E852" s="50"/>
      <c r="F852" s="43"/>
      <c r="G852" s="131"/>
      <c r="H852" s="43"/>
      <c r="I852" s="43"/>
      <c r="J852" s="43"/>
      <c r="K852" s="43"/>
      <c r="L852" s="43"/>
      <c r="M852" s="43"/>
      <c r="N852" s="43"/>
      <c r="O852" s="43"/>
      <c r="P852" s="43"/>
      <c r="Q852" s="43"/>
      <c r="R852" s="43"/>
      <c r="S852" s="43"/>
      <c r="T852" s="7" t="s">
        <v>1362</v>
      </c>
      <c r="U852" s="242">
        <v>0.05</v>
      </c>
      <c r="V852" s="38" t="s">
        <v>363</v>
      </c>
      <c r="W852" s="38" t="s">
        <v>363</v>
      </c>
      <c r="X852" s="38"/>
      <c r="Y852" s="38"/>
      <c r="Z852" s="38"/>
      <c r="AA852" s="38"/>
      <c r="AB852" s="38"/>
      <c r="AC852" s="38"/>
      <c r="AD852" s="38"/>
      <c r="AE852" s="38"/>
      <c r="AF852" s="37">
        <v>1</v>
      </c>
      <c r="AG852" s="38"/>
      <c r="AH852" s="38"/>
      <c r="AI852" s="38"/>
      <c r="AJ852" s="67" t="s">
        <v>1342</v>
      </c>
    </row>
    <row r="853" spans="2:36" ht="49.5" x14ac:dyDescent="0.3">
      <c r="B853" s="68"/>
      <c r="C853" s="60"/>
      <c r="D853" s="78"/>
      <c r="E853" s="50"/>
      <c r="F853" s="43"/>
      <c r="G853" s="131"/>
      <c r="H853" s="43"/>
      <c r="I853" s="43"/>
      <c r="J853" s="43"/>
      <c r="K853" s="43"/>
      <c r="L853" s="43"/>
      <c r="M853" s="43"/>
      <c r="N853" s="43"/>
      <c r="O853" s="43"/>
      <c r="P853" s="43"/>
      <c r="Q853" s="43"/>
      <c r="R853" s="43"/>
      <c r="S853" s="43"/>
      <c r="T853" s="7" t="s">
        <v>1363</v>
      </c>
      <c r="U853" s="242">
        <v>0.05</v>
      </c>
      <c r="V853" s="38" t="s">
        <v>290</v>
      </c>
      <c r="W853" s="38" t="s">
        <v>290</v>
      </c>
      <c r="X853" s="38"/>
      <c r="Y853" s="38"/>
      <c r="Z853" s="38"/>
      <c r="AA853" s="38"/>
      <c r="AB853" s="38"/>
      <c r="AC853" s="38"/>
      <c r="AD853" s="37">
        <v>1</v>
      </c>
      <c r="AE853" s="38"/>
      <c r="AF853" s="38"/>
      <c r="AG853" s="38"/>
      <c r="AH853" s="38"/>
      <c r="AI853" s="38"/>
      <c r="AJ853" s="67" t="s">
        <v>1342</v>
      </c>
    </row>
    <row r="854" spans="2:36" ht="33" x14ac:dyDescent="0.3">
      <c r="B854" s="68"/>
      <c r="C854" s="60"/>
      <c r="D854" s="78"/>
      <c r="E854" s="50"/>
      <c r="F854" s="43"/>
      <c r="G854" s="131"/>
      <c r="H854" s="43"/>
      <c r="I854" s="43"/>
      <c r="J854" s="43"/>
      <c r="K854" s="43"/>
      <c r="L854" s="43"/>
      <c r="M854" s="43"/>
      <c r="N854" s="43"/>
      <c r="O854" s="43"/>
      <c r="P854" s="43"/>
      <c r="Q854" s="43"/>
      <c r="R854" s="43"/>
      <c r="S854" s="43"/>
      <c r="T854" s="7" t="s">
        <v>1364</v>
      </c>
      <c r="U854" s="242">
        <v>0.05</v>
      </c>
      <c r="V854" s="38" t="s">
        <v>355</v>
      </c>
      <c r="W854" s="38" t="s">
        <v>355</v>
      </c>
      <c r="X854" s="38"/>
      <c r="Y854" s="38"/>
      <c r="Z854" s="38"/>
      <c r="AA854" s="38"/>
      <c r="AB854" s="38"/>
      <c r="AC854" s="38"/>
      <c r="AD854" s="38"/>
      <c r="AE854" s="37">
        <v>1</v>
      </c>
      <c r="AF854" s="38"/>
      <c r="AG854" s="38"/>
      <c r="AH854" s="38"/>
      <c r="AI854" s="38"/>
      <c r="AJ854" s="67" t="s">
        <v>1342</v>
      </c>
    </row>
    <row r="855" spans="2:36" ht="33" x14ac:dyDescent="0.3">
      <c r="B855" s="68"/>
      <c r="C855" s="60"/>
      <c r="D855" s="78"/>
      <c r="E855" s="50"/>
      <c r="F855" s="43"/>
      <c r="G855" s="131"/>
      <c r="H855" s="43"/>
      <c r="I855" s="43"/>
      <c r="J855" s="43"/>
      <c r="K855" s="43"/>
      <c r="L855" s="43"/>
      <c r="M855" s="43"/>
      <c r="N855" s="43"/>
      <c r="O855" s="43"/>
      <c r="P855" s="43"/>
      <c r="Q855" s="43"/>
      <c r="R855" s="43"/>
      <c r="S855" s="43"/>
      <c r="T855" s="7" t="s">
        <v>1365</v>
      </c>
      <c r="U855" s="242">
        <v>0.05</v>
      </c>
      <c r="V855" s="38" t="s">
        <v>363</v>
      </c>
      <c r="W855" s="38" t="s">
        <v>363</v>
      </c>
      <c r="X855" s="38"/>
      <c r="Y855" s="38"/>
      <c r="Z855" s="38"/>
      <c r="AA855" s="38"/>
      <c r="AB855" s="38"/>
      <c r="AC855" s="38"/>
      <c r="AD855" s="38"/>
      <c r="AE855" s="38"/>
      <c r="AF855" s="37">
        <v>1</v>
      </c>
      <c r="AG855" s="38"/>
      <c r="AH855" s="38"/>
      <c r="AI855" s="38"/>
      <c r="AJ855" s="67" t="s">
        <v>1342</v>
      </c>
    </row>
    <row r="856" spans="2:36" ht="99" x14ac:dyDescent="0.3">
      <c r="B856" s="68"/>
      <c r="C856" s="60"/>
      <c r="D856" s="78"/>
      <c r="E856" s="50"/>
      <c r="F856" s="43"/>
      <c r="G856" s="131"/>
      <c r="H856" s="43"/>
      <c r="I856" s="43"/>
      <c r="J856" s="43"/>
      <c r="K856" s="43"/>
      <c r="L856" s="43"/>
      <c r="M856" s="43"/>
      <c r="N856" s="43"/>
      <c r="O856" s="43"/>
      <c r="P856" s="43"/>
      <c r="Q856" s="43"/>
      <c r="R856" s="43"/>
      <c r="S856" s="43"/>
      <c r="T856" s="7" t="s">
        <v>1366</v>
      </c>
      <c r="U856" s="242">
        <v>0.05</v>
      </c>
      <c r="V856" s="38" t="s">
        <v>95</v>
      </c>
      <c r="W856" s="38" t="s">
        <v>363</v>
      </c>
      <c r="X856" s="37">
        <v>0.33</v>
      </c>
      <c r="Y856" s="38"/>
      <c r="Z856" s="38"/>
      <c r="AA856" s="38"/>
      <c r="AB856" s="37">
        <v>0.33</v>
      </c>
      <c r="AC856" s="38"/>
      <c r="AD856" s="38"/>
      <c r="AE856" s="38"/>
      <c r="AF856" s="37">
        <v>0.34</v>
      </c>
      <c r="AG856" s="38"/>
      <c r="AH856" s="38"/>
      <c r="AI856" s="38"/>
      <c r="AJ856" s="67" t="s">
        <v>1342</v>
      </c>
    </row>
    <row r="857" spans="2:36" ht="82.5" x14ac:dyDescent="0.3">
      <c r="B857" s="68"/>
      <c r="C857" s="60"/>
      <c r="D857" s="78"/>
      <c r="E857" s="50"/>
      <c r="F857" s="43"/>
      <c r="G857" s="131"/>
      <c r="H857" s="43"/>
      <c r="I857" s="43"/>
      <c r="J857" s="43"/>
      <c r="K857" s="43"/>
      <c r="L857" s="43"/>
      <c r="M857" s="43"/>
      <c r="N857" s="43"/>
      <c r="O857" s="43"/>
      <c r="P857" s="43"/>
      <c r="Q857" s="43"/>
      <c r="R857" s="43"/>
      <c r="S857" s="43"/>
      <c r="T857" s="7" t="s">
        <v>1367</v>
      </c>
      <c r="U857" s="242">
        <v>0.05</v>
      </c>
      <c r="V857" s="38" t="s">
        <v>95</v>
      </c>
      <c r="W857" s="38" t="s">
        <v>363</v>
      </c>
      <c r="X857" s="37">
        <v>0.33</v>
      </c>
      <c r="Y857" s="38"/>
      <c r="Z857" s="38"/>
      <c r="AA857" s="38"/>
      <c r="AB857" s="37">
        <v>0.33</v>
      </c>
      <c r="AC857" s="38"/>
      <c r="AD857" s="38"/>
      <c r="AE857" s="38"/>
      <c r="AF857" s="37">
        <v>0.34</v>
      </c>
      <c r="AG857" s="38"/>
      <c r="AH857" s="38"/>
      <c r="AI857" s="38"/>
      <c r="AJ857" s="67" t="s">
        <v>1342</v>
      </c>
    </row>
    <row r="858" spans="2:36" ht="82.5" x14ac:dyDescent="0.3">
      <c r="B858" s="68"/>
      <c r="C858" s="60"/>
      <c r="D858" s="78"/>
      <c r="E858" s="50"/>
      <c r="F858" s="43"/>
      <c r="G858" s="131"/>
      <c r="H858" s="43"/>
      <c r="I858" s="43"/>
      <c r="J858" s="43"/>
      <c r="K858" s="43"/>
      <c r="L858" s="43"/>
      <c r="M858" s="43"/>
      <c r="N858" s="43"/>
      <c r="O858" s="43"/>
      <c r="P858" s="43"/>
      <c r="Q858" s="43"/>
      <c r="R858" s="43"/>
      <c r="S858" s="43"/>
      <c r="T858" s="7" t="s">
        <v>1368</v>
      </c>
      <c r="U858" s="242">
        <v>0.05</v>
      </c>
      <c r="V858" s="38" t="s">
        <v>95</v>
      </c>
      <c r="W858" s="38" t="s">
        <v>363</v>
      </c>
      <c r="X858" s="37">
        <v>0.33</v>
      </c>
      <c r="Y858" s="38"/>
      <c r="Z858" s="38"/>
      <c r="AA858" s="38"/>
      <c r="AB858" s="37">
        <v>0.33</v>
      </c>
      <c r="AC858" s="38"/>
      <c r="AD858" s="38"/>
      <c r="AE858" s="38"/>
      <c r="AF858" s="37">
        <v>0.34</v>
      </c>
      <c r="AG858" s="38"/>
      <c r="AH858" s="38"/>
      <c r="AI858" s="38"/>
      <c r="AJ858" s="67" t="s">
        <v>1342</v>
      </c>
    </row>
    <row r="859" spans="2:36" ht="49.5" x14ac:dyDescent="0.3">
      <c r="B859" s="68"/>
      <c r="C859" s="60"/>
      <c r="D859" s="78"/>
      <c r="E859" s="50"/>
      <c r="F859" s="43" t="s">
        <v>1369</v>
      </c>
      <c r="G859" s="43" t="s">
        <v>1370</v>
      </c>
      <c r="H859" s="43">
        <f>COUNT(X859:X860)</f>
        <v>1</v>
      </c>
      <c r="I859" s="43">
        <f t="shared" ref="I859:S859" si="8">COUNT(Y859:Y860)</f>
        <v>0</v>
      </c>
      <c r="J859" s="43">
        <f t="shared" si="8"/>
        <v>1</v>
      </c>
      <c r="K859" s="43">
        <f t="shared" si="8"/>
        <v>0</v>
      </c>
      <c r="L859" s="43">
        <f t="shared" si="8"/>
        <v>1</v>
      </c>
      <c r="M859" s="43">
        <f t="shared" si="8"/>
        <v>0</v>
      </c>
      <c r="N859" s="43">
        <f t="shared" si="8"/>
        <v>0</v>
      </c>
      <c r="O859" s="43">
        <f t="shared" si="8"/>
        <v>0</v>
      </c>
      <c r="P859" s="43">
        <f t="shared" si="8"/>
        <v>1</v>
      </c>
      <c r="Q859" s="43">
        <f t="shared" si="8"/>
        <v>0</v>
      </c>
      <c r="R859" s="43">
        <f t="shared" si="8"/>
        <v>0</v>
      </c>
      <c r="S859" s="43">
        <f t="shared" si="8"/>
        <v>0</v>
      </c>
      <c r="T859" s="23" t="s">
        <v>1371</v>
      </c>
      <c r="U859" s="37">
        <v>0.5</v>
      </c>
      <c r="V859" s="38" t="s">
        <v>86</v>
      </c>
      <c r="W859" s="38" t="s">
        <v>86</v>
      </c>
      <c r="X859" s="47"/>
      <c r="Y859" s="47"/>
      <c r="Z859" s="47">
        <v>1</v>
      </c>
      <c r="AA859" s="47"/>
      <c r="AB859" s="47"/>
      <c r="AC859" s="47"/>
      <c r="AD859" s="47"/>
      <c r="AE859" s="47"/>
      <c r="AF859" s="47"/>
      <c r="AG859" s="47"/>
      <c r="AH859" s="47"/>
      <c r="AI859" s="47"/>
      <c r="AJ859" s="67" t="s">
        <v>1342</v>
      </c>
    </row>
    <row r="860" spans="2:36" ht="33" x14ac:dyDescent="0.3">
      <c r="B860" s="68"/>
      <c r="C860" s="60"/>
      <c r="D860" s="78"/>
      <c r="E860" s="50"/>
      <c r="F860" s="43"/>
      <c r="G860" s="43"/>
      <c r="H860" s="43"/>
      <c r="I860" s="43"/>
      <c r="J860" s="43"/>
      <c r="K860" s="43"/>
      <c r="L860" s="43"/>
      <c r="M860" s="43"/>
      <c r="N860" s="43"/>
      <c r="O860" s="43"/>
      <c r="P860" s="43"/>
      <c r="Q860" s="43"/>
      <c r="R860" s="43"/>
      <c r="S860" s="43"/>
      <c r="T860" s="23" t="s">
        <v>1372</v>
      </c>
      <c r="U860" s="37">
        <v>0.5</v>
      </c>
      <c r="V860" s="38" t="s">
        <v>95</v>
      </c>
      <c r="W860" s="38" t="s">
        <v>363</v>
      </c>
      <c r="X860" s="47">
        <v>0.33</v>
      </c>
      <c r="Y860" s="47"/>
      <c r="Z860" s="47"/>
      <c r="AA860" s="47"/>
      <c r="AB860" s="47">
        <v>0.33</v>
      </c>
      <c r="AC860" s="47"/>
      <c r="AD860" s="47"/>
      <c r="AE860" s="47"/>
      <c r="AF860" s="47">
        <v>0.34</v>
      </c>
      <c r="AG860" s="47"/>
      <c r="AH860" s="47"/>
      <c r="AI860" s="47"/>
      <c r="AJ860" s="67" t="s">
        <v>1342</v>
      </c>
    </row>
    <row r="861" spans="2:36" x14ac:dyDescent="0.3">
      <c r="B861" s="68"/>
      <c r="C861" s="60"/>
      <c r="D861" s="78"/>
      <c r="E861" s="50"/>
      <c r="F861" s="131" t="s">
        <v>1373</v>
      </c>
      <c r="G861" s="43" t="s">
        <v>1374</v>
      </c>
      <c r="H861" s="43">
        <f>COUNT(X861:X877)</f>
        <v>6</v>
      </c>
      <c r="I861" s="43">
        <f t="shared" ref="I861:S861" si="9">COUNT(Y861:Y877)</f>
        <v>5</v>
      </c>
      <c r="J861" s="43">
        <f t="shared" si="9"/>
        <v>0</v>
      </c>
      <c r="K861" s="43">
        <f t="shared" si="9"/>
        <v>3</v>
      </c>
      <c r="L861" s="43">
        <f t="shared" si="9"/>
        <v>5</v>
      </c>
      <c r="M861" s="43">
        <f t="shared" si="9"/>
        <v>0</v>
      </c>
      <c r="N861" s="43">
        <f t="shared" si="9"/>
        <v>3</v>
      </c>
      <c r="O861" s="43">
        <f t="shared" si="9"/>
        <v>2</v>
      </c>
      <c r="P861" s="43">
        <f t="shared" si="9"/>
        <v>5</v>
      </c>
      <c r="Q861" s="43">
        <f t="shared" si="9"/>
        <v>3</v>
      </c>
      <c r="R861" s="43">
        <f t="shared" si="9"/>
        <v>1</v>
      </c>
      <c r="S861" s="43">
        <f t="shared" si="9"/>
        <v>0</v>
      </c>
      <c r="T861" s="7" t="s">
        <v>1375</v>
      </c>
      <c r="U861" s="37">
        <v>0.06</v>
      </c>
      <c r="V861" s="38" t="s">
        <v>95</v>
      </c>
      <c r="W861" s="38" t="s">
        <v>93</v>
      </c>
      <c r="X861" s="47">
        <v>0.25</v>
      </c>
      <c r="Y861" s="47"/>
      <c r="Z861" s="47"/>
      <c r="AA861" s="47">
        <v>0.25</v>
      </c>
      <c r="AB861" s="47"/>
      <c r="AC861" s="47"/>
      <c r="AD861" s="47">
        <v>0.25</v>
      </c>
      <c r="AE861" s="47"/>
      <c r="AF861" s="47"/>
      <c r="AG861" s="47">
        <v>0.25</v>
      </c>
      <c r="AH861" s="47"/>
      <c r="AI861" s="47"/>
      <c r="AJ861" s="67" t="s">
        <v>1342</v>
      </c>
    </row>
    <row r="862" spans="2:36" ht="33" x14ac:dyDescent="0.3">
      <c r="B862" s="68"/>
      <c r="C862" s="60"/>
      <c r="D862" s="78"/>
      <c r="E862" s="50"/>
      <c r="F862" s="131"/>
      <c r="G862" s="43"/>
      <c r="H862" s="43"/>
      <c r="I862" s="43"/>
      <c r="J862" s="43"/>
      <c r="K862" s="43"/>
      <c r="L862" s="43"/>
      <c r="M862" s="43"/>
      <c r="N862" s="43"/>
      <c r="O862" s="43"/>
      <c r="P862" s="43"/>
      <c r="Q862" s="43"/>
      <c r="R862" s="43"/>
      <c r="S862" s="43"/>
      <c r="T862" s="7" t="s">
        <v>1376</v>
      </c>
      <c r="U862" s="37">
        <v>0.06</v>
      </c>
      <c r="V862" s="38" t="s">
        <v>95</v>
      </c>
      <c r="W862" s="38" t="s">
        <v>363</v>
      </c>
      <c r="X862" s="47">
        <v>0.33</v>
      </c>
      <c r="Y862" s="47"/>
      <c r="Z862" s="47"/>
      <c r="AA862" s="47"/>
      <c r="AB862" s="47">
        <v>0.33</v>
      </c>
      <c r="AC862" s="47"/>
      <c r="AD862" s="47"/>
      <c r="AE862" s="47"/>
      <c r="AF862" s="47">
        <v>0.34</v>
      </c>
      <c r="AG862" s="47"/>
      <c r="AH862" s="47"/>
      <c r="AI862" s="47"/>
      <c r="AJ862" s="67" t="s">
        <v>1342</v>
      </c>
    </row>
    <row r="863" spans="2:36" ht="33" x14ac:dyDescent="0.3">
      <c r="B863" s="68"/>
      <c r="C863" s="60"/>
      <c r="D863" s="78"/>
      <c r="E863" s="50"/>
      <c r="F863" s="131"/>
      <c r="G863" s="43"/>
      <c r="H863" s="43"/>
      <c r="I863" s="43"/>
      <c r="J863" s="43"/>
      <c r="K863" s="43"/>
      <c r="L863" s="43"/>
      <c r="M863" s="43"/>
      <c r="N863" s="43"/>
      <c r="O863" s="43"/>
      <c r="P863" s="43"/>
      <c r="Q863" s="43"/>
      <c r="R863" s="43"/>
      <c r="S863" s="43"/>
      <c r="T863" s="7" t="s">
        <v>1377</v>
      </c>
      <c r="U863" s="37">
        <v>0.06</v>
      </c>
      <c r="V863" s="38" t="s">
        <v>95</v>
      </c>
      <c r="W863" s="38" t="s">
        <v>363</v>
      </c>
      <c r="X863" s="47">
        <v>0.33</v>
      </c>
      <c r="Y863" s="47"/>
      <c r="Z863" s="47"/>
      <c r="AA863" s="47"/>
      <c r="AB863" s="47">
        <v>0.33</v>
      </c>
      <c r="AC863" s="47"/>
      <c r="AD863" s="47"/>
      <c r="AE863" s="47"/>
      <c r="AF863" s="47">
        <v>0.34</v>
      </c>
      <c r="AG863" s="47"/>
      <c r="AH863" s="47"/>
      <c r="AI863" s="47"/>
      <c r="AJ863" s="67" t="s">
        <v>1342</v>
      </c>
    </row>
    <row r="864" spans="2:36" ht="33" x14ac:dyDescent="0.3">
      <c r="B864" s="68"/>
      <c r="C864" s="60"/>
      <c r="D864" s="78"/>
      <c r="E864" s="50"/>
      <c r="F864" s="131"/>
      <c r="G864" s="43"/>
      <c r="H864" s="43"/>
      <c r="I864" s="43"/>
      <c r="J864" s="43"/>
      <c r="K864" s="43"/>
      <c r="L864" s="43"/>
      <c r="M864" s="43"/>
      <c r="N864" s="43"/>
      <c r="O864" s="43"/>
      <c r="P864" s="43"/>
      <c r="Q864" s="43"/>
      <c r="R864" s="43"/>
      <c r="S864" s="43"/>
      <c r="T864" s="7" t="s">
        <v>1378</v>
      </c>
      <c r="U864" s="37">
        <v>0.06</v>
      </c>
      <c r="V864" s="38" t="s">
        <v>95</v>
      </c>
      <c r="W864" s="38" t="s">
        <v>363</v>
      </c>
      <c r="X864" s="47">
        <v>0.33</v>
      </c>
      <c r="Y864" s="47"/>
      <c r="Z864" s="47"/>
      <c r="AA864" s="47"/>
      <c r="AB864" s="47">
        <v>0.33</v>
      </c>
      <c r="AC864" s="47"/>
      <c r="AD864" s="47"/>
      <c r="AE864" s="47"/>
      <c r="AF864" s="47">
        <v>0.34</v>
      </c>
      <c r="AG864" s="47"/>
      <c r="AH864" s="47"/>
      <c r="AI864" s="47"/>
      <c r="AJ864" s="67" t="s">
        <v>1342</v>
      </c>
    </row>
    <row r="865" spans="2:36" ht="49.5" x14ac:dyDescent="0.3">
      <c r="B865" s="68"/>
      <c r="C865" s="60"/>
      <c r="D865" s="78"/>
      <c r="E865" s="50"/>
      <c r="F865" s="131"/>
      <c r="G865" s="43"/>
      <c r="H865" s="43"/>
      <c r="I865" s="43"/>
      <c r="J865" s="43"/>
      <c r="K865" s="43"/>
      <c r="L865" s="43"/>
      <c r="M865" s="43"/>
      <c r="N865" s="43"/>
      <c r="O865" s="43"/>
      <c r="P865" s="43"/>
      <c r="Q865" s="43"/>
      <c r="R865" s="43"/>
      <c r="S865" s="43"/>
      <c r="T865" s="7" t="s">
        <v>1379</v>
      </c>
      <c r="U865" s="37">
        <v>0.06</v>
      </c>
      <c r="V865" s="38" t="s">
        <v>95</v>
      </c>
      <c r="W865" s="38" t="s">
        <v>363</v>
      </c>
      <c r="X865" s="47">
        <v>0.33</v>
      </c>
      <c r="Y865" s="47"/>
      <c r="Z865" s="47"/>
      <c r="AA865" s="47"/>
      <c r="AB865" s="47">
        <v>0.33</v>
      </c>
      <c r="AC865" s="47"/>
      <c r="AD865" s="47"/>
      <c r="AE865" s="47"/>
      <c r="AF865" s="47">
        <v>0.34</v>
      </c>
      <c r="AG865" s="47"/>
      <c r="AH865" s="47"/>
      <c r="AI865" s="47"/>
      <c r="AJ865" s="67" t="s">
        <v>1342</v>
      </c>
    </row>
    <row r="866" spans="2:36" ht="49.5" x14ac:dyDescent="0.3">
      <c r="B866" s="68"/>
      <c r="C866" s="60"/>
      <c r="D866" s="78"/>
      <c r="E866" s="50"/>
      <c r="F866" s="131"/>
      <c r="G866" s="43"/>
      <c r="H866" s="43"/>
      <c r="I866" s="43"/>
      <c r="J866" s="43"/>
      <c r="K866" s="43"/>
      <c r="L866" s="43"/>
      <c r="M866" s="43"/>
      <c r="N866" s="43"/>
      <c r="O866" s="43"/>
      <c r="P866" s="43"/>
      <c r="Q866" s="43"/>
      <c r="R866" s="43"/>
      <c r="S866" s="43"/>
      <c r="T866" s="7" t="s">
        <v>1380</v>
      </c>
      <c r="U866" s="37">
        <v>0.06</v>
      </c>
      <c r="V866" s="38" t="s">
        <v>95</v>
      </c>
      <c r="W866" s="38" t="s">
        <v>290</v>
      </c>
      <c r="X866" s="47">
        <v>0.5</v>
      </c>
      <c r="Y866" s="47"/>
      <c r="Z866" s="47"/>
      <c r="AA866" s="47"/>
      <c r="AB866" s="47"/>
      <c r="AC866" s="47"/>
      <c r="AD866" s="47">
        <v>0.5</v>
      </c>
      <c r="AE866" s="47"/>
      <c r="AF866" s="47"/>
      <c r="AG866" s="47"/>
      <c r="AH866" s="47"/>
      <c r="AI866" s="47"/>
      <c r="AJ866" s="67" t="s">
        <v>1342</v>
      </c>
    </row>
    <row r="867" spans="2:36" ht="33" x14ac:dyDescent="0.3">
      <c r="B867" s="68"/>
      <c r="C867" s="60"/>
      <c r="D867" s="78"/>
      <c r="E867" s="50"/>
      <c r="F867" s="131"/>
      <c r="G867" s="43"/>
      <c r="H867" s="43"/>
      <c r="I867" s="43"/>
      <c r="J867" s="43"/>
      <c r="K867" s="43"/>
      <c r="L867" s="43"/>
      <c r="M867" s="43"/>
      <c r="N867" s="43"/>
      <c r="O867" s="43"/>
      <c r="P867" s="43"/>
      <c r="Q867" s="43"/>
      <c r="R867" s="43"/>
      <c r="S867" s="43"/>
      <c r="T867" s="7" t="s">
        <v>1381</v>
      </c>
      <c r="U867" s="37">
        <v>0.06</v>
      </c>
      <c r="V867" s="38" t="s">
        <v>85</v>
      </c>
      <c r="W867" s="38" t="s">
        <v>85</v>
      </c>
      <c r="X867" s="47"/>
      <c r="Y867" s="47">
        <v>1</v>
      </c>
      <c r="Z867" s="47"/>
      <c r="AA867" s="47"/>
      <c r="AB867" s="47"/>
      <c r="AC867" s="47"/>
      <c r="AD867" s="47"/>
      <c r="AE867" s="47"/>
      <c r="AF867" s="47"/>
      <c r="AG867" s="47"/>
      <c r="AH867" s="47"/>
      <c r="AI867" s="47"/>
      <c r="AJ867" s="67" t="s">
        <v>1342</v>
      </c>
    </row>
    <row r="868" spans="2:36" x14ac:dyDescent="0.3">
      <c r="B868" s="68"/>
      <c r="C868" s="60"/>
      <c r="D868" s="78"/>
      <c r="E868" s="50"/>
      <c r="F868" s="131"/>
      <c r="G868" s="43"/>
      <c r="H868" s="43"/>
      <c r="I868" s="43"/>
      <c r="J868" s="43"/>
      <c r="K868" s="43"/>
      <c r="L868" s="43"/>
      <c r="M868" s="43"/>
      <c r="N868" s="43"/>
      <c r="O868" s="43"/>
      <c r="P868" s="43"/>
      <c r="Q868" s="43"/>
      <c r="R868" s="43"/>
      <c r="S868" s="43"/>
      <c r="T868" s="7" t="s">
        <v>1382</v>
      </c>
      <c r="U868" s="37">
        <v>0.06</v>
      </c>
      <c r="V868" s="38" t="s">
        <v>85</v>
      </c>
      <c r="W868" s="38" t="s">
        <v>355</v>
      </c>
      <c r="X868" s="47"/>
      <c r="Y868" s="47">
        <v>0.5</v>
      </c>
      <c r="Z868" s="47"/>
      <c r="AA868" s="47"/>
      <c r="AB868" s="47"/>
      <c r="AC868" s="47"/>
      <c r="AD868" s="47"/>
      <c r="AE868" s="47">
        <v>0.5</v>
      </c>
      <c r="AF868" s="47"/>
      <c r="AG868" s="47"/>
      <c r="AH868" s="47"/>
      <c r="AI868" s="47"/>
      <c r="AJ868" s="67" t="s">
        <v>1342</v>
      </c>
    </row>
    <row r="869" spans="2:36" ht="33" x14ac:dyDescent="0.3">
      <c r="B869" s="68"/>
      <c r="C869" s="60"/>
      <c r="D869" s="78"/>
      <c r="E869" s="50"/>
      <c r="F869" s="131"/>
      <c r="G869" s="43"/>
      <c r="H869" s="43"/>
      <c r="I869" s="43"/>
      <c r="J869" s="43"/>
      <c r="K869" s="43"/>
      <c r="L869" s="43"/>
      <c r="M869" s="43"/>
      <c r="N869" s="43"/>
      <c r="O869" s="43"/>
      <c r="P869" s="43"/>
      <c r="Q869" s="43"/>
      <c r="R869" s="43"/>
      <c r="S869" s="43"/>
      <c r="T869" s="7" t="s">
        <v>1383</v>
      </c>
      <c r="U869" s="37">
        <v>0.06</v>
      </c>
      <c r="V869" s="38" t="s">
        <v>85</v>
      </c>
      <c r="W869" s="38" t="s">
        <v>85</v>
      </c>
      <c r="X869" s="47"/>
      <c r="Y869" s="47">
        <v>1</v>
      </c>
      <c r="Z869" s="38"/>
      <c r="AA869" s="38"/>
      <c r="AB869" s="38"/>
      <c r="AC869" s="38"/>
      <c r="AD869" s="38"/>
      <c r="AE869" s="38"/>
      <c r="AF869" s="38"/>
      <c r="AG869" s="38"/>
      <c r="AH869" s="38"/>
      <c r="AI869" s="38"/>
      <c r="AJ869" s="67" t="s">
        <v>1342</v>
      </c>
    </row>
    <row r="870" spans="2:36" ht="33" x14ac:dyDescent="0.3">
      <c r="B870" s="68"/>
      <c r="C870" s="60"/>
      <c r="D870" s="78"/>
      <c r="E870" s="50"/>
      <c r="F870" s="131"/>
      <c r="G870" s="43"/>
      <c r="H870" s="43"/>
      <c r="I870" s="43"/>
      <c r="J870" s="43"/>
      <c r="K870" s="43"/>
      <c r="L870" s="43"/>
      <c r="M870" s="43"/>
      <c r="N870" s="43"/>
      <c r="O870" s="43"/>
      <c r="P870" s="43"/>
      <c r="Q870" s="43"/>
      <c r="R870" s="43"/>
      <c r="S870" s="43"/>
      <c r="T870" s="7" t="s">
        <v>1384</v>
      </c>
      <c r="U870" s="37">
        <v>0.06</v>
      </c>
      <c r="V870" s="38" t="s">
        <v>85</v>
      </c>
      <c r="W870" s="38" t="s">
        <v>355</v>
      </c>
      <c r="X870" s="47"/>
      <c r="Y870" s="47">
        <v>0.5</v>
      </c>
      <c r="Z870" s="47"/>
      <c r="AA870" s="47"/>
      <c r="AB870" s="47"/>
      <c r="AC870" s="47"/>
      <c r="AD870" s="47"/>
      <c r="AE870" s="47">
        <v>0.5</v>
      </c>
      <c r="AF870" s="47"/>
      <c r="AG870" s="47"/>
      <c r="AH870" s="47"/>
      <c r="AI870" s="47"/>
      <c r="AJ870" s="67" t="s">
        <v>1342</v>
      </c>
    </row>
    <row r="871" spans="2:36" ht="33" x14ac:dyDescent="0.3">
      <c r="B871" s="68"/>
      <c r="C871" s="60"/>
      <c r="D871" s="78"/>
      <c r="E871" s="50"/>
      <c r="F871" s="131"/>
      <c r="G871" s="43"/>
      <c r="H871" s="43"/>
      <c r="I871" s="43"/>
      <c r="J871" s="43"/>
      <c r="K871" s="43"/>
      <c r="L871" s="43"/>
      <c r="M871" s="43"/>
      <c r="N871" s="43"/>
      <c r="O871" s="43"/>
      <c r="P871" s="43"/>
      <c r="Q871" s="43"/>
      <c r="R871" s="43"/>
      <c r="S871" s="43"/>
      <c r="T871" s="7" t="s">
        <v>1385</v>
      </c>
      <c r="U871" s="37">
        <v>0.06</v>
      </c>
      <c r="V871" s="38" t="s">
        <v>363</v>
      </c>
      <c r="W871" s="38" t="s">
        <v>363</v>
      </c>
      <c r="X871" s="38"/>
      <c r="Y871" s="38"/>
      <c r="Z871" s="38"/>
      <c r="AA871" s="38"/>
      <c r="AB871" s="38"/>
      <c r="AC871" s="38"/>
      <c r="AD871" s="38"/>
      <c r="AE871" s="38"/>
      <c r="AF871" s="37">
        <v>1</v>
      </c>
      <c r="AG871" s="38"/>
      <c r="AH871" s="38"/>
      <c r="AI871" s="38"/>
      <c r="AJ871" s="67" t="s">
        <v>1342</v>
      </c>
    </row>
    <row r="872" spans="2:36" ht="33" x14ac:dyDescent="0.3">
      <c r="B872" s="68"/>
      <c r="C872" s="60"/>
      <c r="D872" s="78"/>
      <c r="E872" s="50"/>
      <c r="F872" s="131"/>
      <c r="G872" s="43"/>
      <c r="H872" s="43"/>
      <c r="I872" s="43"/>
      <c r="J872" s="43"/>
      <c r="K872" s="43"/>
      <c r="L872" s="43"/>
      <c r="M872" s="43"/>
      <c r="N872" s="43"/>
      <c r="O872" s="43"/>
      <c r="P872" s="43"/>
      <c r="Q872" s="43"/>
      <c r="R872" s="43"/>
      <c r="S872" s="43"/>
      <c r="T872" s="7" t="s">
        <v>1386</v>
      </c>
      <c r="U872" s="37">
        <v>0.06</v>
      </c>
      <c r="V872" s="38" t="s">
        <v>85</v>
      </c>
      <c r="W872" s="38" t="s">
        <v>85</v>
      </c>
      <c r="X872" s="47"/>
      <c r="Y872" s="47">
        <v>1</v>
      </c>
      <c r="Z872" s="47"/>
      <c r="AA872" s="47"/>
      <c r="AB872" s="47"/>
      <c r="AC872" s="47"/>
      <c r="AD872" s="47"/>
      <c r="AE872" s="47"/>
      <c r="AF872" s="47"/>
      <c r="AG872" s="47"/>
      <c r="AH872" s="47"/>
      <c r="AI872" s="47"/>
      <c r="AJ872" s="67" t="s">
        <v>1342</v>
      </c>
    </row>
    <row r="873" spans="2:36" ht="33" x14ac:dyDescent="0.3">
      <c r="B873" s="68"/>
      <c r="C873" s="60"/>
      <c r="D873" s="78"/>
      <c r="E873" s="50"/>
      <c r="F873" s="131"/>
      <c r="G873" s="43"/>
      <c r="H873" s="43"/>
      <c r="I873" s="43"/>
      <c r="J873" s="43"/>
      <c r="K873" s="43"/>
      <c r="L873" s="43"/>
      <c r="M873" s="43"/>
      <c r="N873" s="43"/>
      <c r="O873" s="43"/>
      <c r="P873" s="43"/>
      <c r="Q873" s="43"/>
      <c r="R873" s="43"/>
      <c r="S873" s="43"/>
      <c r="T873" s="7" t="s">
        <v>1387</v>
      </c>
      <c r="U873" s="37">
        <v>0.06</v>
      </c>
      <c r="V873" s="38" t="s">
        <v>88</v>
      </c>
      <c r="W873" s="38" t="s">
        <v>93</v>
      </c>
      <c r="X873" s="47"/>
      <c r="Y873" s="47"/>
      <c r="Z873" s="47"/>
      <c r="AA873" s="47">
        <v>0.33</v>
      </c>
      <c r="AB873" s="47"/>
      <c r="AC873" s="47"/>
      <c r="AD873" s="47">
        <v>0.33</v>
      </c>
      <c r="AE873" s="47"/>
      <c r="AF873" s="47"/>
      <c r="AG873" s="47">
        <v>0.34</v>
      </c>
      <c r="AH873" s="47"/>
      <c r="AI873" s="47"/>
      <c r="AJ873" s="67" t="s">
        <v>1342</v>
      </c>
    </row>
    <row r="874" spans="2:36" ht="33" x14ac:dyDescent="0.3">
      <c r="B874" s="68"/>
      <c r="C874" s="60"/>
      <c r="D874" s="78"/>
      <c r="E874" s="50"/>
      <c r="F874" s="131"/>
      <c r="G874" s="43"/>
      <c r="H874" s="43"/>
      <c r="I874" s="43"/>
      <c r="J874" s="43"/>
      <c r="K874" s="43"/>
      <c r="L874" s="43"/>
      <c r="M874" s="43"/>
      <c r="N874" s="43"/>
      <c r="O874" s="43"/>
      <c r="P874" s="43"/>
      <c r="Q874" s="43"/>
      <c r="R874" s="43"/>
      <c r="S874" s="43"/>
      <c r="T874" s="7" t="s">
        <v>1388</v>
      </c>
      <c r="U874" s="37">
        <v>0.05</v>
      </c>
      <c r="V874" s="38" t="s">
        <v>76</v>
      </c>
      <c r="W874" s="38" t="s">
        <v>76</v>
      </c>
      <c r="X874" s="47"/>
      <c r="Y874" s="47"/>
      <c r="Z874" s="47"/>
      <c r="AA874" s="47"/>
      <c r="AB874" s="47">
        <v>1</v>
      </c>
      <c r="AC874" s="47"/>
      <c r="AD874" s="47"/>
      <c r="AE874" s="47"/>
      <c r="AF874" s="47"/>
      <c r="AG874" s="47"/>
      <c r="AH874" s="47"/>
      <c r="AI874" s="47"/>
      <c r="AJ874" s="67" t="s">
        <v>1342</v>
      </c>
    </row>
    <row r="875" spans="2:36" ht="33" x14ac:dyDescent="0.3">
      <c r="B875" s="68"/>
      <c r="C875" s="60"/>
      <c r="D875" s="78"/>
      <c r="E875" s="50"/>
      <c r="F875" s="131"/>
      <c r="G875" s="43"/>
      <c r="H875" s="43"/>
      <c r="I875" s="43"/>
      <c r="J875" s="43"/>
      <c r="K875" s="43"/>
      <c r="L875" s="43"/>
      <c r="M875" s="43"/>
      <c r="N875" s="43"/>
      <c r="O875" s="43"/>
      <c r="P875" s="43"/>
      <c r="Q875" s="43"/>
      <c r="R875" s="43"/>
      <c r="S875" s="43"/>
      <c r="T875" s="7" t="s">
        <v>1389</v>
      </c>
      <c r="U875" s="37">
        <v>0.05</v>
      </c>
      <c r="V875" s="38" t="s">
        <v>110</v>
      </c>
      <c r="W875" s="38" t="s">
        <v>110</v>
      </c>
      <c r="X875" s="13"/>
      <c r="Y875" s="13"/>
      <c r="Z875" s="13"/>
      <c r="AA875" s="13"/>
      <c r="AB875" s="13"/>
      <c r="AC875" s="13"/>
      <c r="AD875" s="13"/>
      <c r="AE875" s="13"/>
      <c r="AF875" s="13"/>
      <c r="AG875" s="13"/>
      <c r="AH875" s="47">
        <v>1</v>
      </c>
      <c r="AI875" s="13"/>
      <c r="AJ875" s="67" t="s">
        <v>1342</v>
      </c>
    </row>
    <row r="876" spans="2:36" ht="49.5" x14ac:dyDescent="0.3">
      <c r="B876" s="68"/>
      <c r="C876" s="60"/>
      <c r="D876" s="78"/>
      <c r="E876" s="50"/>
      <c r="F876" s="131"/>
      <c r="G876" s="43"/>
      <c r="H876" s="43"/>
      <c r="I876" s="43"/>
      <c r="J876" s="43"/>
      <c r="K876" s="43"/>
      <c r="L876" s="43"/>
      <c r="M876" s="43"/>
      <c r="N876" s="43"/>
      <c r="O876" s="43"/>
      <c r="P876" s="43"/>
      <c r="Q876" s="43"/>
      <c r="R876" s="43"/>
      <c r="S876" s="43"/>
      <c r="T876" s="7" t="s">
        <v>1390</v>
      </c>
      <c r="U876" s="37">
        <v>0.06</v>
      </c>
      <c r="V876" s="38" t="s">
        <v>88</v>
      </c>
      <c r="W876" s="38" t="s">
        <v>88</v>
      </c>
      <c r="X876" s="47"/>
      <c r="Y876" s="47"/>
      <c r="Z876" s="47"/>
      <c r="AA876" s="47">
        <v>1</v>
      </c>
      <c r="AB876" s="47"/>
      <c r="AC876" s="47"/>
      <c r="AD876" s="47"/>
      <c r="AE876" s="47"/>
      <c r="AF876" s="47"/>
      <c r="AG876" s="47"/>
      <c r="AH876" s="47"/>
      <c r="AI876" s="47"/>
      <c r="AJ876" s="67" t="s">
        <v>1342</v>
      </c>
    </row>
    <row r="877" spans="2:36" ht="66" x14ac:dyDescent="0.3">
      <c r="B877" s="68"/>
      <c r="C877" s="60"/>
      <c r="D877" s="78"/>
      <c r="E877" s="50"/>
      <c r="F877" s="131"/>
      <c r="G877" s="43"/>
      <c r="H877" s="43"/>
      <c r="I877" s="43"/>
      <c r="J877" s="43"/>
      <c r="K877" s="43"/>
      <c r="L877" s="43"/>
      <c r="M877" s="43"/>
      <c r="N877" s="43"/>
      <c r="O877" s="43"/>
      <c r="P877" s="43"/>
      <c r="Q877" s="43"/>
      <c r="R877" s="43"/>
      <c r="S877" s="43"/>
      <c r="T877" s="7" t="s">
        <v>1391</v>
      </c>
      <c r="U877" s="37">
        <v>0.06</v>
      </c>
      <c r="V877" s="38" t="s">
        <v>93</v>
      </c>
      <c r="W877" s="38" t="s">
        <v>93</v>
      </c>
      <c r="X877" s="47"/>
      <c r="Y877" s="47"/>
      <c r="Z877" s="47"/>
      <c r="AA877" s="47"/>
      <c r="AB877" s="47"/>
      <c r="AC877" s="47"/>
      <c r="AD877" s="47"/>
      <c r="AE877" s="47"/>
      <c r="AF877" s="47"/>
      <c r="AG877" s="47">
        <v>1</v>
      </c>
      <c r="AH877" s="47"/>
      <c r="AI877" s="47"/>
      <c r="AJ877" s="67" t="s">
        <v>1342</v>
      </c>
    </row>
    <row r="878" spans="2:36" ht="49.5" x14ac:dyDescent="0.3">
      <c r="B878" s="68"/>
      <c r="C878" s="60"/>
      <c r="D878" s="78"/>
      <c r="E878" s="50"/>
      <c r="F878" s="43" t="s">
        <v>1392</v>
      </c>
      <c r="G878" s="131"/>
      <c r="H878" s="43">
        <f t="shared" ref="H878:S878" si="10">COUNT(X878:X931)</f>
        <v>10</v>
      </c>
      <c r="I878" s="43">
        <f t="shared" si="10"/>
        <v>5</v>
      </c>
      <c r="J878" s="43">
        <f t="shared" si="10"/>
        <v>3</v>
      </c>
      <c r="K878" s="43">
        <f t="shared" si="10"/>
        <v>3</v>
      </c>
      <c r="L878" s="43">
        <f t="shared" si="10"/>
        <v>10</v>
      </c>
      <c r="M878" s="43">
        <f t="shared" si="10"/>
        <v>8</v>
      </c>
      <c r="N878" s="43">
        <f t="shared" si="10"/>
        <v>5</v>
      </c>
      <c r="O878" s="43">
        <f t="shared" si="10"/>
        <v>3</v>
      </c>
      <c r="P878" s="43">
        <f t="shared" si="10"/>
        <v>5</v>
      </c>
      <c r="Q878" s="43">
        <f t="shared" si="10"/>
        <v>3</v>
      </c>
      <c r="R878" s="43">
        <f t="shared" si="10"/>
        <v>2</v>
      </c>
      <c r="S878" s="43">
        <f t="shared" si="10"/>
        <v>1</v>
      </c>
      <c r="T878" s="7" t="s">
        <v>1393</v>
      </c>
      <c r="U878" s="37">
        <v>0.03</v>
      </c>
      <c r="V878" s="38" t="s">
        <v>76</v>
      </c>
      <c r="W878" s="38" t="s">
        <v>93</v>
      </c>
      <c r="X878" s="47"/>
      <c r="Y878" s="47"/>
      <c r="Z878" s="47"/>
      <c r="AA878" s="47"/>
      <c r="AB878" s="47">
        <v>0.5</v>
      </c>
      <c r="AC878" s="47"/>
      <c r="AD878" s="47"/>
      <c r="AE878" s="47"/>
      <c r="AF878" s="47"/>
      <c r="AG878" s="47">
        <v>0.5</v>
      </c>
      <c r="AH878" s="47"/>
      <c r="AI878" s="47"/>
      <c r="AJ878" s="67" t="s">
        <v>1342</v>
      </c>
    </row>
    <row r="879" spans="2:36" ht="33" x14ac:dyDescent="0.3">
      <c r="B879" s="68"/>
      <c r="C879" s="60"/>
      <c r="D879" s="78"/>
      <c r="E879" s="50"/>
      <c r="F879" s="43"/>
      <c r="G879" s="131"/>
      <c r="H879" s="43"/>
      <c r="I879" s="43"/>
      <c r="J879" s="43"/>
      <c r="K879" s="43"/>
      <c r="L879" s="43"/>
      <c r="M879" s="43"/>
      <c r="N879" s="43"/>
      <c r="O879" s="43"/>
      <c r="P879" s="43"/>
      <c r="Q879" s="43"/>
      <c r="R879" s="43"/>
      <c r="S879" s="43"/>
      <c r="T879" s="7" t="s">
        <v>1394</v>
      </c>
      <c r="U879" s="37">
        <v>0.03</v>
      </c>
      <c r="V879" s="38" t="s">
        <v>89</v>
      </c>
      <c r="W879" s="38" t="s">
        <v>91</v>
      </c>
      <c r="X879" s="47"/>
      <c r="Y879" s="47"/>
      <c r="Z879" s="47"/>
      <c r="AA879" s="47"/>
      <c r="AB879" s="47"/>
      <c r="AC879" s="47">
        <v>0.5</v>
      </c>
      <c r="AD879" s="47"/>
      <c r="AE879" s="47"/>
      <c r="AF879" s="47"/>
      <c r="AG879" s="47"/>
      <c r="AH879" s="47"/>
      <c r="AI879" s="47">
        <v>0.5</v>
      </c>
      <c r="AJ879" s="67" t="s">
        <v>1342</v>
      </c>
    </row>
    <row r="880" spans="2:36" ht="33" x14ac:dyDescent="0.3">
      <c r="B880" s="68"/>
      <c r="C880" s="60"/>
      <c r="D880" s="78"/>
      <c r="E880" s="50"/>
      <c r="F880" s="43"/>
      <c r="G880" s="131"/>
      <c r="H880" s="43"/>
      <c r="I880" s="43"/>
      <c r="J880" s="43"/>
      <c r="K880" s="43"/>
      <c r="L880" s="43"/>
      <c r="M880" s="43"/>
      <c r="N880" s="43"/>
      <c r="O880" s="43"/>
      <c r="P880" s="43"/>
      <c r="Q880" s="43"/>
      <c r="R880" s="43"/>
      <c r="S880" s="43"/>
      <c r="T880" s="7" t="s">
        <v>1395</v>
      </c>
      <c r="U880" s="37">
        <v>0.03</v>
      </c>
      <c r="V880" s="38" t="s">
        <v>290</v>
      </c>
      <c r="W880" s="38" t="s">
        <v>290</v>
      </c>
      <c r="X880" s="47"/>
      <c r="Y880" s="47"/>
      <c r="Z880" s="47"/>
      <c r="AA880" s="47"/>
      <c r="AB880" s="47"/>
      <c r="AC880" s="47"/>
      <c r="AD880" s="47">
        <v>1</v>
      </c>
      <c r="AE880" s="47"/>
      <c r="AF880" s="47"/>
      <c r="AG880" s="47"/>
      <c r="AH880" s="47"/>
      <c r="AI880" s="47"/>
      <c r="AJ880" s="67" t="s">
        <v>1342</v>
      </c>
    </row>
    <row r="881" spans="2:36" ht="49.5" x14ac:dyDescent="0.3">
      <c r="B881" s="68"/>
      <c r="C881" s="60"/>
      <c r="D881" s="78"/>
      <c r="E881" s="50"/>
      <c r="F881" s="43"/>
      <c r="G881" s="131"/>
      <c r="H881" s="43"/>
      <c r="I881" s="43"/>
      <c r="J881" s="43"/>
      <c r="K881" s="43"/>
      <c r="L881" s="43"/>
      <c r="M881" s="43"/>
      <c r="N881" s="43"/>
      <c r="O881" s="43"/>
      <c r="P881" s="43"/>
      <c r="Q881" s="43"/>
      <c r="R881" s="43"/>
      <c r="S881" s="43"/>
      <c r="T881" s="7" t="s">
        <v>1396</v>
      </c>
      <c r="U881" s="37">
        <v>0.03</v>
      </c>
      <c r="V881" s="46" t="s">
        <v>363</v>
      </c>
      <c r="W881" s="46" t="s">
        <v>363</v>
      </c>
      <c r="X881" s="38"/>
      <c r="Y881" s="38"/>
      <c r="Z881" s="38"/>
      <c r="AA881" s="38"/>
      <c r="AB881" s="38"/>
      <c r="AC881" s="38"/>
      <c r="AD881" s="38"/>
      <c r="AE881" s="38"/>
      <c r="AF881" s="37">
        <v>1</v>
      </c>
      <c r="AG881" s="38"/>
      <c r="AH881" s="38"/>
      <c r="AI881" s="38"/>
      <c r="AJ881" s="67" t="s">
        <v>1342</v>
      </c>
    </row>
    <row r="882" spans="2:36" ht="49.5" x14ac:dyDescent="0.3">
      <c r="B882" s="68"/>
      <c r="C882" s="60"/>
      <c r="D882" s="78"/>
      <c r="E882" s="50"/>
      <c r="F882" s="43"/>
      <c r="G882" s="131"/>
      <c r="H882" s="43"/>
      <c r="I882" s="43"/>
      <c r="J882" s="43"/>
      <c r="K882" s="43"/>
      <c r="L882" s="43"/>
      <c r="M882" s="43"/>
      <c r="N882" s="43"/>
      <c r="O882" s="43"/>
      <c r="P882" s="43"/>
      <c r="Q882" s="43"/>
      <c r="R882" s="43"/>
      <c r="S882" s="43"/>
      <c r="T882" s="7" t="s">
        <v>1397</v>
      </c>
      <c r="U882" s="37">
        <v>0.01</v>
      </c>
      <c r="V882" s="46" t="s">
        <v>95</v>
      </c>
      <c r="W882" s="46" t="s">
        <v>95</v>
      </c>
      <c r="X882" s="37">
        <v>1</v>
      </c>
      <c r="Y882" s="38"/>
      <c r="Z882" s="38"/>
      <c r="AA882" s="38"/>
      <c r="AB882" s="38"/>
      <c r="AC882" s="38"/>
      <c r="AD882" s="38"/>
      <c r="AE882" s="38"/>
      <c r="AF882" s="38"/>
      <c r="AG882" s="38"/>
      <c r="AH882" s="38"/>
      <c r="AI882" s="38"/>
      <c r="AJ882" s="67" t="s">
        <v>1342</v>
      </c>
    </row>
    <row r="883" spans="2:36" ht="49.5" x14ac:dyDescent="0.3">
      <c r="B883" s="68"/>
      <c r="C883" s="60"/>
      <c r="D883" s="78"/>
      <c r="E883" s="50"/>
      <c r="F883" s="43"/>
      <c r="G883" s="131"/>
      <c r="H883" s="43"/>
      <c r="I883" s="43"/>
      <c r="J883" s="43"/>
      <c r="K883" s="43"/>
      <c r="L883" s="43"/>
      <c r="M883" s="43"/>
      <c r="N883" s="43"/>
      <c r="O883" s="43"/>
      <c r="P883" s="43"/>
      <c r="Q883" s="43"/>
      <c r="R883" s="43"/>
      <c r="S883" s="43"/>
      <c r="T883" s="7" t="s">
        <v>1398</v>
      </c>
      <c r="U883" s="37">
        <v>0.01</v>
      </c>
      <c r="V883" s="38" t="s">
        <v>95</v>
      </c>
      <c r="W883" s="38" t="s">
        <v>95</v>
      </c>
      <c r="X883" s="37">
        <v>1</v>
      </c>
      <c r="Y883" s="38"/>
      <c r="Z883" s="38"/>
      <c r="AA883" s="38"/>
      <c r="AB883" s="38"/>
      <c r="AC883" s="38"/>
      <c r="AD883" s="38"/>
      <c r="AE883" s="38"/>
      <c r="AF883" s="38"/>
      <c r="AG883" s="38"/>
      <c r="AH883" s="38"/>
      <c r="AI883" s="38"/>
      <c r="AJ883" s="67" t="s">
        <v>1342</v>
      </c>
    </row>
    <row r="884" spans="2:36" ht="49.5" x14ac:dyDescent="0.3">
      <c r="B884" s="68"/>
      <c r="C884" s="60"/>
      <c r="D884" s="78"/>
      <c r="E884" s="50"/>
      <c r="F884" s="43"/>
      <c r="G884" s="131"/>
      <c r="H884" s="43"/>
      <c r="I884" s="43"/>
      <c r="J884" s="43"/>
      <c r="K884" s="43"/>
      <c r="L884" s="43"/>
      <c r="M884" s="43"/>
      <c r="N884" s="43"/>
      <c r="O884" s="43"/>
      <c r="P884" s="43"/>
      <c r="Q884" s="43"/>
      <c r="R884" s="43"/>
      <c r="S884" s="43"/>
      <c r="T884" s="7" t="s">
        <v>1399</v>
      </c>
      <c r="U884" s="37">
        <v>0.02</v>
      </c>
      <c r="V884" s="38" t="s">
        <v>95</v>
      </c>
      <c r="W884" s="38" t="s">
        <v>95</v>
      </c>
      <c r="X884" s="37">
        <v>1</v>
      </c>
      <c r="Y884" s="38"/>
      <c r="Z884" s="38"/>
      <c r="AA884" s="38"/>
      <c r="AB884" s="38"/>
      <c r="AC884" s="38"/>
      <c r="AD884" s="38"/>
      <c r="AE884" s="38"/>
      <c r="AF884" s="38"/>
      <c r="AG884" s="38"/>
      <c r="AH884" s="38"/>
      <c r="AI884" s="38"/>
      <c r="AJ884" s="67" t="s">
        <v>1342</v>
      </c>
    </row>
    <row r="885" spans="2:36" ht="49.5" x14ac:dyDescent="0.3">
      <c r="B885" s="68"/>
      <c r="C885" s="60"/>
      <c r="D885" s="78"/>
      <c r="E885" s="50"/>
      <c r="F885" s="43"/>
      <c r="G885" s="131"/>
      <c r="H885" s="43"/>
      <c r="I885" s="43"/>
      <c r="J885" s="43"/>
      <c r="K885" s="43"/>
      <c r="L885" s="43"/>
      <c r="M885" s="43"/>
      <c r="N885" s="43"/>
      <c r="O885" s="43"/>
      <c r="P885" s="43"/>
      <c r="Q885" s="43"/>
      <c r="R885" s="43"/>
      <c r="S885" s="43"/>
      <c r="T885" s="7" t="s">
        <v>1400</v>
      </c>
      <c r="U885" s="37">
        <v>0.02</v>
      </c>
      <c r="V885" s="38" t="s">
        <v>110</v>
      </c>
      <c r="W885" s="38" t="s">
        <v>110</v>
      </c>
      <c r="X885" s="37"/>
      <c r="Y885" s="38"/>
      <c r="Z885" s="38"/>
      <c r="AA885" s="38"/>
      <c r="AB885" s="38"/>
      <c r="AC885" s="38"/>
      <c r="AD885" s="38"/>
      <c r="AE885" s="38"/>
      <c r="AF885" s="38"/>
      <c r="AG885" s="38"/>
      <c r="AH885" s="37">
        <v>1</v>
      </c>
      <c r="AI885" s="38"/>
      <c r="AJ885" s="67" t="s">
        <v>1342</v>
      </c>
    </row>
    <row r="886" spans="2:36" ht="33" x14ac:dyDescent="0.3">
      <c r="B886" s="68"/>
      <c r="C886" s="60"/>
      <c r="D886" s="78"/>
      <c r="E886" s="50"/>
      <c r="F886" s="43"/>
      <c r="G886" s="131"/>
      <c r="H886" s="43"/>
      <c r="I886" s="43"/>
      <c r="J886" s="43"/>
      <c r="K886" s="43"/>
      <c r="L886" s="43"/>
      <c r="M886" s="43"/>
      <c r="N886" s="43"/>
      <c r="O886" s="43"/>
      <c r="P886" s="43"/>
      <c r="Q886" s="43"/>
      <c r="R886" s="43"/>
      <c r="S886" s="43"/>
      <c r="T886" s="7" t="s">
        <v>1401</v>
      </c>
      <c r="U886" s="37">
        <v>0.01</v>
      </c>
      <c r="V886" s="38" t="s">
        <v>95</v>
      </c>
      <c r="W886" s="38" t="s">
        <v>95</v>
      </c>
      <c r="X886" s="37">
        <v>1</v>
      </c>
      <c r="Y886" s="38"/>
      <c r="Z886" s="38"/>
      <c r="AA886" s="38"/>
      <c r="AB886" s="38"/>
      <c r="AC886" s="38"/>
      <c r="AD886" s="38"/>
      <c r="AE886" s="38"/>
      <c r="AF886" s="38"/>
      <c r="AG886" s="38"/>
      <c r="AH886" s="38"/>
      <c r="AI886" s="38"/>
      <c r="AJ886" s="67" t="s">
        <v>1342</v>
      </c>
    </row>
    <row r="887" spans="2:36" ht="33" x14ac:dyDescent="0.3">
      <c r="B887" s="68"/>
      <c r="C887" s="60"/>
      <c r="D887" s="78"/>
      <c r="E887" s="50"/>
      <c r="F887" s="43"/>
      <c r="G887" s="131"/>
      <c r="H887" s="43"/>
      <c r="I887" s="43"/>
      <c r="J887" s="43"/>
      <c r="K887" s="43"/>
      <c r="L887" s="43"/>
      <c r="M887" s="43"/>
      <c r="N887" s="43"/>
      <c r="O887" s="43"/>
      <c r="P887" s="43"/>
      <c r="Q887" s="43"/>
      <c r="R887" s="43"/>
      <c r="S887" s="43"/>
      <c r="T887" s="7" t="s">
        <v>1402</v>
      </c>
      <c r="U887" s="37">
        <v>0.01</v>
      </c>
      <c r="V887" s="38" t="s">
        <v>95</v>
      </c>
      <c r="W887" s="38" t="s">
        <v>95</v>
      </c>
      <c r="X887" s="37">
        <v>1</v>
      </c>
      <c r="Y887" s="38"/>
      <c r="Z887" s="38"/>
      <c r="AA887" s="38"/>
      <c r="AB887" s="38"/>
      <c r="AC887" s="38"/>
      <c r="AD887" s="38"/>
      <c r="AE887" s="38"/>
      <c r="AF887" s="38"/>
      <c r="AG887" s="38"/>
      <c r="AH887" s="38"/>
      <c r="AI887" s="38"/>
      <c r="AJ887" s="67" t="s">
        <v>1342</v>
      </c>
    </row>
    <row r="888" spans="2:36" ht="33" x14ac:dyDescent="0.3">
      <c r="B888" s="68"/>
      <c r="C888" s="60"/>
      <c r="D888" s="78"/>
      <c r="E888" s="50"/>
      <c r="F888" s="43"/>
      <c r="G888" s="131"/>
      <c r="H888" s="43"/>
      <c r="I888" s="43"/>
      <c r="J888" s="43"/>
      <c r="K888" s="43"/>
      <c r="L888" s="43"/>
      <c r="M888" s="43"/>
      <c r="N888" s="43"/>
      <c r="O888" s="43"/>
      <c r="P888" s="43"/>
      <c r="Q888" s="43"/>
      <c r="R888" s="43"/>
      <c r="S888" s="43"/>
      <c r="T888" s="7" t="s">
        <v>1403</v>
      </c>
      <c r="U888" s="37">
        <v>0.01</v>
      </c>
      <c r="V888" s="38" t="s">
        <v>95</v>
      </c>
      <c r="W888" s="38" t="s">
        <v>95</v>
      </c>
      <c r="X888" s="37">
        <v>1</v>
      </c>
      <c r="Y888" s="38"/>
      <c r="Z888" s="38"/>
      <c r="AA888" s="38"/>
      <c r="AB888" s="38"/>
      <c r="AC888" s="38"/>
      <c r="AD888" s="38"/>
      <c r="AE888" s="38"/>
      <c r="AF888" s="38"/>
      <c r="AG888" s="38"/>
      <c r="AH888" s="38"/>
      <c r="AI888" s="38"/>
      <c r="AJ888" s="67" t="s">
        <v>1342</v>
      </c>
    </row>
    <row r="889" spans="2:36" ht="33" x14ac:dyDescent="0.3">
      <c r="B889" s="68"/>
      <c r="C889" s="60"/>
      <c r="D889" s="78"/>
      <c r="E889" s="50"/>
      <c r="F889" s="43"/>
      <c r="G889" s="131"/>
      <c r="H889" s="43"/>
      <c r="I889" s="43"/>
      <c r="J889" s="43"/>
      <c r="K889" s="43"/>
      <c r="L889" s="43"/>
      <c r="M889" s="43"/>
      <c r="N889" s="43"/>
      <c r="O889" s="43"/>
      <c r="P889" s="43"/>
      <c r="Q889" s="43"/>
      <c r="R889" s="43"/>
      <c r="S889" s="43"/>
      <c r="T889" s="7" t="s">
        <v>1404</v>
      </c>
      <c r="U889" s="37">
        <v>0.01</v>
      </c>
      <c r="V889" s="38" t="s">
        <v>95</v>
      </c>
      <c r="W889" s="38" t="s">
        <v>95</v>
      </c>
      <c r="X889" s="37">
        <v>1</v>
      </c>
      <c r="Y889" s="38"/>
      <c r="Z889" s="38"/>
      <c r="AA889" s="38"/>
      <c r="AB889" s="38"/>
      <c r="AC889" s="38"/>
      <c r="AD889" s="38"/>
      <c r="AE889" s="38"/>
      <c r="AF889" s="38"/>
      <c r="AG889" s="38"/>
      <c r="AH889" s="38"/>
      <c r="AI889" s="38"/>
      <c r="AJ889" s="67" t="s">
        <v>1342</v>
      </c>
    </row>
    <row r="890" spans="2:36" ht="33" x14ac:dyDescent="0.3">
      <c r="B890" s="68"/>
      <c r="C890" s="60"/>
      <c r="D890" s="78"/>
      <c r="E890" s="50"/>
      <c r="F890" s="43"/>
      <c r="G890" s="131"/>
      <c r="H890" s="43"/>
      <c r="I890" s="43"/>
      <c r="J890" s="43"/>
      <c r="K890" s="43"/>
      <c r="L890" s="43"/>
      <c r="M890" s="43"/>
      <c r="N890" s="43"/>
      <c r="O890" s="43"/>
      <c r="P890" s="43"/>
      <c r="Q890" s="43"/>
      <c r="R890" s="43"/>
      <c r="S890" s="43"/>
      <c r="T890" s="7" t="s">
        <v>1405</v>
      </c>
      <c r="U890" s="37">
        <v>0.01</v>
      </c>
      <c r="V890" s="38" t="s">
        <v>95</v>
      </c>
      <c r="W890" s="38" t="s">
        <v>95</v>
      </c>
      <c r="X890" s="37">
        <v>1</v>
      </c>
      <c r="Y890" s="38"/>
      <c r="Z890" s="38"/>
      <c r="AA890" s="38"/>
      <c r="AB890" s="38"/>
      <c r="AC890" s="38"/>
      <c r="AD890" s="38"/>
      <c r="AE890" s="38"/>
      <c r="AF890" s="38"/>
      <c r="AG890" s="38"/>
      <c r="AH890" s="38"/>
      <c r="AI890" s="38"/>
      <c r="AJ890" s="67" t="s">
        <v>1342</v>
      </c>
    </row>
    <row r="891" spans="2:36" ht="33" x14ac:dyDescent="0.3">
      <c r="B891" s="68"/>
      <c r="C891" s="60"/>
      <c r="D891" s="78"/>
      <c r="E891" s="50"/>
      <c r="F891" s="43"/>
      <c r="G891" s="131"/>
      <c r="H891" s="43"/>
      <c r="I891" s="43"/>
      <c r="J891" s="43"/>
      <c r="K891" s="43"/>
      <c r="L891" s="43"/>
      <c r="M891" s="43"/>
      <c r="N891" s="43"/>
      <c r="O891" s="43"/>
      <c r="P891" s="43"/>
      <c r="Q891" s="43"/>
      <c r="R891" s="43"/>
      <c r="S891" s="43"/>
      <c r="T891" s="23" t="s">
        <v>1406</v>
      </c>
      <c r="U891" s="37">
        <v>0.01</v>
      </c>
      <c r="V891" s="38" t="s">
        <v>95</v>
      </c>
      <c r="W891" s="38" t="s">
        <v>95</v>
      </c>
      <c r="X891" s="37">
        <v>1</v>
      </c>
      <c r="Y891" s="38"/>
      <c r="Z891" s="38"/>
      <c r="AA891" s="38"/>
      <c r="AB891" s="38"/>
      <c r="AC891" s="38"/>
      <c r="AD891" s="38"/>
      <c r="AE891" s="38"/>
      <c r="AF891" s="38"/>
      <c r="AG891" s="38"/>
      <c r="AH891" s="38"/>
      <c r="AI891" s="38"/>
      <c r="AJ891" s="67" t="s">
        <v>1342</v>
      </c>
    </row>
    <row r="892" spans="2:36" ht="33" x14ac:dyDescent="0.3">
      <c r="B892" s="68"/>
      <c r="C892" s="60"/>
      <c r="D892" s="78"/>
      <c r="E892" s="50"/>
      <c r="F892" s="43"/>
      <c r="G892" s="131"/>
      <c r="H892" s="43"/>
      <c r="I892" s="43"/>
      <c r="J892" s="43"/>
      <c r="K892" s="43"/>
      <c r="L892" s="43"/>
      <c r="M892" s="43"/>
      <c r="N892" s="43"/>
      <c r="O892" s="43"/>
      <c r="P892" s="43"/>
      <c r="Q892" s="43"/>
      <c r="R892" s="43"/>
      <c r="S892" s="43"/>
      <c r="T892" s="23" t="s">
        <v>1407</v>
      </c>
      <c r="U892" s="37">
        <v>0.01</v>
      </c>
      <c r="V892" s="38" t="s">
        <v>76</v>
      </c>
      <c r="W892" s="38" t="s">
        <v>76</v>
      </c>
      <c r="X892" s="38"/>
      <c r="Y892" s="38"/>
      <c r="Z892" s="38"/>
      <c r="AA892" s="38"/>
      <c r="AB892" s="37">
        <v>1</v>
      </c>
      <c r="AC892" s="38"/>
      <c r="AD892" s="38"/>
      <c r="AE892" s="38"/>
      <c r="AF892" s="38"/>
      <c r="AG892" s="38"/>
      <c r="AH892" s="38"/>
      <c r="AI892" s="38"/>
      <c r="AJ892" s="67" t="s">
        <v>1342</v>
      </c>
    </row>
    <row r="893" spans="2:36" ht="49.5" x14ac:dyDescent="0.3">
      <c r="B893" s="68"/>
      <c r="C893" s="60"/>
      <c r="D893" s="78"/>
      <c r="E893" s="50"/>
      <c r="F893" s="43"/>
      <c r="G893" s="131"/>
      <c r="H893" s="43"/>
      <c r="I893" s="43"/>
      <c r="J893" s="43"/>
      <c r="K893" s="43"/>
      <c r="L893" s="43"/>
      <c r="M893" s="43"/>
      <c r="N893" s="43"/>
      <c r="O893" s="43"/>
      <c r="P893" s="43"/>
      <c r="Q893" s="43"/>
      <c r="R893" s="43"/>
      <c r="S893" s="43"/>
      <c r="T893" s="7" t="s">
        <v>1408</v>
      </c>
      <c r="U893" s="37">
        <v>0.01</v>
      </c>
      <c r="V893" s="38" t="s">
        <v>76</v>
      </c>
      <c r="W893" s="38" t="s">
        <v>76</v>
      </c>
      <c r="X893" s="38"/>
      <c r="Y893" s="38"/>
      <c r="Z893" s="38"/>
      <c r="AA893" s="38"/>
      <c r="AB893" s="37">
        <v>1</v>
      </c>
      <c r="AC893" s="38"/>
      <c r="AD893" s="38"/>
      <c r="AE893" s="38"/>
      <c r="AF893" s="38"/>
      <c r="AG893" s="38"/>
      <c r="AH893" s="38"/>
      <c r="AI893" s="38"/>
      <c r="AJ893" s="67" t="s">
        <v>1342</v>
      </c>
    </row>
    <row r="894" spans="2:36" ht="49.5" x14ac:dyDescent="0.3">
      <c r="B894" s="68"/>
      <c r="C894" s="60"/>
      <c r="D894" s="78"/>
      <c r="E894" s="50"/>
      <c r="F894" s="43"/>
      <c r="G894" s="131"/>
      <c r="H894" s="43"/>
      <c r="I894" s="43"/>
      <c r="J894" s="43"/>
      <c r="K894" s="43"/>
      <c r="L894" s="43"/>
      <c r="M894" s="43"/>
      <c r="N894" s="43"/>
      <c r="O894" s="43"/>
      <c r="P894" s="43"/>
      <c r="Q894" s="43"/>
      <c r="R894" s="43"/>
      <c r="S894" s="43"/>
      <c r="T894" s="7" t="s">
        <v>1409</v>
      </c>
      <c r="U894" s="37">
        <v>0.01</v>
      </c>
      <c r="V894" s="38" t="s">
        <v>76</v>
      </c>
      <c r="W894" s="38" t="s">
        <v>76</v>
      </c>
      <c r="X894" s="38"/>
      <c r="Y894" s="38"/>
      <c r="Z894" s="38"/>
      <c r="AA894" s="38"/>
      <c r="AB894" s="37">
        <v>1</v>
      </c>
      <c r="AC894" s="38"/>
      <c r="AD894" s="38"/>
      <c r="AE894" s="38"/>
      <c r="AF894" s="38"/>
      <c r="AG894" s="38"/>
      <c r="AH894" s="38"/>
      <c r="AI894" s="38"/>
      <c r="AJ894" s="67" t="s">
        <v>1342</v>
      </c>
    </row>
    <row r="895" spans="2:36" ht="33" x14ac:dyDescent="0.3">
      <c r="B895" s="68"/>
      <c r="C895" s="60"/>
      <c r="D895" s="78"/>
      <c r="E895" s="50"/>
      <c r="F895" s="43"/>
      <c r="G895" s="131"/>
      <c r="H895" s="43"/>
      <c r="I895" s="43"/>
      <c r="J895" s="43"/>
      <c r="K895" s="43"/>
      <c r="L895" s="43"/>
      <c r="M895" s="43"/>
      <c r="N895" s="43"/>
      <c r="O895" s="43"/>
      <c r="P895" s="43"/>
      <c r="Q895" s="43"/>
      <c r="R895" s="43"/>
      <c r="S895" s="43"/>
      <c r="T895" s="7" t="s">
        <v>1410</v>
      </c>
      <c r="U895" s="37">
        <v>0.01</v>
      </c>
      <c r="V895" s="38" t="s">
        <v>76</v>
      </c>
      <c r="W895" s="38" t="s">
        <v>76</v>
      </c>
      <c r="X895" s="38"/>
      <c r="Y895" s="38"/>
      <c r="Z895" s="38"/>
      <c r="AA895" s="38"/>
      <c r="AB895" s="37">
        <v>1</v>
      </c>
      <c r="AC895" s="38"/>
      <c r="AD895" s="38"/>
      <c r="AE895" s="38"/>
      <c r="AF895" s="38"/>
      <c r="AG895" s="38"/>
      <c r="AH895" s="38"/>
      <c r="AI895" s="38"/>
      <c r="AJ895" s="67" t="s">
        <v>1342</v>
      </c>
    </row>
    <row r="896" spans="2:36" ht="49.5" x14ac:dyDescent="0.3">
      <c r="B896" s="68"/>
      <c r="C896" s="60"/>
      <c r="D896" s="78"/>
      <c r="E896" s="50"/>
      <c r="F896" s="43"/>
      <c r="G896" s="131"/>
      <c r="H896" s="43"/>
      <c r="I896" s="43"/>
      <c r="J896" s="43"/>
      <c r="K896" s="43"/>
      <c r="L896" s="43"/>
      <c r="M896" s="43"/>
      <c r="N896" s="43"/>
      <c r="O896" s="43"/>
      <c r="P896" s="43"/>
      <c r="Q896" s="43"/>
      <c r="R896" s="43"/>
      <c r="S896" s="43"/>
      <c r="T896" s="7" t="s">
        <v>1411</v>
      </c>
      <c r="U896" s="37">
        <v>0.01</v>
      </c>
      <c r="V896" s="38" t="s">
        <v>76</v>
      </c>
      <c r="W896" s="38" t="s">
        <v>76</v>
      </c>
      <c r="X896" s="38"/>
      <c r="Y896" s="38"/>
      <c r="Z896" s="38"/>
      <c r="AA896" s="38"/>
      <c r="AB896" s="37">
        <v>1</v>
      </c>
      <c r="AC896" s="38"/>
      <c r="AD896" s="38"/>
      <c r="AE896" s="38"/>
      <c r="AF896" s="38"/>
      <c r="AG896" s="38"/>
      <c r="AH896" s="38"/>
      <c r="AI896" s="38"/>
      <c r="AJ896" s="67" t="s">
        <v>1342</v>
      </c>
    </row>
    <row r="897" spans="2:36" ht="33" x14ac:dyDescent="0.3">
      <c r="B897" s="68"/>
      <c r="C897" s="60"/>
      <c r="D897" s="78"/>
      <c r="E897" s="50"/>
      <c r="F897" s="43"/>
      <c r="G897" s="131"/>
      <c r="H897" s="43"/>
      <c r="I897" s="43"/>
      <c r="J897" s="43"/>
      <c r="K897" s="43"/>
      <c r="L897" s="43"/>
      <c r="M897" s="43"/>
      <c r="N897" s="43"/>
      <c r="O897" s="43"/>
      <c r="P897" s="43"/>
      <c r="Q897" s="43"/>
      <c r="R897" s="43"/>
      <c r="S897" s="43"/>
      <c r="T897" s="7" t="s">
        <v>1412</v>
      </c>
      <c r="U897" s="37">
        <v>0.03</v>
      </c>
      <c r="V897" s="38" t="s">
        <v>290</v>
      </c>
      <c r="W897" s="38" t="s">
        <v>290</v>
      </c>
      <c r="X897" s="38"/>
      <c r="Y897" s="38"/>
      <c r="Z897" s="38"/>
      <c r="AA897" s="38"/>
      <c r="AB897" s="38"/>
      <c r="AC897" s="38"/>
      <c r="AD897" s="37">
        <v>1</v>
      </c>
      <c r="AE897" s="38"/>
      <c r="AF897" s="38"/>
      <c r="AG897" s="38"/>
      <c r="AH897" s="38"/>
      <c r="AI897" s="38"/>
      <c r="AJ897" s="67" t="s">
        <v>1342</v>
      </c>
    </row>
    <row r="898" spans="2:36" ht="49.5" x14ac:dyDescent="0.3">
      <c r="B898" s="68"/>
      <c r="C898" s="60"/>
      <c r="D898" s="78"/>
      <c r="E898" s="50"/>
      <c r="F898" s="43"/>
      <c r="G898" s="131"/>
      <c r="H898" s="43"/>
      <c r="I898" s="43"/>
      <c r="J898" s="43"/>
      <c r="K898" s="43"/>
      <c r="L898" s="43"/>
      <c r="M898" s="43"/>
      <c r="N898" s="43"/>
      <c r="O898" s="43"/>
      <c r="P898" s="43"/>
      <c r="Q898" s="43"/>
      <c r="R898" s="43"/>
      <c r="S898" s="43"/>
      <c r="T898" s="7" t="s">
        <v>1413</v>
      </c>
      <c r="U898" s="37">
        <v>0.01</v>
      </c>
      <c r="V898" s="38" t="s">
        <v>110</v>
      </c>
      <c r="W898" s="38" t="s">
        <v>110</v>
      </c>
      <c r="X898" s="38"/>
      <c r="Y898" s="38"/>
      <c r="Z898" s="38"/>
      <c r="AA898" s="38"/>
      <c r="AB898" s="38"/>
      <c r="AC898" s="38"/>
      <c r="AD898" s="38"/>
      <c r="AE898" s="38"/>
      <c r="AF898" s="38"/>
      <c r="AG898" s="38"/>
      <c r="AH898" s="37">
        <v>1</v>
      </c>
      <c r="AI898" s="38"/>
      <c r="AJ898" s="67" t="s">
        <v>1342</v>
      </c>
    </row>
    <row r="899" spans="2:36" x14ac:dyDescent="0.3">
      <c r="B899" s="68"/>
      <c r="C899" s="60"/>
      <c r="D899" s="78"/>
      <c r="E899" s="50"/>
      <c r="F899" s="43"/>
      <c r="G899" s="131"/>
      <c r="H899" s="43"/>
      <c r="I899" s="43"/>
      <c r="J899" s="43"/>
      <c r="K899" s="43"/>
      <c r="L899" s="43"/>
      <c r="M899" s="43"/>
      <c r="N899" s="43"/>
      <c r="O899" s="43"/>
      <c r="P899" s="43"/>
      <c r="Q899" s="43"/>
      <c r="R899" s="43"/>
      <c r="S899" s="43"/>
      <c r="T899" s="7" t="s">
        <v>1414</v>
      </c>
      <c r="U899" s="37">
        <v>0.03</v>
      </c>
      <c r="V899" s="38" t="s">
        <v>85</v>
      </c>
      <c r="W899" s="38" t="s">
        <v>85</v>
      </c>
      <c r="X899" s="38"/>
      <c r="Y899" s="37">
        <v>1</v>
      </c>
      <c r="Z899" s="38"/>
      <c r="AA899" s="38"/>
      <c r="AB899" s="38"/>
      <c r="AC899" s="38"/>
      <c r="AD899" s="38"/>
      <c r="AE899" s="38"/>
      <c r="AF899" s="38"/>
      <c r="AG899" s="38"/>
      <c r="AH899" s="38"/>
      <c r="AI899" s="38"/>
      <c r="AJ899" s="67" t="s">
        <v>1342</v>
      </c>
    </row>
    <row r="900" spans="2:36" ht="33" x14ac:dyDescent="0.3">
      <c r="B900" s="68"/>
      <c r="C900" s="60"/>
      <c r="D900" s="78"/>
      <c r="E900" s="50"/>
      <c r="F900" s="43"/>
      <c r="G900" s="131"/>
      <c r="H900" s="43"/>
      <c r="I900" s="43"/>
      <c r="J900" s="43"/>
      <c r="K900" s="43"/>
      <c r="L900" s="43"/>
      <c r="M900" s="43"/>
      <c r="N900" s="43"/>
      <c r="O900" s="43"/>
      <c r="P900" s="43"/>
      <c r="Q900" s="43"/>
      <c r="R900" s="43"/>
      <c r="S900" s="43"/>
      <c r="T900" s="7" t="s">
        <v>1415</v>
      </c>
      <c r="U900" s="37">
        <v>0.01</v>
      </c>
      <c r="V900" s="38" t="s">
        <v>89</v>
      </c>
      <c r="W900" s="38" t="s">
        <v>89</v>
      </c>
      <c r="X900" s="38"/>
      <c r="Y900" s="38"/>
      <c r="Z900" s="38"/>
      <c r="AA900" s="38"/>
      <c r="AB900" s="38"/>
      <c r="AC900" s="37">
        <v>1</v>
      </c>
      <c r="AD900" s="38"/>
      <c r="AE900" s="38"/>
      <c r="AF900" s="38"/>
      <c r="AG900" s="38"/>
      <c r="AH900" s="38"/>
      <c r="AI900" s="38"/>
      <c r="AJ900" s="67" t="s">
        <v>1342</v>
      </c>
    </row>
    <row r="901" spans="2:36" ht="49.5" x14ac:dyDescent="0.3">
      <c r="B901" s="68"/>
      <c r="C901" s="60"/>
      <c r="D901" s="78"/>
      <c r="E901" s="50"/>
      <c r="F901" s="43"/>
      <c r="G901" s="131"/>
      <c r="H901" s="43"/>
      <c r="I901" s="43"/>
      <c r="J901" s="43"/>
      <c r="K901" s="43"/>
      <c r="L901" s="43"/>
      <c r="M901" s="43"/>
      <c r="N901" s="43"/>
      <c r="O901" s="43"/>
      <c r="P901" s="43"/>
      <c r="Q901" s="43"/>
      <c r="R901" s="43"/>
      <c r="S901" s="43"/>
      <c r="T901" s="7" t="s">
        <v>1416</v>
      </c>
      <c r="U901" s="37">
        <v>0.03</v>
      </c>
      <c r="V901" s="38" t="s">
        <v>85</v>
      </c>
      <c r="W901" s="38" t="s">
        <v>85</v>
      </c>
      <c r="X901" s="38"/>
      <c r="Y901" s="37">
        <v>1</v>
      </c>
      <c r="Z901" s="38"/>
      <c r="AA901" s="38"/>
      <c r="AB901" s="38"/>
      <c r="AC901" s="38"/>
      <c r="AD901" s="38"/>
      <c r="AE901" s="38"/>
      <c r="AF901" s="38"/>
      <c r="AG901" s="38"/>
      <c r="AH901" s="38"/>
      <c r="AI901" s="38"/>
      <c r="AJ901" s="67" t="s">
        <v>1342</v>
      </c>
    </row>
    <row r="902" spans="2:36" ht="66" x14ac:dyDescent="0.3">
      <c r="B902" s="68"/>
      <c r="C902" s="60"/>
      <c r="D902" s="78"/>
      <c r="E902" s="50"/>
      <c r="F902" s="43"/>
      <c r="G902" s="131"/>
      <c r="H902" s="43"/>
      <c r="I902" s="43"/>
      <c r="J902" s="43"/>
      <c r="K902" s="43"/>
      <c r="L902" s="43"/>
      <c r="M902" s="43"/>
      <c r="N902" s="43"/>
      <c r="O902" s="43"/>
      <c r="P902" s="43"/>
      <c r="Q902" s="43"/>
      <c r="R902" s="43"/>
      <c r="S902" s="43"/>
      <c r="T902" s="7" t="s">
        <v>1417</v>
      </c>
      <c r="U902" s="37">
        <v>0.01</v>
      </c>
      <c r="V902" s="38" t="s">
        <v>89</v>
      </c>
      <c r="W902" s="38" t="s">
        <v>89</v>
      </c>
      <c r="X902" s="38"/>
      <c r="Y902" s="38"/>
      <c r="Z902" s="38"/>
      <c r="AA902" s="38"/>
      <c r="AB902" s="38"/>
      <c r="AC902" s="37">
        <v>1</v>
      </c>
      <c r="AD902" s="38"/>
      <c r="AE902" s="38"/>
      <c r="AF902" s="38"/>
      <c r="AG902" s="38"/>
      <c r="AH902" s="38"/>
      <c r="AI902" s="38"/>
      <c r="AJ902" s="67" t="s">
        <v>1342</v>
      </c>
    </row>
    <row r="903" spans="2:36" ht="33" x14ac:dyDescent="0.3">
      <c r="B903" s="68"/>
      <c r="C903" s="60"/>
      <c r="D903" s="78"/>
      <c r="E903" s="50"/>
      <c r="F903" s="43"/>
      <c r="G903" s="131"/>
      <c r="H903" s="43"/>
      <c r="I903" s="43"/>
      <c r="J903" s="43"/>
      <c r="K903" s="43"/>
      <c r="L903" s="43"/>
      <c r="M903" s="43"/>
      <c r="N903" s="43"/>
      <c r="O903" s="43"/>
      <c r="P903" s="43"/>
      <c r="Q903" s="43"/>
      <c r="R903" s="43"/>
      <c r="S903" s="43"/>
      <c r="T903" s="7" t="s">
        <v>1418</v>
      </c>
      <c r="U903" s="37">
        <v>0.03</v>
      </c>
      <c r="V903" s="38" t="s">
        <v>85</v>
      </c>
      <c r="W903" s="38" t="s">
        <v>85</v>
      </c>
      <c r="X903" s="38"/>
      <c r="Y903" s="37">
        <v>1</v>
      </c>
      <c r="Z903" s="38"/>
      <c r="AA903" s="38"/>
      <c r="AB903" s="38"/>
      <c r="AC903" s="38"/>
      <c r="AD903" s="38"/>
      <c r="AE903" s="38"/>
      <c r="AF903" s="38"/>
      <c r="AG903" s="38"/>
      <c r="AH903" s="38"/>
      <c r="AI903" s="38"/>
      <c r="AJ903" s="67" t="s">
        <v>1342</v>
      </c>
    </row>
    <row r="904" spans="2:36" ht="33" x14ac:dyDescent="0.3">
      <c r="B904" s="68"/>
      <c r="C904" s="60"/>
      <c r="D904" s="78"/>
      <c r="E904" s="50"/>
      <c r="F904" s="43"/>
      <c r="G904" s="131"/>
      <c r="H904" s="43"/>
      <c r="I904" s="43"/>
      <c r="J904" s="43"/>
      <c r="K904" s="43"/>
      <c r="L904" s="43"/>
      <c r="M904" s="43"/>
      <c r="N904" s="43"/>
      <c r="O904" s="43"/>
      <c r="P904" s="43"/>
      <c r="Q904" s="43"/>
      <c r="R904" s="43"/>
      <c r="S904" s="43"/>
      <c r="T904" s="7" t="s">
        <v>1419</v>
      </c>
      <c r="U904" s="37">
        <v>0.01</v>
      </c>
      <c r="V904" s="38" t="s">
        <v>89</v>
      </c>
      <c r="W904" s="38" t="s">
        <v>89</v>
      </c>
      <c r="X904" s="38"/>
      <c r="Y904" s="38"/>
      <c r="Z904" s="38"/>
      <c r="AA904" s="38"/>
      <c r="AB904" s="38"/>
      <c r="AC904" s="37">
        <v>1</v>
      </c>
      <c r="AD904" s="38"/>
      <c r="AE904" s="38"/>
      <c r="AF904" s="38"/>
      <c r="AG904" s="38"/>
      <c r="AH904" s="38"/>
      <c r="AI904" s="38"/>
      <c r="AJ904" s="67" t="s">
        <v>1342</v>
      </c>
    </row>
    <row r="905" spans="2:36" x14ac:dyDescent="0.3">
      <c r="B905" s="68"/>
      <c r="C905" s="60"/>
      <c r="D905" s="78"/>
      <c r="E905" s="50"/>
      <c r="F905" s="43"/>
      <c r="G905" s="131"/>
      <c r="H905" s="43"/>
      <c r="I905" s="43"/>
      <c r="J905" s="43"/>
      <c r="K905" s="43"/>
      <c r="L905" s="43"/>
      <c r="M905" s="43"/>
      <c r="N905" s="43"/>
      <c r="O905" s="43"/>
      <c r="P905" s="43"/>
      <c r="Q905" s="43"/>
      <c r="R905" s="43"/>
      <c r="S905" s="43"/>
      <c r="T905" s="7" t="s">
        <v>1420</v>
      </c>
      <c r="U905" s="37">
        <v>0.03</v>
      </c>
      <c r="V905" s="38" t="s">
        <v>85</v>
      </c>
      <c r="W905" s="38" t="s">
        <v>85</v>
      </c>
      <c r="X905" s="38"/>
      <c r="Y905" s="37">
        <v>1</v>
      </c>
      <c r="Z905" s="38"/>
      <c r="AA905" s="38"/>
      <c r="AB905" s="38"/>
      <c r="AC905" s="38"/>
      <c r="AD905" s="38"/>
      <c r="AE905" s="38"/>
      <c r="AF905" s="38"/>
      <c r="AG905" s="38"/>
      <c r="AH905" s="38"/>
      <c r="AI905" s="38"/>
      <c r="AJ905" s="67" t="s">
        <v>1342</v>
      </c>
    </row>
    <row r="906" spans="2:36" ht="33" x14ac:dyDescent="0.3">
      <c r="B906" s="68"/>
      <c r="C906" s="60"/>
      <c r="D906" s="78"/>
      <c r="E906" s="50"/>
      <c r="F906" s="43"/>
      <c r="G906" s="131"/>
      <c r="H906" s="43"/>
      <c r="I906" s="43"/>
      <c r="J906" s="43"/>
      <c r="K906" s="43"/>
      <c r="L906" s="43"/>
      <c r="M906" s="43"/>
      <c r="N906" s="43"/>
      <c r="O906" s="43"/>
      <c r="P906" s="43"/>
      <c r="Q906" s="43"/>
      <c r="R906" s="43"/>
      <c r="S906" s="43"/>
      <c r="T906" s="7" t="s">
        <v>1421</v>
      </c>
      <c r="U906" s="37">
        <v>0.01</v>
      </c>
      <c r="V906" s="38" t="s">
        <v>89</v>
      </c>
      <c r="W906" s="38" t="s">
        <v>89</v>
      </c>
      <c r="X906" s="38"/>
      <c r="Y906" s="38"/>
      <c r="Z906" s="38"/>
      <c r="AA906" s="38"/>
      <c r="AB906" s="38"/>
      <c r="AC906" s="37">
        <v>1</v>
      </c>
      <c r="AD906" s="38"/>
      <c r="AE906" s="38"/>
      <c r="AF906" s="38"/>
      <c r="AG906" s="38"/>
      <c r="AH906" s="38"/>
      <c r="AI906" s="38"/>
      <c r="AJ906" s="67" t="s">
        <v>1342</v>
      </c>
    </row>
    <row r="907" spans="2:36" x14ac:dyDescent="0.3">
      <c r="B907" s="68"/>
      <c r="C907" s="60"/>
      <c r="D907" s="78"/>
      <c r="E907" s="50"/>
      <c r="F907" s="43"/>
      <c r="G907" s="131"/>
      <c r="H907" s="43"/>
      <c r="I907" s="43"/>
      <c r="J907" s="43"/>
      <c r="K907" s="43"/>
      <c r="L907" s="43"/>
      <c r="M907" s="43"/>
      <c r="N907" s="43"/>
      <c r="O907" s="43"/>
      <c r="P907" s="43"/>
      <c r="Q907" s="43"/>
      <c r="R907" s="43"/>
      <c r="S907" s="43"/>
      <c r="T907" s="7" t="s">
        <v>1422</v>
      </c>
      <c r="U907" s="37">
        <v>0.03</v>
      </c>
      <c r="V907" s="38" t="s">
        <v>85</v>
      </c>
      <c r="W907" s="38" t="s">
        <v>85</v>
      </c>
      <c r="X907" s="38"/>
      <c r="Y907" s="37">
        <v>1</v>
      </c>
      <c r="Z907" s="38"/>
      <c r="AA907" s="38"/>
      <c r="AB907" s="38"/>
      <c r="AC907" s="38"/>
      <c r="AD907" s="38"/>
      <c r="AE907" s="38"/>
      <c r="AF907" s="38"/>
      <c r="AG907" s="38"/>
      <c r="AH907" s="38"/>
      <c r="AI907" s="38"/>
      <c r="AJ907" s="67" t="s">
        <v>1342</v>
      </c>
    </row>
    <row r="908" spans="2:36" ht="33" x14ac:dyDescent="0.3">
      <c r="B908" s="68"/>
      <c r="C908" s="60"/>
      <c r="D908" s="78"/>
      <c r="E908" s="50"/>
      <c r="F908" s="43"/>
      <c r="G908" s="131"/>
      <c r="H908" s="43"/>
      <c r="I908" s="43"/>
      <c r="J908" s="43"/>
      <c r="K908" s="43"/>
      <c r="L908" s="43"/>
      <c r="M908" s="43"/>
      <c r="N908" s="43"/>
      <c r="O908" s="43"/>
      <c r="P908" s="43"/>
      <c r="Q908" s="43"/>
      <c r="R908" s="43"/>
      <c r="S908" s="43"/>
      <c r="T908" s="7" t="s">
        <v>1423</v>
      </c>
      <c r="U908" s="37">
        <v>0.01</v>
      </c>
      <c r="V908" s="38" t="s">
        <v>89</v>
      </c>
      <c r="W908" s="38" t="s">
        <v>89</v>
      </c>
      <c r="X908" s="38"/>
      <c r="Y908" s="38"/>
      <c r="Z908" s="38"/>
      <c r="AA908" s="38"/>
      <c r="AB908" s="38"/>
      <c r="AC908" s="37">
        <v>1</v>
      </c>
      <c r="AD908" s="38"/>
      <c r="AE908" s="38"/>
      <c r="AF908" s="38"/>
      <c r="AG908" s="38"/>
      <c r="AH908" s="38"/>
      <c r="AI908" s="38"/>
      <c r="AJ908" s="67" t="s">
        <v>1342</v>
      </c>
    </row>
    <row r="909" spans="2:36" x14ac:dyDescent="0.3">
      <c r="B909" s="68"/>
      <c r="C909" s="60"/>
      <c r="D909" s="78"/>
      <c r="E909" s="50"/>
      <c r="F909" s="43"/>
      <c r="G909" s="131"/>
      <c r="H909" s="43"/>
      <c r="I909" s="43"/>
      <c r="J909" s="43"/>
      <c r="K909" s="43"/>
      <c r="L909" s="43"/>
      <c r="M909" s="43"/>
      <c r="N909" s="43"/>
      <c r="O909" s="43"/>
      <c r="P909" s="43"/>
      <c r="Q909" s="43"/>
      <c r="R909" s="43"/>
      <c r="S909" s="43"/>
      <c r="T909" s="7" t="s">
        <v>1424</v>
      </c>
      <c r="U909" s="37">
        <v>0.03</v>
      </c>
      <c r="V909" s="38" t="s">
        <v>86</v>
      </c>
      <c r="W909" s="38" t="s">
        <v>86</v>
      </c>
      <c r="X909" s="38"/>
      <c r="Y909" s="38"/>
      <c r="Z909" s="37">
        <v>1</v>
      </c>
      <c r="AA909" s="38"/>
      <c r="AB909" s="38"/>
      <c r="AC909" s="38"/>
      <c r="AD909" s="38"/>
      <c r="AE909" s="38"/>
      <c r="AF909" s="38"/>
      <c r="AG909" s="38"/>
      <c r="AH909" s="38"/>
      <c r="AI909" s="38"/>
      <c r="AJ909" s="67" t="s">
        <v>1342</v>
      </c>
    </row>
    <row r="910" spans="2:36" ht="33" x14ac:dyDescent="0.3">
      <c r="B910" s="68"/>
      <c r="C910" s="60"/>
      <c r="D910" s="78"/>
      <c r="E910" s="50"/>
      <c r="F910" s="43"/>
      <c r="G910" s="131"/>
      <c r="H910" s="43"/>
      <c r="I910" s="43"/>
      <c r="J910" s="43"/>
      <c r="K910" s="43"/>
      <c r="L910" s="43"/>
      <c r="M910" s="43"/>
      <c r="N910" s="43"/>
      <c r="O910" s="43"/>
      <c r="P910" s="43"/>
      <c r="Q910" s="43"/>
      <c r="R910" s="43"/>
      <c r="S910" s="43"/>
      <c r="T910" s="7" t="s">
        <v>1425</v>
      </c>
      <c r="U910" s="37">
        <v>0.01</v>
      </c>
      <c r="V910" s="38" t="s">
        <v>290</v>
      </c>
      <c r="W910" s="38" t="s">
        <v>290</v>
      </c>
      <c r="X910" s="38"/>
      <c r="Y910" s="38"/>
      <c r="Z910" s="38"/>
      <c r="AA910" s="38"/>
      <c r="AB910" s="38"/>
      <c r="AC910" s="38"/>
      <c r="AD910" s="37">
        <v>1</v>
      </c>
      <c r="AE910" s="38"/>
      <c r="AF910" s="38"/>
      <c r="AG910" s="38"/>
      <c r="AH910" s="38"/>
      <c r="AI910" s="38"/>
      <c r="AJ910" s="67" t="s">
        <v>1342</v>
      </c>
    </row>
    <row r="911" spans="2:36" x14ac:dyDescent="0.3">
      <c r="B911" s="68"/>
      <c r="C911" s="60"/>
      <c r="D911" s="78"/>
      <c r="E911" s="50"/>
      <c r="F911" s="43"/>
      <c r="G911" s="131"/>
      <c r="H911" s="43"/>
      <c r="I911" s="43"/>
      <c r="J911" s="43"/>
      <c r="K911" s="43"/>
      <c r="L911" s="43"/>
      <c r="M911" s="43"/>
      <c r="N911" s="43"/>
      <c r="O911" s="43"/>
      <c r="P911" s="43"/>
      <c r="Q911" s="43"/>
      <c r="R911" s="43"/>
      <c r="S911" s="43"/>
      <c r="T911" s="7" t="s">
        <v>1426</v>
      </c>
      <c r="U911" s="37">
        <v>0.03</v>
      </c>
      <c r="V911" s="38" t="s">
        <v>86</v>
      </c>
      <c r="W911" s="38" t="s">
        <v>86</v>
      </c>
      <c r="X911" s="38"/>
      <c r="Y911" s="38"/>
      <c r="Z911" s="37">
        <v>1</v>
      </c>
      <c r="AA911" s="38"/>
      <c r="AB911" s="38"/>
      <c r="AC911" s="38"/>
      <c r="AD911" s="38"/>
      <c r="AE911" s="38"/>
      <c r="AF911" s="38"/>
      <c r="AG911" s="38"/>
      <c r="AH911" s="38"/>
      <c r="AI911" s="38"/>
      <c r="AJ911" s="67" t="s">
        <v>1342</v>
      </c>
    </row>
    <row r="912" spans="2:36" ht="33" x14ac:dyDescent="0.3">
      <c r="B912" s="68"/>
      <c r="C912" s="60"/>
      <c r="D912" s="78"/>
      <c r="E912" s="50"/>
      <c r="F912" s="43"/>
      <c r="G912" s="131"/>
      <c r="H912" s="43"/>
      <c r="I912" s="43"/>
      <c r="J912" s="43"/>
      <c r="K912" s="43"/>
      <c r="L912" s="43"/>
      <c r="M912" s="43"/>
      <c r="N912" s="43"/>
      <c r="O912" s="43"/>
      <c r="P912" s="43"/>
      <c r="Q912" s="43"/>
      <c r="R912" s="43"/>
      <c r="S912" s="43"/>
      <c r="T912" s="7" t="s">
        <v>1427</v>
      </c>
      <c r="U912" s="37">
        <v>0.01</v>
      </c>
      <c r="V912" s="38" t="s">
        <v>290</v>
      </c>
      <c r="W912" s="38" t="s">
        <v>290</v>
      </c>
      <c r="X912" s="38"/>
      <c r="Y912" s="38"/>
      <c r="Z912" s="38"/>
      <c r="AA912" s="38"/>
      <c r="AB912" s="38"/>
      <c r="AC912" s="38"/>
      <c r="AD912" s="37">
        <v>1</v>
      </c>
      <c r="AE912" s="38"/>
      <c r="AF912" s="38"/>
      <c r="AG912" s="38"/>
      <c r="AH912" s="38"/>
      <c r="AI912" s="38"/>
      <c r="AJ912" s="67" t="s">
        <v>1342</v>
      </c>
    </row>
    <row r="913" spans="2:36" x14ac:dyDescent="0.3">
      <c r="B913" s="68"/>
      <c r="C913" s="60"/>
      <c r="D913" s="78"/>
      <c r="E913" s="50"/>
      <c r="F913" s="43"/>
      <c r="G913" s="131"/>
      <c r="H913" s="43"/>
      <c r="I913" s="43"/>
      <c r="J913" s="43"/>
      <c r="K913" s="43"/>
      <c r="L913" s="43"/>
      <c r="M913" s="43"/>
      <c r="N913" s="43"/>
      <c r="O913" s="43"/>
      <c r="P913" s="43"/>
      <c r="Q913" s="43"/>
      <c r="R913" s="43"/>
      <c r="S913" s="43"/>
      <c r="T913" s="7" t="s">
        <v>1428</v>
      </c>
      <c r="U913" s="37">
        <v>0.03</v>
      </c>
      <c r="V913" s="38" t="s">
        <v>86</v>
      </c>
      <c r="W913" s="38" t="s">
        <v>86</v>
      </c>
      <c r="X913" s="38"/>
      <c r="Y913" s="38"/>
      <c r="Z913" s="37">
        <v>1</v>
      </c>
      <c r="AA913" s="38"/>
      <c r="AB913" s="38"/>
      <c r="AC913" s="38"/>
      <c r="AD913" s="38"/>
      <c r="AE913" s="38"/>
      <c r="AF913" s="38"/>
      <c r="AG913" s="38"/>
      <c r="AH913" s="38"/>
      <c r="AI913" s="38"/>
      <c r="AJ913" s="67" t="s">
        <v>1342</v>
      </c>
    </row>
    <row r="914" spans="2:36" ht="33" x14ac:dyDescent="0.3">
      <c r="B914" s="68"/>
      <c r="C914" s="60"/>
      <c r="D914" s="78"/>
      <c r="E914" s="50"/>
      <c r="F914" s="43"/>
      <c r="G914" s="131"/>
      <c r="H914" s="43"/>
      <c r="I914" s="43"/>
      <c r="J914" s="43"/>
      <c r="K914" s="43"/>
      <c r="L914" s="43"/>
      <c r="M914" s="43"/>
      <c r="N914" s="43"/>
      <c r="O914" s="43"/>
      <c r="P914" s="43"/>
      <c r="Q914" s="43"/>
      <c r="R914" s="43"/>
      <c r="S914" s="43"/>
      <c r="T914" s="7" t="s">
        <v>1429</v>
      </c>
      <c r="U914" s="37">
        <v>0.01</v>
      </c>
      <c r="V914" s="38" t="s">
        <v>290</v>
      </c>
      <c r="W914" s="38" t="s">
        <v>290</v>
      </c>
      <c r="X914" s="38"/>
      <c r="Y914" s="38"/>
      <c r="Z914" s="38"/>
      <c r="AA914" s="38"/>
      <c r="AB914" s="38"/>
      <c r="AC914" s="38"/>
      <c r="AD914" s="37">
        <v>1</v>
      </c>
      <c r="AE914" s="38"/>
      <c r="AF914" s="38"/>
      <c r="AG914" s="38"/>
      <c r="AH914" s="38"/>
      <c r="AI914" s="38"/>
      <c r="AJ914" s="67" t="s">
        <v>1342</v>
      </c>
    </row>
    <row r="915" spans="2:36" x14ac:dyDescent="0.3">
      <c r="B915" s="68"/>
      <c r="C915" s="60"/>
      <c r="D915" s="78"/>
      <c r="E915" s="50"/>
      <c r="F915" s="43"/>
      <c r="G915" s="131"/>
      <c r="H915" s="43"/>
      <c r="I915" s="43"/>
      <c r="J915" s="43"/>
      <c r="K915" s="43"/>
      <c r="L915" s="43"/>
      <c r="M915" s="43"/>
      <c r="N915" s="43"/>
      <c r="O915" s="43"/>
      <c r="P915" s="43"/>
      <c r="Q915" s="43"/>
      <c r="R915" s="43"/>
      <c r="S915" s="43"/>
      <c r="T915" s="7" t="s">
        <v>1430</v>
      </c>
      <c r="U915" s="37">
        <v>0.03</v>
      </c>
      <c r="V915" s="38" t="s">
        <v>88</v>
      </c>
      <c r="W915" s="38" t="s">
        <v>88</v>
      </c>
      <c r="X915" s="38"/>
      <c r="Y915" s="38"/>
      <c r="Z915" s="37"/>
      <c r="AA915" s="37">
        <v>1</v>
      </c>
      <c r="AB915" s="38"/>
      <c r="AC915" s="38"/>
      <c r="AD915" s="38"/>
      <c r="AE915" s="38"/>
      <c r="AF915" s="38"/>
      <c r="AG915" s="38"/>
      <c r="AH915" s="38"/>
      <c r="AI915" s="38"/>
      <c r="AJ915" s="67" t="s">
        <v>1342</v>
      </c>
    </row>
    <row r="916" spans="2:36" ht="49.5" x14ac:dyDescent="0.3">
      <c r="B916" s="68"/>
      <c r="C916" s="60"/>
      <c r="D916" s="78"/>
      <c r="E916" s="50"/>
      <c r="F916" s="43"/>
      <c r="G916" s="131"/>
      <c r="H916" s="43"/>
      <c r="I916" s="43"/>
      <c r="J916" s="43"/>
      <c r="K916" s="43"/>
      <c r="L916" s="43"/>
      <c r="M916" s="43"/>
      <c r="N916" s="43"/>
      <c r="O916" s="43"/>
      <c r="P916" s="43"/>
      <c r="Q916" s="43"/>
      <c r="R916" s="43"/>
      <c r="S916" s="43"/>
      <c r="T916" s="7" t="s">
        <v>1431</v>
      </c>
      <c r="U916" s="37">
        <v>0.01</v>
      </c>
      <c r="V916" s="38" t="s">
        <v>355</v>
      </c>
      <c r="W916" s="38" t="s">
        <v>355</v>
      </c>
      <c r="X916" s="38"/>
      <c r="Y916" s="38"/>
      <c r="Z916" s="38"/>
      <c r="AA916" s="38"/>
      <c r="AB916" s="38"/>
      <c r="AC916" s="38"/>
      <c r="AD916" s="38"/>
      <c r="AE916" s="37">
        <v>1</v>
      </c>
      <c r="AF916" s="38"/>
      <c r="AG916" s="38"/>
      <c r="AH916" s="38"/>
      <c r="AI916" s="38"/>
      <c r="AJ916" s="67" t="s">
        <v>1342</v>
      </c>
    </row>
    <row r="917" spans="2:36" x14ac:dyDescent="0.3">
      <c r="B917" s="68"/>
      <c r="C917" s="60"/>
      <c r="D917" s="78"/>
      <c r="E917" s="50"/>
      <c r="F917" s="43"/>
      <c r="G917" s="131"/>
      <c r="H917" s="43"/>
      <c r="I917" s="43"/>
      <c r="J917" s="43"/>
      <c r="K917" s="43"/>
      <c r="L917" s="43"/>
      <c r="M917" s="43"/>
      <c r="N917" s="43"/>
      <c r="O917" s="43"/>
      <c r="P917" s="43"/>
      <c r="Q917" s="43"/>
      <c r="R917" s="43"/>
      <c r="S917" s="43"/>
      <c r="T917" s="7" t="s">
        <v>1432</v>
      </c>
      <c r="U917" s="37">
        <v>0.03</v>
      </c>
      <c r="V917" s="38" t="s">
        <v>88</v>
      </c>
      <c r="W917" s="38" t="s">
        <v>88</v>
      </c>
      <c r="X917" s="38"/>
      <c r="Y917" s="38"/>
      <c r="Z917" s="38"/>
      <c r="AA917" s="37">
        <v>1</v>
      </c>
      <c r="AB917" s="38"/>
      <c r="AC917" s="38"/>
      <c r="AD917" s="38"/>
      <c r="AE917" s="38"/>
      <c r="AF917" s="38"/>
      <c r="AG917" s="38"/>
      <c r="AH917" s="38"/>
      <c r="AI917" s="38"/>
      <c r="AJ917" s="67" t="s">
        <v>1342</v>
      </c>
    </row>
    <row r="918" spans="2:36" ht="33" x14ac:dyDescent="0.3">
      <c r="B918" s="68"/>
      <c r="C918" s="60"/>
      <c r="D918" s="78"/>
      <c r="E918" s="50"/>
      <c r="F918" s="43"/>
      <c r="G918" s="131"/>
      <c r="H918" s="43"/>
      <c r="I918" s="43"/>
      <c r="J918" s="43"/>
      <c r="K918" s="43"/>
      <c r="L918" s="43"/>
      <c r="M918" s="43"/>
      <c r="N918" s="43"/>
      <c r="O918" s="43"/>
      <c r="P918" s="43"/>
      <c r="Q918" s="43"/>
      <c r="R918" s="43"/>
      <c r="S918" s="43"/>
      <c r="T918" s="7" t="s">
        <v>1433</v>
      </c>
      <c r="U918" s="37">
        <v>0.01</v>
      </c>
      <c r="V918" s="38" t="s">
        <v>355</v>
      </c>
      <c r="W918" s="38" t="s">
        <v>355</v>
      </c>
      <c r="X918" s="38"/>
      <c r="Y918" s="38"/>
      <c r="Z918" s="38"/>
      <c r="AA918" s="38"/>
      <c r="AB918" s="38"/>
      <c r="AC918" s="38"/>
      <c r="AD918" s="38"/>
      <c r="AE918" s="37">
        <v>1</v>
      </c>
      <c r="AF918" s="38"/>
      <c r="AG918" s="38"/>
      <c r="AH918" s="38"/>
      <c r="AI918" s="38"/>
      <c r="AJ918" s="67" t="s">
        <v>1342</v>
      </c>
    </row>
    <row r="919" spans="2:36" x14ac:dyDescent="0.3">
      <c r="B919" s="68"/>
      <c r="C919" s="60"/>
      <c r="D919" s="78"/>
      <c r="E919" s="50"/>
      <c r="F919" s="43"/>
      <c r="G919" s="131"/>
      <c r="H919" s="43"/>
      <c r="I919" s="43"/>
      <c r="J919" s="43"/>
      <c r="K919" s="43"/>
      <c r="L919" s="43"/>
      <c r="M919" s="43"/>
      <c r="N919" s="43"/>
      <c r="O919" s="43"/>
      <c r="P919" s="43"/>
      <c r="Q919" s="43"/>
      <c r="R919" s="43"/>
      <c r="S919" s="43"/>
      <c r="T919" s="7" t="s">
        <v>1434</v>
      </c>
      <c r="U919" s="37">
        <v>0.03</v>
      </c>
      <c r="V919" s="38" t="s">
        <v>88</v>
      </c>
      <c r="W919" s="38" t="s">
        <v>88</v>
      </c>
      <c r="X919" s="38"/>
      <c r="Y919" s="38"/>
      <c r="Z919" s="38"/>
      <c r="AA919" s="37">
        <v>1</v>
      </c>
      <c r="AB919" s="38"/>
      <c r="AC919" s="38"/>
      <c r="AD919" s="38"/>
      <c r="AE919" s="38"/>
      <c r="AF919" s="38"/>
      <c r="AG919" s="38"/>
      <c r="AH919" s="38"/>
      <c r="AI919" s="38"/>
      <c r="AJ919" s="67" t="s">
        <v>1342</v>
      </c>
    </row>
    <row r="920" spans="2:36" ht="49.5" x14ac:dyDescent="0.3">
      <c r="B920" s="68"/>
      <c r="C920" s="60"/>
      <c r="D920" s="78"/>
      <c r="E920" s="50"/>
      <c r="F920" s="43"/>
      <c r="G920" s="131"/>
      <c r="H920" s="43"/>
      <c r="I920" s="43"/>
      <c r="J920" s="43"/>
      <c r="K920" s="43"/>
      <c r="L920" s="43"/>
      <c r="M920" s="43"/>
      <c r="N920" s="43"/>
      <c r="O920" s="43"/>
      <c r="P920" s="43"/>
      <c r="Q920" s="43"/>
      <c r="R920" s="43"/>
      <c r="S920" s="43"/>
      <c r="T920" s="7" t="s">
        <v>1435</v>
      </c>
      <c r="U920" s="37">
        <v>0.01</v>
      </c>
      <c r="V920" s="38" t="s">
        <v>355</v>
      </c>
      <c r="W920" s="38" t="s">
        <v>355</v>
      </c>
      <c r="X920" s="38"/>
      <c r="Y920" s="38"/>
      <c r="Z920" s="38"/>
      <c r="AA920" s="38"/>
      <c r="AB920" s="38"/>
      <c r="AC920" s="38"/>
      <c r="AD920" s="38"/>
      <c r="AE920" s="37">
        <v>1</v>
      </c>
      <c r="AF920" s="38"/>
      <c r="AG920" s="38"/>
      <c r="AH920" s="38"/>
      <c r="AI920" s="38"/>
      <c r="AJ920" s="67" t="s">
        <v>1342</v>
      </c>
    </row>
    <row r="921" spans="2:36" ht="33" x14ac:dyDescent="0.3">
      <c r="B921" s="68"/>
      <c r="C921" s="60"/>
      <c r="D921" s="78"/>
      <c r="E921" s="50"/>
      <c r="F921" s="43"/>
      <c r="G921" s="131"/>
      <c r="H921" s="43"/>
      <c r="I921" s="43"/>
      <c r="J921" s="43"/>
      <c r="K921" s="43"/>
      <c r="L921" s="43"/>
      <c r="M921" s="43"/>
      <c r="N921" s="43"/>
      <c r="O921" s="43"/>
      <c r="P921" s="43"/>
      <c r="Q921" s="43"/>
      <c r="R921" s="43"/>
      <c r="S921" s="43"/>
      <c r="T921" s="7" t="s">
        <v>1436</v>
      </c>
      <c r="U921" s="37">
        <v>0.03</v>
      </c>
      <c r="V921" s="38" t="s">
        <v>76</v>
      </c>
      <c r="W921" s="38" t="s">
        <v>76</v>
      </c>
      <c r="X921" s="38"/>
      <c r="Y921" s="38"/>
      <c r="Z921" s="38"/>
      <c r="AA921" s="38"/>
      <c r="AB921" s="37">
        <v>1</v>
      </c>
      <c r="AC921" s="38"/>
      <c r="AD921" s="38"/>
      <c r="AE921" s="38"/>
      <c r="AF921" s="38"/>
      <c r="AG921" s="38"/>
      <c r="AH921" s="38"/>
      <c r="AI921" s="38"/>
      <c r="AJ921" s="67" t="s">
        <v>1342</v>
      </c>
    </row>
    <row r="922" spans="2:36" ht="33" x14ac:dyDescent="0.3">
      <c r="B922" s="68"/>
      <c r="C922" s="60"/>
      <c r="D922" s="78"/>
      <c r="E922" s="50"/>
      <c r="F922" s="43"/>
      <c r="G922" s="131"/>
      <c r="H922" s="43"/>
      <c r="I922" s="43"/>
      <c r="J922" s="43"/>
      <c r="K922" s="43"/>
      <c r="L922" s="43"/>
      <c r="M922" s="43"/>
      <c r="N922" s="43"/>
      <c r="O922" s="43"/>
      <c r="P922" s="43"/>
      <c r="Q922" s="43"/>
      <c r="R922" s="43"/>
      <c r="S922" s="43"/>
      <c r="T922" s="7" t="s">
        <v>1437</v>
      </c>
      <c r="U922" s="37">
        <v>0.01</v>
      </c>
      <c r="V922" s="38" t="s">
        <v>363</v>
      </c>
      <c r="W922" s="38" t="s">
        <v>363</v>
      </c>
      <c r="X922" s="38"/>
      <c r="Y922" s="38"/>
      <c r="Z922" s="38"/>
      <c r="AA922" s="38"/>
      <c r="AB922" s="38"/>
      <c r="AC922" s="38"/>
      <c r="AD922" s="38"/>
      <c r="AE922" s="38"/>
      <c r="AF922" s="37">
        <v>1</v>
      </c>
      <c r="AG922" s="38"/>
      <c r="AH922" s="38"/>
      <c r="AI922" s="38"/>
      <c r="AJ922" s="67" t="s">
        <v>1342</v>
      </c>
    </row>
    <row r="923" spans="2:36" ht="33" x14ac:dyDescent="0.3">
      <c r="B923" s="68"/>
      <c r="C923" s="60"/>
      <c r="D923" s="78"/>
      <c r="E923" s="50"/>
      <c r="F923" s="43"/>
      <c r="G923" s="131"/>
      <c r="H923" s="43"/>
      <c r="I923" s="43"/>
      <c r="J923" s="43"/>
      <c r="K923" s="43"/>
      <c r="L923" s="43"/>
      <c r="M923" s="43"/>
      <c r="N923" s="43"/>
      <c r="O923" s="43"/>
      <c r="P923" s="43"/>
      <c r="Q923" s="43"/>
      <c r="R923" s="43"/>
      <c r="S923" s="43"/>
      <c r="T923" s="7" t="s">
        <v>1438</v>
      </c>
      <c r="U923" s="37">
        <v>0.03</v>
      </c>
      <c r="V923" s="38" t="s">
        <v>76</v>
      </c>
      <c r="W923" s="38" t="s">
        <v>76</v>
      </c>
      <c r="X923" s="38"/>
      <c r="Y923" s="38"/>
      <c r="Z923" s="38"/>
      <c r="AA923" s="38"/>
      <c r="AB923" s="37">
        <v>1</v>
      </c>
      <c r="AC923" s="38"/>
      <c r="AD923" s="38"/>
      <c r="AE923" s="38"/>
      <c r="AF923" s="38"/>
      <c r="AG923" s="38"/>
      <c r="AH923" s="38"/>
      <c r="AI923" s="38"/>
      <c r="AJ923" s="67" t="s">
        <v>1342</v>
      </c>
    </row>
    <row r="924" spans="2:36" ht="49.5" x14ac:dyDescent="0.3">
      <c r="B924" s="68"/>
      <c r="C924" s="60"/>
      <c r="D924" s="78"/>
      <c r="E924" s="50"/>
      <c r="F924" s="43"/>
      <c r="G924" s="131"/>
      <c r="H924" s="43"/>
      <c r="I924" s="43"/>
      <c r="J924" s="43"/>
      <c r="K924" s="43"/>
      <c r="L924" s="43"/>
      <c r="M924" s="43"/>
      <c r="N924" s="43"/>
      <c r="O924" s="43"/>
      <c r="P924" s="43"/>
      <c r="Q924" s="43"/>
      <c r="R924" s="43"/>
      <c r="S924" s="43"/>
      <c r="T924" s="7" t="s">
        <v>1439</v>
      </c>
      <c r="U924" s="37">
        <v>0.01</v>
      </c>
      <c r="V924" s="38" t="s">
        <v>363</v>
      </c>
      <c r="W924" s="38" t="s">
        <v>363</v>
      </c>
      <c r="X924" s="38"/>
      <c r="Y924" s="38"/>
      <c r="Z924" s="38"/>
      <c r="AA924" s="38"/>
      <c r="AB924" s="38"/>
      <c r="AC924" s="38"/>
      <c r="AD924" s="38"/>
      <c r="AE924" s="38"/>
      <c r="AF924" s="37">
        <v>1</v>
      </c>
      <c r="AG924" s="38"/>
      <c r="AH924" s="38"/>
      <c r="AI924" s="38"/>
      <c r="AJ924" s="67" t="s">
        <v>1342</v>
      </c>
    </row>
    <row r="925" spans="2:36" ht="33" x14ac:dyDescent="0.3">
      <c r="B925" s="68"/>
      <c r="C925" s="60"/>
      <c r="D925" s="78"/>
      <c r="E925" s="50"/>
      <c r="F925" s="43"/>
      <c r="G925" s="131"/>
      <c r="H925" s="43"/>
      <c r="I925" s="43"/>
      <c r="J925" s="43"/>
      <c r="K925" s="43"/>
      <c r="L925" s="43"/>
      <c r="M925" s="43"/>
      <c r="N925" s="43"/>
      <c r="O925" s="43"/>
      <c r="P925" s="43"/>
      <c r="Q925" s="43"/>
      <c r="R925" s="43"/>
      <c r="S925" s="43"/>
      <c r="T925" s="7" t="s">
        <v>1440</v>
      </c>
      <c r="U925" s="37">
        <v>0.03</v>
      </c>
      <c r="V925" s="38" t="s">
        <v>76</v>
      </c>
      <c r="W925" s="38" t="s">
        <v>76</v>
      </c>
      <c r="X925" s="38"/>
      <c r="Y925" s="38"/>
      <c r="Z925" s="38"/>
      <c r="AA925" s="38"/>
      <c r="AB925" s="37">
        <v>1</v>
      </c>
      <c r="AC925" s="38"/>
      <c r="AD925" s="38"/>
      <c r="AE925" s="38"/>
      <c r="AF925" s="38"/>
      <c r="AG925" s="38"/>
      <c r="AH925" s="38"/>
      <c r="AI925" s="38"/>
      <c r="AJ925" s="67" t="s">
        <v>1342</v>
      </c>
    </row>
    <row r="926" spans="2:36" ht="49.5" x14ac:dyDescent="0.3">
      <c r="B926" s="68"/>
      <c r="C926" s="60"/>
      <c r="D926" s="78"/>
      <c r="E926" s="50"/>
      <c r="F926" s="43"/>
      <c r="G926" s="131"/>
      <c r="H926" s="43"/>
      <c r="I926" s="43"/>
      <c r="J926" s="43"/>
      <c r="K926" s="43"/>
      <c r="L926" s="43"/>
      <c r="M926" s="43"/>
      <c r="N926" s="43"/>
      <c r="O926" s="43"/>
      <c r="P926" s="43"/>
      <c r="Q926" s="43"/>
      <c r="R926" s="43"/>
      <c r="S926" s="43"/>
      <c r="T926" s="7" t="s">
        <v>1441</v>
      </c>
      <c r="U926" s="37">
        <v>0.01</v>
      </c>
      <c r="V926" s="38" t="s">
        <v>363</v>
      </c>
      <c r="W926" s="38" t="s">
        <v>363</v>
      </c>
      <c r="X926" s="38"/>
      <c r="Y926" s="38"/>
      <c r="Z926" s="38"/>
      <c r="AA926" s="38"/>
      <c r="AB926" s="38"/>
      <c r="AC926" s="38"/>
      <c r="AD926" s="38"/>
      <c r="AE926" s="38"/>
      <c r="AF926" s="37">
        <v>1</v>
      </c>
      <c r="AG926" s="38"/>
      <c r="AH926" s="38"/>
      <c r="AI926" s="38"/>
      <c r="AJ926" s="67" t="s">
        <v>1342</v>
      </c>
    </row>
    <row r="927" spans="2:36" ht="33" x14ac:dyDescent="0.3">
      <c r="B927" s="68"/>
      <c r="C927" s="60"/>
      <c r="D927" s="78"/>
      <c r="E927" s="50"/>
      <c r="F927" s="43"/>
      <c r="G927" s="131"/>
      <c r="H927" s="43"/>
      <c r="I927" s="43"/>
      <c r="J927" s="43"/>
      <c r="K927" s="43"/>
      <c r="L927" s="43"/>
      <c r="M927" s="43"/>
      <c r="N927" s="43"/>
      <c r="O927" s="43"/>
      <c r="P927" s="43"/>
      <c r="Q927" s="43"/>
      <c r="R927" s="43"/>
      <c r="S927" s="43"/>
      <c r="T927" s="7" t="s">
        <v>1442</v>
      </c>
      <c r="U927" s="37">
        <v>0.03</v>
      </c>
      <c r="V927" s="38" t="s">
        <v>89</v>
      </c>
      <c r="W927" s="38" t="s">
        <v>89</v>
      </c>
      <c r="X927" s="38"/>
      <c r="Y927" s="38"/>
      <c r="Z927" s="38"/>
      <c r="AA927" s="38"/>
      <c r="AB927" s="38"/>
      <c r="AC927" s="37">
        <v>1</v>
      </c>
      <c r="AD927" s="38"/>
      <c r="AE927" s="38"/>
      <c r="AF927" s="38"/>
      <c r="AG927" s="38"/>
      <c r="AH927" s="38"/>
      <c r="AI927" s="38"/>
      <c r="AJ927" s="67" t="s">
        <v>1342</v>
      </c>
    </row>
    <row r="928" spans="2:36" ht="49.5" x14ac:dyDescent="0.3">
      <c r="B928" s="68"/>
      <c r="C928" s="60"/>
      <c r="D928" s="78"/>
      <c r="E928" s="50"/>
      <c r="F928" s="43"/>
      <c r="G928" s="131"/>
      <c r="H928" s="43"/>
      <c r="I928" s="43"/>
      <c r="J928" s="43"/>
      <c r="K928" s="43"/>
      <c r="L928" s="43"/>
      <c r="M928" s="43"/>
      <c r="N928" s="43"/>
      <c r="O928" s="43"/>
      <c r="P928" s="43"/>
      <c r="Q928" s="43"/>
      <c r="R928" s="43"/>
      <c r="S928" s="43"/>
      <c r="T928" s="7" t="s">
        <v>1443</v>
      </c>
      <c r="U928" s="37">
        <v>0.01</v>
      </c>
      <c r="V928" s="38" t="s">
        <v>93</v>
      </c>
      <c r="W928" s="38" t="s">
        <v>93</v>
      </c>
      <c r="X928" s="38"/>
      <c r="Y928" s="38"/>
      <c r="Z928" s="38"/>
      <c r="AA928" s="38"/>
      <c r="AB928" s="38"/>
      <c r="AC928" s="38"/>
      <c r="AD928" s="38"/>
      <c r="AE928" s="38"/>
      <c r="AF928" s="38"/>
      <c r="AG928" s="37">
        <v>1</v>
      </c>
      <c r="AH928" s="38"/>
      <c r="AI928" s="38"/>
      <c r="AJ928" s="67" t="s">
        <v>1342</v>
      </c>
    </row>
    <row r="929" spans="2:36" ht="33" x14ac:dyDescent="0.3">
      <c r="B929" s="68"/>
      <c r="C929" s="60"/>
      <c r="D929" s="78"/>
      <c r="E929" s="50"/>
      <c r="F929" s="43"/>
      <c r="G929" s="131"/>
      <c r="H929" s="43"/>
      <c r="I929" s="43"/>
      <c r="J929" s="43"/>
      <c r="K929" s="43"/>
      <c r="L929" s="43"/>
      <c r="M929" s="43"/>
      <c r="N929" s="43"/>
      <c r="O929" s="43"/>
      <c r="P929" s="43"/>
      <c r="Q929" s="43"/>
      <c r="R929" s="43"/>
      <c r="S929" s="43"/>
      <c r="T929" s="7" t="s">
        <v>1444</v>
      </c>
      <c r="U929" s="37">
        <v>0.03</v>
      </c>
      <c r="V929" s="38" t="s">
        <v>89</v>
      </c>
      <c r="W929" s="38" t="s">
        <v>89</v>
      </c>
      <c r="X929" s="38"/>
      <c r="Y929" s="38"/>
      <c r="Z929" s="38"/>
      <c r="AA929" s="38"/>
      <c r="AB929" s="38"/>
      <c r="AC929" s="37">
        <v>1</v>
      </c>
      <c r="AD929" s="38"/>
      <c r="AE929" s="38"/>
      <c r="AF929" s="38"/>
      <c r="AG929" s="38"/>
      <c r="AH929" s="38"/>
      <c r="AI929" s="38"/>
      <c r="AJ929" s="67" t="s">
        <v>1342</v>
      </c>
    </row>
    <row r="930" spans="2:36" ht="49.5" x14ac:dyDescent="0.3">
      <c r="B930" s="68"/>
      <c r="C930" s="60"/>
      <c r="D930" s="78"/>
      <c r="E930" s="50"/>
      <c r="F930" s="43"/>
      <c r="G930" s="131"/>
      <c r="H930" s="43"/>
      <c r="I930" s="43"/>
      <c r="J930" s="43"/>
      <c r="K930" s="43"/>
      <c r="L930" s="43"/>
      <c r="M930" s="43"/>
      <c r="N930" s="43"/>
      <c r="O930" s="43"/>
      <c r="P930" s="43"/>
      <c r="Q930" s="43"/>
      <c r="R930" s="43"/>
      <c r="S930" s="43"/>
      <c r="T930" s="7" t="s">
        <v>1445</v>
      </c>
      <c r="U930" s="37">
        <v>0.01</v>
      </c>
      <c r="V930" s="38" t="s">
        <v>93</v>
      </c>
      <c r="W930" s="38" t="s">
        <v>93</v>
      </c>
      <c r="X930" s="38"/>
      <c r="Y930" s="38"/>
      <c r="Z930" s="38"/>
      <c r="AA930" s="38"/>
      <c r="AB930" s="38"/>
      <c r="AC930" s="38"/>
      <c r="AD930" s="38"/>
      <c r="AE930" s="38"/>
      <c r="AF930" s="38"/>
      <c r="AG930" s="37">
        <v>1</v>
      </c>
      <c r="AH930" s="38"/>
      <c r="AI930" s="38"/>
      <c r="AJ930" s="67" t="s">
        <v>1342</v>
      </c>
    </row>
    <row r="931" spans="2:36" ht="49.5" x14ac:dyDescent="0.3">
      <c r="B931" s="68"/>
      <c r="C931" s="60"/>
      <c r="D931" s="78"/>
      <c r="E931" s="50"/>
      <c r="F931" s="43"/>
      <c r="G931" s="131"/>
      <c r="H931" s="43"/>
      <c r="I931" s="43"/>
      <c r="J931" s="43"/>
      <c r="K931" s="43"/>
      <c r="L931" s="43"/>
      <c r="M931" s="43"/>
      <c r="N931" s="43"/>
      <c r="O931" s="43"/>
      <c r="P931" s="43"/>
      <c r="Q931" s="43"/>
      <c r="R931" s="43"/>
      <c r="S931" s="43"/>
      <c r="T931" s="7" t="s">
        <v>1446</v>
      </c>
      <c r="U931" s="37">
        <v>0.03</v>
      </c>
      <c r="V931" s="38" t="s">
        <v>95</v>
      </c>
      <c r="W931" s="38" t="s">
        <v>363</v>
      </c>
      <c r="X931" s="37">
        <v>0.33</v>
      </c>
      <c r="Y931" s="38"/>
      <c r="Z931" s="38"/>
      <c r="AA931" s="38"/>
      <c r="AB931" s="37">
        <v>0.33</v>
      </c>
      <c r="AC931" s="38"/>
      <c r="AD931" s="38"/>
      <c r="AE931" s="38"/>
      <c r="AF931" s="37">
        <v>0.34</v>
      </c>
      <c r="AG931" s="38"/>
      <c r="AH931" s="38"/>
      <c r="AI931" s="38"/>
      <c r="AJ931" s="67" t="s">
        <v>1342</v>
      </c>
    </row>
    <row r="932" spans="2:36" ht="33" x14ac:dyDescent="0.3">
      <c r="B932" s="68"/>
      <c r="C932" s="60"/>
      <c r="D932" s="61"/>
      <c r="E932" s="14" t="s">
        <v>391</v>
      </c>
      <c r="F932" s="3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63"/>
    </row>
    <row r="933" spans="2:36" x14ac:dyDescent="0.3">
      <c r="B933" s="68"/>
      <c r="C933" s="60"/>
      <c r="D933" s="61"/>
      <c r="E933" s="14" t="s">
        <v>1447</v>
      </c>
      <c r="F933" s="34"/>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63"/>
    </row>
    <row r="934" spans="2:36" x14ac:dyDescent="0.3">
      <c r="B934" s="68"/>
      <c r="C934" s="60"/>
      <c r="D934" s="61"/>
      <c r="E934" s="208" t="s">
        <v>20</v>
      </c>
      <c r="F934" s="34"/>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63"/>
    </row>
    <row r="935" spans="2:36" x14ac:dyDescent="0.3">
      <c r="B935" s="191"/>
      <c r="C935" s="191"/>
      <c r="D935" s="191"/>
      <c r="E935" s="191"/>
      <c r="F935" s="191"/>
      <c r="G935" s="191"/>
      <c r="H935" s="191"/>
      <c r="I935" s="191"/>
      <c r="J935" s="191"/>
      <c r="K935" s="191"/>
      <c r="L935" s="191"/>
      <c r="M935" s="191"/>
      <c r="N935" s="191"/>
      <c r="O935" s="191"/>
      <c r="P935" s="191"/>
      <c r="Q935" s="191"/>
      <c r="R935" s="191"/>
      <c r="S935" s="191"/>
      <c r="T935" s="191"/>
      <c r="U935" s="191"/>
      <c r="V935" s="191"/>
      <c r="W935" s="191"/>
      <c r="X935" s="191"/>
      <c r="Y935" s="191"/>
      <c r="Z935" s="191"/>
      <c r="AA935" s="191"/>
      <c r="AB935" s="191"/>
      <c r="AC935" s="191"/>
      <c r="AD935" s="191"/>
      <c r="AE935" s="191"/>
      <c r="AF935" s="191"/>
      <c r="AG935" s="191"/>
      <c r="AH935" s="191"/>
      <c r="AI935" s="191"/>
      <c r="AJ935" s="191"/>
    </row>
    <row r="936" spans="2:36" ht="33" x14ac:dyDescent="0.3">
      <c r="B936" s="68" t="s">
        <v>1153</v>
      </c>
      <c r="C936" s="60" t="s">
        <v>1509</v>
      </c>
      <c r="D936" s="61"/>
      <c r="E936" s="14" t="s">
        <v>20</v>
      </c>
      <c r="F936" s="35"/>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63"/>
    </row>
    <row r="937" spans="2:36" x14ac:dyDescent="0.3">
      <c r="B937" s="68"/>
      <c r="C937" s="60"/>
      <c r="D937" s="61"/>
      <c r="E937" s="14" t="s">
        <v>365</v>
      </c>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63"/>
    </row>
    <row r="938" spans="2:36" ht="33" x14ac:dyDescent="0.3">
      <c r="B938" s="68"/>
      <c r="C938" s="60"/>
      <c r="D938" s="61"/>
      <c r="E938" s="32" t="s">
        <v>366</v>
      </c>
      <c r="F938" s="3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63"/>
    </row>
    <row r="939" spans="2:36" x14ac:dyDescent="0.3">
      <c r="B939" s="68"/>
      <c r="C939" s="60"/>
      <c r="D939" s="61"/>
      <c r="E939" s="32" t="s">
        <v>367</v>
      </c>
      <c r="F939" s="3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63"/>
    </row>
    <row r="940" spans="2:36" ht="33" x14ac:dyDescent="0.3">
      <c r="B940" s="68"/>
      <c r="C940" s="60" t="s">
        <v>1154</v>
      </c>
      <c r="D940" s="61"/>
      <c r="E940" s="14" t="s">
        <v>81</v>
      </c>
      <c r="F940" s="3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63"/>
    </row>
    <row r="941" spans="2:36" ht="33" x14ac:dyDescent="0.3">
      <c r="B941" s="68"/>
      <c r="C941" s="60"/>
      <c r="D941" s="61"/>
      <c r="E941" s="14" t="s">
        <v>369</v>
      </c>
      <c r="F941" s="3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63"/>
    </row>
    <row r="942" spans="2:36" ht="33" x14ac:dyDescent="0.3">
      <c r="B942" s="68"/>
      <c r="C942" s="60"/>
      <c r="D942" s="61"/>
      <c r="E942" s="14" t="s">
        <v>72</v>
      </c>
      <c r="F942" s="3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63"/>
    </row>
    <row r="943" spans="2:36" ht="33" x14ac:dyDescent="0.3">
      <c r="B943" s="68"/>
      <c r="C943" s="60"/>
      <c r="D943" s="61"/>
      <c r="E943" s="32" t="s">
        <v>99</v>
      </c>
      <c r="F943" s="3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63"/>
    </row>
    <row r="944" spans="2:36" ht="33" x14ac:dyDescent="0.3">
      <c r="B944" s="68"/>
      <c r="C944" s="60"/>
      <c r="D944" s="61"/>
      <c r="E944" s="14" t="s">
        <v>375</v>
      </c>
      <c r="F944" s="3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63"/>
    </row>
    <row r="945" spans="2:36" ht="49.5" x14ac:dyDescent="0.3">
      <c r="B945" s="68"/>
      <c r="C945" s="60"/>
      <c r="D945" s="61"/>
      <c r="E945" s="14" t="s">
        <v>380</v>
      </c>
      <c r="F945" s="3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63"/>
    </row>
    <row r="946" spans="2:36" ht="33" x14ac:dyDescent="0.3">
      <c r="B946" s="68"/>
      <c r="C946" s="60"/>
      <c r="D946" s="61"/>
      <c r="E946" s="14" t="s">
        <v>292</v>
      </c>
      <c r="F946" s="3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63"/>
    </row>
    <row r="947" spans="2:36" ht="33" x14ac:dyDescent="0.3">
      <c r="B947" s="68"/>
      <c r="C947" s="60"/>
      <c r="D947" s="61"/>
      <c r="E947" s="14" t="s">
        <v>366</v>
      </c>
      <c r="F947" s="3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63"/>
    </row>
    <row r="948" spans="2:36" ht="33" x14ac:dyDescent="0.3">
      <c r="B948" s="68"/>
      <c r="C948" s="60"/>
      <c r="D948" s="61"/>
      <c r="E948" s="14" t="s">
        <v>386</v>
      </c>
      <c r="F948" s="3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63"/>
    </row>
    <row r="949" spans="2:36" x14ac:dyDescent="0.3">
      <c r="B949" s="68"/>
      <c r="C949" s="60"/>
      <c r="D949" s="61"/>
      <c r="E949" s="14" t="s">
        <v>367</v>
      </c>
      <c r="F949" s="3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63"/>
    </row>
    <row r="950" spans="2:36" ht="33" x14ac:dyDescent="0.3">
      <c r="B950" s="68"/>
      <c r="C950" s="60"/>
      <c r="D950" s="61"/>
      <c r="E950" s="14" t="s">
        <v>387</v>
      </c>
      <c r="F950" s="3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63"/>
    </row>
    <row r="951" spans="2:36" x14ac:dyDescent="0.3">
      <c r="B951" s="68"/>
      <c r="C951" s="60"/>
      <c r="D951" s="61"/>
      <c r="E951" s="14" t="s">
        <v>365</v>
      </c>
      <c r="F951" s="3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63"/>
    </row>
    <row r="952" spans="2:36" x14ac:dyDescent="0.3">
      <c r="B952" s="68"/>
      <c r="C952" s="60"/>
      <c r="D952" s="61"/>
      <c r="E952" s="14" t="s">
        <v>388</v>
      </c>
      <c r="F952" s="3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63"/>
    </row>
    <row r="953" spans="2:36" x14ac:dyDescent="0.3">
      <c r="B953" s="68"/>
      <c r="C953" s="60"/>
      <c r="D953" s="61"/>
      <c r="E953" s="14" t="s">
        <v>389</v>
      </c>
      <c r="F953" s="3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63"/>
    </row>
    <row r="954" spans="2:36" ht="33" x14ac:dyDescent="0.3">
      <c r="B954" s="68"/>
      <c r="C954" s="60"/>
      <c r="D954" s="61"/>
      <c r="E954" s="14" t="s">
        <v>390</v>
      </c>
      <c r="F954" s="3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63"/>
    </row>
    <row r="955" spans="2:36" ht="49.5" x14ac:dyDescent="0.3">
      <c r="B955" s="68"/>
      <c r="C955" s="60"/>
      <c r="D955" s="51"/>
      <c r="E955" s="88" t="s">
        <v>391</v>
      </c>
      <c r="F955" s="45" t="s">
        <v>1448</v>
      </c>
      <c r="G955" s="70" t="s">
        <v>1449</v>
      </c>
      <c r="H955" s="45">
        <v>60</v>
      </c>
      <c r="I955" s="45">
        <v>85</v>
      </c>
      <c r="J955" s="45">
        <v>93</v>
      </c>
      <c r="K955" s="45">
        <v>92</v>
      </c>
      <c r="L955" s="45">
        <v>92</v>
      </c>
      <c r="M955" s="45">
        <v>90</v>
      </c>
      <c r="N955" s="45">
        <v>91</v>
      </c>
      <c r="O955" s="45">
        <v>92</v>
      </c>
      <c r="P955" s="45">
        <v>92</v>
      </c>
      <c r="Q955" s="45">
        <v>93</v>
      </c>
      <c r="R955" s="45">
        <v>92</v>
      </c>
      <c r="S955" s="45">
        <v>84</v>
      </c>
      <c r="T955" s="13" t="s">
        <v>1450</v>
      </c>
      <c r="U955" s="38">
        <f>100/8</f>
        <v>12.5</v>
      </c>
      <c r="V955" s="38" t="s">
        <v>95</v>
      </c>
      <c r="W955" s="38" t="s">
        <v>91</v>
      </c>
      <c r="X955" s="38">
        <v>15</v>
      </c>
      <c r="Y955" s="38">
        <v>15</v>
      </c>
      <c r="Z955" s="38">
        <v>20</v>
      </c>
      <c r="AA955" s="38">
        <v>20</v>
      </c>
      <c r="AB955" s="38">
        <v>20</v>
      </c>
      <c r="AC955" s="38">
        <v>20</v>
      </c>
      <c r="AD955" s="38">
        <v>20</v>
      </c>
      <c r="AE955" s="38">
        <v>20</v>
      </c>
      <c r="AF955" s="38">
        <v>20</v>
      </c>
      <c r="AG955" s="38">
        <v>20</v>
      </c>
      <c r="AH955" s="38">
        <v>20</v>
      </c>
      <c r="AI955" s="38">
        <v>15</v>
      </c>
      <c r="AJ955" s="63" t="s">
        <v>1451</v>
      </c>
    </row>
    <row r="956" spans="2:36" ht="33" x14ac:dyDescent="0.3">
      <c r="B956" s="68"/>
      <c r="C956" s="60"/>
      <c r="D956" s="51"/>
      <c r="E956" s="88"/>
      <c r="F956" s="45"/>
      <c r="G956" s="70"/>
      <c r="H956" s="45"/>
      <c r="I956" s="45"/>
      <c r="J956" s="45"/>
      <c r="K956" s="45"/>
      <c r="L956" s="45"/>
      <c r="M956" s="45"/>
      <c r="N956" s="45"/>
      <c r="O956" s="45"/>
      <c r="P956" s="45"/>
      <c r="Q956" s="45"/>
      <c r="R956" s="45"/>
      <c r="S956" s="45"/>
      <c r="T956" s="184" t="s">
        <v>1452</v>
      </c>
      <c r="U956" s="38">
        <f t="shared" ref="U956:U961" si="11">100/8</f>
        <v>12.5</v>
      </c>
      <c r="V956" s="38" t="s">
        <v>95</v>
      </c>
      <c r="W956" s="38" t="s">
        <v>91</v>
      </c>
      <c r="X956" s="38">
        <v>10</v>
      </c>
      <c r="Y956" s="38">
        <v>10</v>
      </c>
      <c r="Z956" s="38">
        <v>12</v>
      </c>
      <c r="AA956" s="38">
        <v>12</v>
      </c>
      <c r="AB956" s="38">
        <v>12</v>
      </c>
      <c r="AC956" s="38">
        <v>10</v>
      </c>
      <c r="AD956" s="38">
        <v>10</v>
      </c>
      <c r="AE956" s="38">
        <v>12</v>
      </c>
      <c r="AF956" s="38">
        <v>12</v>
      </c>
      <c r="AG956" s="38">
        <v>12</v>
      </c>
      <c r="AH956" s="38">
        <v>12</v>
      </c>
      <c r="AI956" s="38">
        <v>10</v>
      </c>
      <c r="AJ956" s="63" t="s">
        <v>1451</v>
      </c>
    </row>
    <row r="957" spans="2:36" ht="49.5" x14ac:dyDescent="0.3">
      <c r="B957" s="68"/>
      <c r="C957" s="60"/>
      <c r="D957" s="51"/>
      <c r="E957" s="88"/>
      <c r="F957" s="45"/>
      <c r="G957" s="70"/>
      <c r="H957" s="45"/>
      <c r="I957" s="45"/>
      <c r="J957" s="45"/>
      <c r="K957" s="45"/>
      <c r="L957" s="45"/>
      <c r="M957" s="45"/>
      <c r="N957" s="45"/>
      <c r="O957" s="45"/>
      <c r="P957" s="45"/>
      <c r="Q957" s="45"/>
      <c r="R957" s="45"/>
      <c r="S957" s="45"/>
      <c r="T957" s="13" t="s">
        <v>1453</v>
      </c>
      <c r="U957" s="38">
        <f t="shared" si="11"/>
        <v>12.5</v>
      </c>
      <c r="V957" s="38" t="s">
        <v>95</v>
      </c>
      <c r="W957" s="38" t="s">
        <v>91</v>
      </c>
      <c r="X957" s="38">
        <v>2</v>
      </c>
      <c r="Y957" s="38">
        <v>2</v>
      </c>
      <c r="Z957" s="38">
        <v>3</v>
      </c>
      <c r="AA957" s="38">
        <v>2</v>
      </c>
      <c r="AB957" s="38">
        <v>2</v>
      </c>
      <c r="AC957" s="38">
        <v>2</v>
      </c>
      <c r="AD957" s="38">
        <v>3</v>
      </c>
      <c r="AE957" s="38">
        <v>2</v>
      </c>
      <c r="AF957" s="38">
        <v>2</v>
      </c>
      <c r="AG957" s="38">
        <v>3</v>
      </c>
      <c r="AH957" s="38">
        <v>2</v>
      </c>
      <c r="AI957" s="38">
        <v>1</v>
      </c>
      <c r="AJ957" s="63" t="s">
        <v>1451</v>
      </c>
    </row>
    <row r="958" spans="2:36" ht="33" x14ac:dyDescent="0.3">
      <c r="B958" s="68"/>
      <c r="C958" s="60"/>
      <c r="D958" s="51"/>
      <c r="E958" s="88"/>
      <c r="F958" s="45"/>
      <c r="G958" s="70"/>
      <c r="H958" s="45"/>
      <c r="I958" s="45"/>
      <c r="J958" s="45"/>
      <c r="K958" s="45"/>
      <c r="L958" s="45"/>
      <c r="M958" s="45"/>
      <c r="N958" s="45"/>
      <c r="O958" s="45"/>
      <c r="P958" s="45"/>
      <c r="Q958" s="45"/>
      <c r="R958" s="45"/>
      <c r="S958" s="45"/>
      <c r="T958" s="13" t="s">
        <v>1454</v>
      </c>
      <c r="U958" s="38">
        <f t="shared" si="11"/>
        <v>12.5</v>
      </c>
      <c r="V958" s="38" t="s">
        <v>95</v>
      </c>
      <c r="W958" s="38" t="s">
        <v>91</v>
      </c>
      <c r="X958" s="38">
        <v>2</v>
      </c>
      <c r="Y958" s="38">
        <v>2</v>
      </c>
      <c r="Z958" s="38">
        <v>2</v>
      </c>
      <c r="AA958" s="38">
        <v>2</v>
      </c>
      <c r="AB958" s="38">
        <v>2</v>
      </c>
      <c r="AC958" s="38">
        <v>2</v>
      </c>
      <c r="AD958" s="38">
        <v>2</v>
      </c>
      <c r="AE958" s="38">
        <v>2</v>
      </c>
      <c r="AF958" s="38">
        <v>2</v>
      </c>
      <c r="AG958" s="38">
        <v>2</v>
      </c>
      <c r="AH958" s="38">
        <v>2</v>
      </c>
      <c r="AI958" s="38">
        <v>2</v>
      </c>
      <c r="AJ958" s="63" t="s">
        <v>1451</v>
      </c>
    </row>
    <row r="959" spans="2:36" ht="49.5" x14ac:dyDescent="0.3">
      <c r="B959" s="68"/>
      <c r="C959" s="60"/>
      <c r="D959" s="51"/>
      <c r="E959" s="88"/>
      <c r="F959" s="45"/>
      <c r="G959" s="70"/>
      <c r="H959" s="45"/>
      <c r="I959" s="45"/>
      <c r="J959" s="45"/>
      <c r="K959" s="45"/>
      <c r="L959" s="45"/>
      <c r="M959" s="45"/>
      <c r="N959" s="45"/>
      <c r="O959" s="45"/>
      <c r="P959" s="45"/>
      <c r="Q959" s="45"/>
      <c r="R959" s="45"/>
      <c r="S959" s="45"/>
      <c r="T959" s="13" t="s">
        <v>1455</v>
      </c>
      <c r="U959" s="38">
        <f t="shared" si="11"/>
        <v>12.5</v>
      </c>
      <c r="V959" s="38" t="s">
        <v>95</v>
      </c>
      <c r="W959" s="38" t="s">
        <v>91</v>
      </c>
      <c r="X959" s="38">
        <v>50</v>
      </c>
      <c r="Y959" s="38">
        <v>50</v>
      </c>
      <c r="Z959" s="38">
        <v>50</v>
      </c>
      <c r="AA959" s="38">
        <v>50</v>
      </c>
      <c r="AB959" s="38">
        <v>50</v>
      </c>
      <c r="AC959" s="38">
        <v>50</v>
      </c>
      <c r="AD959" s="38">
        <v>50</v>
      </c>
      <c r="AE959" s="38">
        <v>50</v>
      </c>
      <c r="AF959" s="38">
        <v>50</v>
      </c>
      <c r="AG959" s="38">
        <v>50</v>
      </c>
      <c r="AH959" s="38">
        <v>50</v>
      </c>
      <c r="AI959" s="38">
        <v>50</v>
      </c>
      <c r="AJ959" s="63" t="s">
        <v>1451</v>
      </c>
    </row>
    <row r="960" spans="2:36" ht="33" x14ac:dyDescent="0.3">
      <c r="B960" s="68"/>
      <c r="C960" s="60"/>
      <c r="D960" s="51"/>
      <c r="E960" s="88"/>
      <c r="F960" s="45"/>
      <c r="G960" s="70"/>
      <c r="H960" s="45"/>
      <c r="I960" s="45"/>
      <c r="J960" s="45"/>
      <c r="K960" s="45"/>
      <c r="L960" s="45"/>
      <c r="M960" s="45"/>
      <c r="N960" s="45"/>
      <c r="O960" s="45"/>
      <c r="P960" s="45"/>
      <c r="Q960" s="45"/>
      <c r="R960" s="45"/>
      <c r="S960" s="45"/>
      <c r="T960" s="13" t="s">
        <v>1456</v>
      </c>
      <c r="U960" s="38">
        <f t="shared" si="11"/>
        <v>12.5</v>
      </c>
      <c r="V960" s="38" t="s">
        <v>95</v>
      </c>
      <c r="W960" s="38" t="s">
        <v>91</v>
      </c>
      <c r="X960" s="38">
        <v>1</v>
      </c>
      <c r="Y960" s="38">
        <v>1</v>
      </c>
      <c r="Z960" s="38">
        <v>1</v>
      </c>
      <c r="AA960" s="38">
        <v>1</v>
      </c>
      <c r="AB960" s="38">
        <v>1</v>
      </c>
      <c r="AC960" s="38">
        <v>1</v>
      </c>
      <c r="AD960" s="38">
        <v>1</v>
      </c>
      <c r="AE960" s="38">
        <v>1</v>
      </c>
      <c r="AF960" s="38">
        <v>1</v>
      </c>
      <c r="AG960" s="38">
        <v>1</v>
      </c>
      <c r="AH960" s="38">
        <v>1</v>
      </c>
      <c r="AI960" s="38">
        <v>1</v>
      </c>
      <c r="AJ960" s="63" t="s">
        <v>1451</v>
      </c>
    </row>
    <row r="961" spans="2:36" ht="33" x14ac:dyDescent="0.3">
      <c r="B961" s="68"/>
      <c r="C961" s="60"/>
      <c r="D961" s="51"/>
      <c r="E961" s="88"/>
      <c r="F961" s="45"/>
      <c r="G961" s="70"/>
      <c r="H961" s="45"/>
      <c r="I961" s="45"/>
      <c r="J961" s="45"/>
      <c r="K961" s="45"/>
      <c r="L961" s="45"/>
      <c r="M961" s="45"/>
      <c r="N961" s="45"/>
      <c r="O961" s="45"/>
      <c r="P961" s="45"/>
      <c r="Q961" s="45"/>
      <c r="R961" s="45"/>
      <c r="S961" s="45"/>
      <c r="T961" s="13" t="s">
        <v>1457</v>
      </c>
      <c r="U961" s="38">
        <f t="shared" si="11"/>
        <v>12.5</v>
      </c>
      <c r="V961" s="38" t="s">
        <v>95</v>
      </c>
      <c r="W961" s="38" t="s">
        <v>91</v>
      </c>
      <c r="X961" s="38">
        <v>5</v>
      </c>
      <c r="Y961" s="38">
        <v>5</v>
      </c>
      <c r="Z961" s="38">
        <v>5</v>
      </c>
      <c r="AA961" s="38">
        <v>5</v>
      </c>
      <c r="AB961" s="38">
        <v>5</v>
      </c>
      <c r="AC961" s="38">
        <v>5</v>
      </c>
      <c r="AD961" s="38">
        <v>5</v>
      </c>
      <c r="AE961" s="38">
        <v>5</v>
      </c>
      <c r="AF961" s="38">
        <v>5</v>
      </c>
      <c r="AG961" s="38">
        <v>5</v>
      </c>
      <c r="AH961" s="38">
        <v>5</v>
      </c>
      <c r="AI961" s="38">
        <v>5</v>
      </c>
      <c r="AJ961" s="63" t="s">
        <v>1451</v>
      </c>
    </row>
    <row r="962" spans="2:36" x14ac:dyDescent="0.3">
      <c r="B962" s="68"/>
      <c r="C962" s="60"/>
      <c r="D962" s="51"/>
      <c r="E962" s="88"/>
      <c r="F962" s="45"/>
      <c r="G962" s="70"/>
      <c r="H962" s="45"/>
      <c r="I962" s="45"/>
      <c r="J962" s="45"/>
      <c r="K962" s="45"/>
      <c r="L962" s="45"/>
      <c r="M962" s="45"/>
      <c r="N962" s="45"/>
      <c r="O962" s="45"/>
      <c r="P962" s="45"/>
      <c r="Q962" s="45"/>
      <c r="R962" s="45"/>
      <c r="S962" s="45"/>
      <c r="T962" s="13"/>
      <c r="U962" s="13"/>
      <c r="V962" s="13"/>
      <c r="W962" s="13"/>
      <c r="X962" s="13"/>
      <c r="Y962" s="13"/>
      <c r="Z962" s="13"/>
      <c r="AA962" s="13"/>
      <c r="AB962" s="13"/>
      <c r="AC962" s="13"/>
      <c r="AD962" s="13"/>
      <c r="AE962" s="13"/>
      <c r="AF962" s="13"/>
      <c r="AG962" s="13"/>
      <c r="AH962" s="13"/>
      <c r="AI962" s="13"/>
      <c r="AJ962" s="63"/>
    </row>
    <row r="963" spans="2:36" x14ac:dyDescent="0.3">
      <c r="B963" s="68"/>
      <c r="C963" s="60"/>
      <c r="D963" s="61"/>
      <c r="E963" s="14" t="s">
        <v>392</v>
      </c>
      <c r="F963" s="34"/>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63"/>
    </row>
    <row r="964" spans="2:36" x14ac:dyDescent="0.3">
      <c r="B964" s="68"/>
      <c r="C964" s="60"/>
      <c r="D964" s="61"/>
      <c r="E964" s="208" t="s">
        <v>20</v>
      </c>
      <c r="F964" s="34"/>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63"/>
    </row>
    <row r="965" spans="2:36" x14ac:dyDescent="0.3">
      <c r="B965" s="191"/>
      <c r="C965" s="191"/>
      <c r="D965" s="191"/>
      <c r="E965" s="191"/>
      <c r="F965" s="191"/>
      <c r="G965" s="191"/>
      <c r="H965" s="191"/>
      <c r="I965" s="191"/>
      <c r="J965" s="191"/>
      <c r="K965" s="191"/>
      <c r="L965" s="191"/>
      <c r="M965" s="191"/>
      <c r="N965" s="191"/>
      <c r="O965" s="191"/>
      <c r="P965" s="191"/>
      <c r="Q965" s="191"/>
      <c r="R965" s="191"/>
      <c r="S965" s="191"/>
      <c r="T965" s="191"/>
      <c r="U965" s="191"/>
      <c r="V965" s="191"/>
      <c r="W965" s="191"/>
      <c r="X965" s="191"/>
      <c r="Y965" s="191"/>
      <c r="Z965" s="191"/>
      <c r="AA965" s="191"/>
      <c r="AB965" s="191"/>
      <c r="AC965" s="191"/>
      <c r="AD965" s="191"/>
      <c r="AE965" s="191"/>
      <c r="AF965" s="191"/>
      <c r="AG965" s="191"/>
      <c r="AH965" s="191"/>
      <c r="AI965" s="191"/>
      <c r="AJ965" s="191"/>
    </row>
    <row r="966" spans="2:36" ht="49.5" x14ac:dyDescent="0.3">
      <c r="B966" s="68" t="s">
        <v>1109</v>
      </c>
      <c r="C966" s="16" t="s">
        <v>1512</v>
      </c>
      <c r="D966" s="61"/>
      <c r="E966" s="14" t="s">
        <v>81</v>
      </c>
      <c r="F966" s="32"/>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63"/>
    </row>
    <row r="967" spans="2:36" ht="33" x14ac:dyDescent="0.3">
      <c r="B967" s="68"/>
      <c r="C967" s="60" t="s">
        <v>1513</v>
      </c>
      <c r="D967" s="61"/>
      <c r="E967" s="32" t="s">
        <v>72</v>
      </c>
      <c r="F967" s="3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63"/>
    </row>
    <row r="968" spans="2:36" ht="33" x14ac:dyDescent="0.3">
      <c r="B968" s="68"/>
      <c r="C968" s="60"/>
      <c r="D968" s="61"/>
      <c r="E968" s="32" t="s">
        <v>99</v>
      </c>
      <c r="F968" s="32"/>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63"/>
    </row>
    <row r="969" spans="2:36" ht="33" x14ac:dyDescent="0.3">
      <c r="B969" s="68"/>
      <c r="C969" s="60"/>
      <c r="D969" s="61"/>
      <c r="E969" s="62" t="s">
        <v>122</v>
      </c>
      <c r="F969" s="32"/>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63"/>
    </row>
    <row r="970" spans="2:36" ht="49.5" x14ac:dyDescent="0.3">
      <c r="B970" s="68"/>
      <c r="C970" s="50" t="s">
        <v>1514</v>
      </c>
      <c r="D970" s="50" t="s">
        <v>1458</v>
      </c>
      <c r="E970" s="78" t="s">
        <v>81</v>
      </c>
      <c r="F970" s="78" t="s">
        <v>1459</v>
      </c>
      <c r="G970" s="43" t="s">
        <v>1460</v>
      </c>
      <c r="H970" s="131"/>
      <c r="I970" s="243"/>
      <c r="J970" s="243">
        <v>2</v>
      </c>
      <c r="K970" s="243">
        <v>2</v>
      </c>
      <c r="L970" s="243">
        <v>2</v>
      </c>
      <c r="M970" s="243">
        <v>2</v>
      </c>
      <c r="N970" s="243">
        <v>2</v>
      </c>
      <c r="O970" s="243">
        <v>2</v>
      </c>
      <c r="P970" s="131"/>
      <c r="Q970" s="131"/>
      <c r="R970" s="131"/>
      <c r="S970" s="131"/>
      <c r="T970" s="13" t="s">
        <v>1461</v>
      </c>
      <c r="U970" s="37">
        <v>0.3</v>
      </c>
      <c r="V970" s="104">
        <v>43862</v>
      </c>
      <c r="W970" s="104">
        <v>44043</v>
      </c>
      <c r="X970" s="13"/>
      <c r="Y970" s="83">
        <v>0.1</v>
      </c>
      <c r="Z970" s="83">
        <v>0.2</v>
      </c>
      <c r="AA970" s="83">
        <v>0.2</v>
      </c>
      <c r="AB970" s="83">
        <v>0.2</v>
      </c>
      <c r="AC970" s="83">
        <v>0.2</v>
      </c>
      <c r="AD970" s="83">
        <v>0.1</v>
      </c>
      <c r="AE970" s="38"/>
      <c r="AF970" s="185"/>
      <c r="AG970" s="185"/>
      <c r="AH970" s="185"/>
      <c r="AI970" s="185"/>
      <c r="AJ970" s="63" t="s">
        <v>1462</v>
      </c>
    </row>
    <row r="971" spans="2:36" ht="49.5" x14ac:dyDescent="0.3">
      <c r="B971" s="68"/>
      <c r="C971" s="50"/>
      <c r="D971" s="50"/>
      <c r="E971" s="78"/>
      <c r="F971" s="78"/>
      <c r="G971" s="43"/>
      <c r="H971" s="131"/>
      <c r="I971" s="243"/>
      <c r="J971" s="243"/>
      <c r="K971" s="243"/>
      <c r="L971" s="243"/>
      <c r="M971" s="243"/>
      <c r="N971" s="243"/>
      <c r="O971" s="243"/>
      <c r="P971" s="131"/>
      <c r="Q971" s="131"/>
      <c r="R971" s="131"/>
      <c r="S971" s="131"/>
      <c r="T971" s="13" t="s">
        <v>1463</v>
      </c>
      <c r="U971" s="37">
        <v>0.3</v>
      </c>
      <c r="V971" s="104">
        <v>43891</v>
      </c>
      <c r="W971" s="104">
        <v>44043</v>
      </c>
      <c r="X971" s="13"/>
      <c r="Y971" s="94"/>
      <c r="Z971" s="83">
        <v>0.2</v>
      </c>
      <c r="AA971" s="83">
        <v>0.2</v>
      </c>
      <c r="AB971" s="83">
        <v>0.2</v>
      </c>
      <c r="AC971" s="83">
        <v>0.2</v>
      </c>
      <c r="AD971" s="83">
        <v>0.2</v>
      </c>
      <c r="AE971" s="13"/>
      <c r="AF971" s="13"/>
      <c r="AG971" s="13"/>
      <c r="AH971" s="13"/>
      <c r="AI971" s="13"/>
      <c r="AJ971" s="63" t="s">
        <v>1464</v>
      </c>
    </row>
    <row r="972" spans="2:36" ht="49.5" x14ac:dyDescent="0.3">
      <c r="B972" s="68"/>
      <c r="C972" s="50"/>
      <c r="D972" s="50"/>
      <c r="E972" s="78"/>
      <c r="F972" s="78"/>
      <c r="G972" s="43"/>
      <c r="H972" s="131"/>
      <c r="I972" s="243"/>
      <c r="J972" s="243"/>
      <c r="K972" s="243"/>
      <c r="L972" s="243"/>
      <c r="M972" s="243"/>
      <c r="N972" s="243"/>
      <c r="O972" s="243"/>
      <c r="P972" s="131"/>
      <c r="Q972" s="131"/>
      <c r="R972" s="131"/>
      <c r="S972" s="131"/>
      <c r="T972" s="15" t="s">
        <v>1465</v>
      </c>
      <c r="U972" s="37">
        <v>0.4</v>
      </c>
      <c r="V972" s="104">
        <v>43891</v>
      </c>
      <c r="W972" s="104">
        <v>44074</v>
      </c>
      <c r="X972" s="13"/>
      <c r="Y972" s="13"/>
      <c r="Z972" s="83">
        <v>0.1</v>
      </c>
      <c r="AA972" s="83">
        <v>0.2</v>
      </c>
      <c r="AB972" s="83">
        <v>0.2</v>
      </c>
      <c r="AC972" s="83">
        <v>0.2</v>
      </c>
      <c r="AD972" s="83">
        <v>0.2</v>
      </c>
      <c r="AE972" s="83">
        <v>0.1</v>
      </c>
      <c r="AF972" s="13"/>
      <c r="AG972" s="13"/>
      <c r="AH972" s="13"/>
      <c r="AI972" s="13"/>
      <c r="AJ972" s="63" t="s">
        <v>1466</v>
      </c>
    </row>
    <row r="973" spans="2:36" ht="49.5" x14ac:dyDescent="0.3">
      <c r="B973" s="68"/>
      <c r="C973" s="50"/>
      <c r="D973" s="50" t="s">
        <v>1467</v>
      </c>
      <c r="E973" s="78" t="s">
        <v>81</v>
      </c>
      <c r="F973" s="78" t="s">
        <v>1468</v>
      </c>
      <c r="G973" s="43" t="s">
        <v>1469</v>
      </c>
      <c r="H973" s="131"/>
      <c r="I973" s="243"/>
      <c r="J973" s="243">
        <v>1</v>
      </c>
      <c r="K973" s="243">
        <v>1</v>
      </c>
      <c r="L973" s="243">
        <v>1</v>
      </c>
      <c r="M973" s="243">
        <v>1</v>
      </c>
      <c r="N973" s="243">
        <v>1</v>
      </c>
      <c r="O973" s="131"/>
      <c r="P973" s="131"/>
      <c r="Q973" s="131"/>
      <c r="R973" s="131"/>
      <c r="S973" s="131"/>
      <c r="T973" s="13" t="s">
        <v>1461</v>
      </c>
      <c r="U973" s="37">
        <v>0.3</v>
      </c>
      <c r="V973" s="104">
        <v>43862</v>
      </c>
      <c r="W973" s="104">
        <v>44012</v>
      </c>
      <c r="X973" s="13"/>
      <c r="Y973" s="83">
        <v>0.2</v>
      </c>
      <c r="Z973" s="83">
        <v>0.2</v>
      </c>
      <c r="AA973" s="83">
        <v>0.2</v>
      </c>
      <c r="AB973" s="83">
        <v>0.2</v>
      </c>
      <c r="AC973" s="83">
        <v>0.2</v>
      </c>
      <c r="AD973" s="94"/>
      <c r="AE973" s="94"/>
      <c r="AF973" s="13"/>
      <c r="AG973" s="13"/>
      <c r="AH973" s="13"/>
      <c r="AI973" s="13"/>
      <c r="AJ973" s="63" t="s">
        <v>1462</v>
      </c>
    </row>
    <row r="974" spans="2:36" ht="49.5" x14ac:dyDescent="0.3">
      <c r="B974" s="68"/>
      <c r="C974" s="50"/>
      <c r="D974" s="50"/>
      <c r="E974" s="78"/>
      <c r="F974" s="78"/>
      <c r="G974" s="43"/>
      <c r="H974" s="131"/>
      <c r="I974" s="243"/>
      <c r="J974" s="243"/>
      <c r="K974" s="243"/>
      <c r="L974" s="243"/>
      <c r="M974" s="243"/>
      <c r="N974" s="243"/>
      <c r="O974" s="131"/>
      <c r="P974" s="131"/>
      <c r="Q974" s="131"/>
      <c r="R974" s="131"/>
      <c r="S974" s="131"/>
      <c r="T974" s="13" t="s">
        <v>1463</v>
      </c>
      <c r="U974" s="37">
        <v>0.3</v>
      </c>
      <c r="V974" s="104">
        <v>43862</v>
      </c>
      <c r="W974" s="104">
        <v>44012</v>
      </c>
      <c r="X974" s="13"/>
      <c r="Y974" s="83">
        <v>0.2</v>
      </c>
      <c r="Z974" s="83">
        <v>0.2</v>
      </c>
      <c r="AA974" s="83">
        <v>0.2</v>
      </c>
      <c r="AB974" s="83">
        <v>0.2</v>
      </c>
      <c r="AC974" s="83">
        <v>0.2</v>
      </c>
      <c r="AD974" s="13"/>
      <c r="AE974" s="13"/>
      <c r="AF974" s="13"/>
      <c r="AG974" s="13"/>
      <c r="AH974" s="13"/>
      <c r="AI974" s="13"/>
      <c r="AJ974" s="63" t="s">
        <v>1464</v>
      </c>
    </row>
    <row r="975" spans="2:36" ht="49.5" x14ac:dyDescent="0.3">
      <c r="B975" s="68"/>
      <c r="C975" s="50"/>
      <c r="D975" s="50"/>
      <c r="E975" s="78"/>
      <c r="F975" s="78"/>
      <c r="G975" s="43"/>
      <c r="H975" s="131"/>
      <c r="I975" s="243"/>
      <c r="J975" s="243"/>
      <c r="K975" s="243"/>
      <c r="L975" s="243"/>
      <c r="M975" s="243"/>
      <c r="N975" s="243"/>
      <c r="O975" s="131"/>
      <c r="P975" s="131"/>
      <c r="Q975" s="131"/>
      <c r="R975" s="131"/>
      <c r="S975" s="131"/>
      <c r="T975" s="15" t="s">
        <v>1465</v>
      </c>
      <c r="U975" s="37">
        <v>0.4</v>
      </c>
      <c r="V975" s="104">
        <v>43891</v>
      </c>
      <c r="W975" s="104">
        <v>44043</v>
      </c>
      <c r="X975" s="13"/>
      <c r="Y975" s="13"/>
      <c r="Z975" s="83">
        <v>0.2</v>
      </c>
      <c r="AA975" s="83">
        <v>0.2</v>
      </c>
      <c r="AB975" s="83">
        <v>0.2</v>
      </c>
      <c r="AC975" s="83">
        <v>0.2</v>
      </c>
      <c r="AD975" s="83">
        <v>0.2</v>
      </c>
      <c r="AE975" s="13"/>
      <c r="AF975" s="13"/>
      <c r="AG975" s="13"/>
      <c r="AH975" s="13"/>
      <c r="AI975" s="13"/>
      <c r="AJ975" s="63" t="s">
        <v>1466</v>
      </c>
    </row>
    <row r="976" spans="2:36" ht="49.5" x14ac:dyDescent="0.3">
      <c r="B976" s="50" t="s">
        <v>631</v>
      </c>
      <c r="C976" s="50" t="s">
        <v>1154</v>
      </c>
      <c r="D976" s="50" t="s">
        <v>1470</v>
      </c>
      <c r="E976" s="78" t="s">
        <v>1471</v>
      </c>
      <c r="F976" s="43" t="s">
        <v>1472</v>
      </c>
      <c r="G976" s="43" t="s">
        <v>1473</v>
      </c>
      <c r="H976" s="221"/>
      <c r="I976" s="221"/>
      <c r="J976" s="221">
        <v>0.1</v>
      </c>
      <c r="K976" s="221">
        <v>0.1</v>
      </c>
      <c r="L976" s="221">
        <v>0.1</v>
      </c>
      <c r="M976" s="221">
        <v>0.1</v>
      </c>
      <c r="N976" s="221">
        <v>0.1</v>
      </c>
      <c r="O976" s="221">
        <v>0.1</v>
      </c>
      <c r="P976" s="221">
        <v>0.1</v>
      </c>
      <c r="Q976" s="221">
        <v>0.1</v>
      </c>
      <c r="R976" s="221">
        <v>0.1</v>
      </c>
      <c r="S976" s="221">
        <v>0.1</v>
      </c>
      <c r="T976" s="15" t="s">
        <v>1474</v>
      </c>
      <c r="U976" s="37">
        <v>0.3</v>
      </c>
      <c r="V976" s="104">
        <v>43891</v>
      </c>
      <c r="W976" s="104">
        <v>44012</v>
      </c>
      <c r="X976" s="13"/>
      <c r="Y976" s="13"/>
      <c r="Z976" s="83">
        <v>0.1</v>
      </c>
      <c r="AA976" s="83">
        <v>0.3</v>
      </c>
      <c r="AB976" s="83">
        <v>0.3</v>
      </c>
      <c r="AC976" s="83">
        <v>0.3</v>
      </c>
      <c r="AD976" s="13"/>
      <c r="AE976" s="13"/>
      <c r="AF976" s="13"/>
      <c r="AG976" s="13"/>
      <c r="AH976" s="13"/>
      <c r="AI976" s="13"/>
      <c r="AJ976" s="63" t="s">
        <v>1475</v>
      </c>
    </row>
    <row r="977" spans="2:36" ht="82.5" x14ac:dyDescent="0.3">
      <c r="B977" s="50"/>
      <c r="C977" s="50"/>
      <c r="D977" s="50"/>
      <c r="E977" s="78"/>
      <c r="F977" s="43"/>
      <c r="G977" s="43"/>
      <c r="H977" s="221"/>
      <c r="I977" s="221"/>
      <c r="J977" s="221"/>
      <c r="K977" s="221"/>
      <c r="L977" s="221"/>
      <c r="M977" s="221"/>
      <c r="N977" s="221"/>
      <c r="O977" s="221"/>
      <c r="P977" s="221"/>
      <c r="Q977" s="221"/>
      <c r="R977" s="221"/>
      <c r="S977" s="221"/>
      <c r="T977" s="15" t="s">
        <v>1476</v>
      </c>
      <c r="U977" s="37">
        <v>0.2</v>
      </c>
      <c r="V977" s="104">
        <v>43952</v>
      </c>
      <c r="W977" s="104">
        <v>44012</v>
      </c>
      <c r="X977" s="13"/>
      <c r="Y977" s="13"/>
      <c r="Z977" s="13"/>
      <c r="AA977" s="13"/>
      <c r="AB977" s="83">
        <v>0.5</v>
      </c>
      <c r="AC977" s="83">
        <v>0.5</v>
      </c>
      <c r="AD977" s="13"/>
      <c r="AE977" s="13"/>
      <c r="AF977" s="13"/>
      <c r="AG977" s="13"/>
      <c r="AH977" s="13"/>
      <c r="AI977" s="13"/>
      <c r="AJ977" s="63" t="s">
        <v>1477</v>
      </c>
    </row>
    <row r="978" spans="2:36" ht="82.5" x14ac:dyDescent="0.3">
      <c r="B978" s="50"/>
      <c r="C978" s="50"/>
      <c r="D978" s="50"/>
      <c r="E978" s="78"/>
      <c r="F978" s="43"/>
      <c r="G978" s="43"/>
      <c r="H978" s="221"/>
      <c r="I978" s="221"/>
      <c r="J978" s="221"/>
      <c r="K978" s="221"/>
      <c r="L978" s="221"/>
      <c r="M978" s="221"/>
      <c r="N978" s="221"/>
      <c r="O978" s="221"/>
      <c r="P978" s="221"/>
      <c r="Q978" s="221"/>
      <c r="R978" s="221"/>
      <c r="S978" s="221"/>
      <c r="T978" s="110" t="s">
        <v>1478</v>
      </c>
      <c r="U978" s="37">
        <v>0.3</v>
      </c>
      <c r="V978" s="104">
        <v>43952</v>
      </c>
      <c r="W978" s="104">
        <v>44134</v>
      </c>
      <c r="X978" s="13"/>
      <c r="Y978" s="13"/>
      <c r="Z978" s="13"/>
      <c r="AA978" s="13"/>
      <c r="AB978" s="83">
        <v>0.1</v>
      </c>
      <c r="AC978" s="83">
        <v>0.2</v>
      </c>
      <c r="AD978" s="83">
        <v>0.2</v>
      </c>
      <c r="AE978" s="83">
        <v>0.2</v>
      </c>
      <c r="AF978" s="83">
        <v>0.2</v>
      </c>
      <c r="AG978" s="83">
        <v>0.1</v>
      </c>
      <c r="AH978" s="13"/>
      <c r="AI978" s="13"/>
      <c r="AJ978" s="63" t="s">
        <v>1479</v>
      </c>
    </row>
    <row r="979" spans="2:36" ht="49.5" x14ac:dyDescent="0.3">
      <c r="B979" s="50"/>
      <c r="C979" s="50"/>
      <c r="D979" s="50"/>
      <c r="E979" s="78"/>
      <c r="F979" s="43"/>
      <c r="G979" s="43"/>
      <c r="H979" s="221"/>
      <c r="I979" s="221"/>
      <c r="J979" s="221"/>
      <c r="K979" s="221"/>
      <c r="L979" s="221"/>
      <c r="M979" s="221"/>
      <c r="N979" s="221"/>
      <c r="O979" s="221"/>
      <c r="P979" s="221"/>
      <c r="Q979" s="221"/>
      <c r="R979" s="221"/>
      <c r="S979" s="221"/>
      <c r="T979" s="15" t="s">
        <v>1480</v>
      </c>
      <c r="U979" s="37">
        <v>0.2</v>
      </c>
      <c r="V979" s="104">
        <v>44105</v>
      </c>
      <c r="W979" s="104">
        <v>44196</v>
      </c>
      <c r="X979" s="13"/>
      <c r="Y979" s="13"/>
      <c r="Z979" s="13"/>
      <c r="AA979" s="13"/>
      <c r="AB979" s="13"/>
      <c r="AC979" s="13"/>
      <c r="AD979" s="13"/>
      <c r="AE979" s="83"/>
      <c r="AF979" s="13"/>
      <c r="AG979" s="83">
        <v>0.3</v>
      </c>
      <c r="AH979" s="83">
        <v>0.3</v>
      </c>
      <c r="AI979" s="83">
        <v>0.4</v>
      </c>
      <c r="AJ979" s="63" t="s">
        <v>1481</v>
      </c>
    </row>
    <row r="980" spans="2:36" x14ac:dyDescent="0.3">
      <c r="B980" s="191"/>
      <c r="C980" s="191"/>
      <c r="D980" s="191"/>
      <c r="E980" s="191"/>
      <c r="F980" s="191"/>
      <c r="G980" s="191"/>
      <c r="H980" s="191"/>
      <c r="I980" s="191"/>
      <c r="J980" s="191"/>
      <c r="K980" s="191"/>
      <c r="L980" s="191"/>
      <c r="M980" s="191"/>
      <c r="N980" s="191"/>
      <c r="O980" s="191"/>
      <c r="P980" s="191"/>
      <c r="Q980" s="191"/>
      <c r="R980" s="191"/>
      <c r="S980" s="191"/>
      <c r="T980" s="191"/>
      <c r="U980" s="191"/>
      <c r="V980" s="191"/>
      <c r="W980" s="191"/>
      <c r="X980" s="191"/>
      <c r="Y980" s="191"/>
      <c r="Z980" s="191"/>
      <c r="AA980" s="191"/>
      <c r="AB980" s="191"/>
      <c r="AC980" s="191"/>
      <c r="AD980" s="191"/>
      <c r="AE980" s="191"/>
      <c r="AF980" s="191"/>
      <c r="AG980" s="191"/>
      <c r="AH980" s="191"/>
      <c r="AI980" s="191"/>
      <c r="AJ980" s="191"/>
    </row>
    <row r="981" spans="2:36" ht="33" x14ac:dyDescent="0.3">
      <c r="B981" s="68" t="s">
        <v>1153</v>
      </c>
      <c r="C981" s="60" t="s">
        <v>1509</v>
      </c>
      <c r="D981" s="61"/>
      <c r="E981" s="14" t="s">
        <v>20</v>
      </c>
      <c r="F981" s="35"/>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63"/>
    </row>
    <row r="982" spans="2:36" x14ac:dyDescent="0.3">
      <c r="B982" s="68"/>
      <c r="C982" s="60"/>
      <c r="D982" s="61"/>
      <c r="E982" s="14" t="s">
        <v>365</v>
      </c>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63"/>
    </row>
    <row r="983" spans="2:36" ht="33" x14ac:dyDescent="0.3">
      <c r="B983" s="68"/>
      <c r="C983" s="60"/>
      <c r="D983" s="61"/>
      <c r="E983" s="32" t="s">
        <v>366</v>
      </c>
      <c r="F983" s="3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63"/>
    </row>
    <row r="984" spans="2:36" x14ac:dyDescent="0.3">
      <c r="B984" s="68"/>
      <c r="C984" s="60"/>
      <c r="D984" s="61"/>
      <c r="E984" s="32" t="s">
        <v>367</v>
      </c>
      <c r="F984" s="3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63"/>
    </row>
    <row r="985" spans="2:36" ht="33" x14ac:dyDescent="0.3">
      <c r="B985" s="68"/>
      <c r="C985" s="60" t="s">
        <v>1154</v>
      </c>
      <c r="D985" s="61"/>
      <c r="E985" s="14" t="s">
        <v>81</v>
      </c>
      <c r="F985" s="3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63"/>
    </row>
    <row r="986" spans="2:36" ht="33" x14ac:dyDescent="0.3">
      <c r="B986" s="68"/>
      <c r="C986" s="60"/>
      <c r="D986" s="61"/>
      <c r="E986" s="14" t="s">
        <v>369</v>
      </c>
      <c r="F986" s="3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63"/>
    </row>
    <row r="987" spans="2:36" ht="33" x14ac:dyDescent="0.3">
      <c r="B987" s="68"/>
      <c r="C987" s="60"/>
      <c r="D987" s="61"/>
      <c r="E987" s="14" t="s">
        <v>72</v>
      </c>
      <c r="F987" s="3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63"/>
    </row>
    <row r="988" spans="2:36" ht="33" x14ac:dyDescent="0.3">
      <c r="B988" s="68"/>
      <c r="C988" s="60"/>
      <c r="D988" s="61"/>
      <c r="E988" s="32" t="s">
        <v>99</v>
      </c>
      <c r="F988" s="3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63"/>
    </row>
    <row r="989" spans="2:36" ht="33" x14ac:dyDescent="0.3">
      <c r="B989" s="68"/>
      <c r="C989" s="60"/>
      <c r="D989" s="61"/>
      <c r="E989" s="14" t="s">
        <v>375</v>
      </c>
      <c r="F989" s="3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63"/>
    </row>
    <row r="990" spans="2:36" ht="49.5" x14ac:dyDescent="0.3">
      <c r="B990" s="68"/>
      <c r="C990" s="60"/>
      <c r="D990" s="61"/>
      <c r="E990" s="14" t="s">
        <v>380</v>
      </c>
      <c r="F990" s="3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63"/>
    </row>
    <row r="991" spans="2:36" ht="33" x14ac:dyDescent="0.3">
      <c r="B991" s="68"/>
      <c r="C991" s="60"/>
      <c r="D991" s="61"/>
      <c r="E991" s="14" t="s">
        <v>292</v>
      </c>
      <c r="F991" s="3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63"/>
    </row>
    <row r="992" spans="2:36" ht="33" x14ac:dyDescent="0.3">
      <c r="B992" s="68"/>
      <c r="C992" s="60"/>
      <c r="D992" s="61"/>
      <c r="E992" s="14" t="s">
        <v>366</v>
      </c>
      <c r="F992" s="3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63"/>
    </row>
    <row r="993" spans="2:36" ht="33" x14ac:dyDescent="0.3">
      <c r="B993" s="68"/>
      <c r="C993" s="60"/>
      <c r="D993" s="61"/>
      <c r="E993" s="14" t="s">
        <v>386</v>
      </c>
      <c r="F993" s="3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63"/>
    </row>
    <row r="994" spans="2:36" x14ac:dyDescent="0.3">
      <c r="B994" s="68"/>
      <c r="C994" s="60"/>
      <c r="D994" s="61"/>
      <c r="E994" s="14" t="s">
        <v>367</v>
      </c>
      <c r="F994" s="3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63"/>
    </row>
    <row r="995" spans="2:36" ht="33" x14ac:dyDescent="0.3">
      <c r="B995" s="68"/>
      <c r="C995" s="60"/>
      <c r="D995" s="61"/>
      <c r="E995" s="14" t="s">
        <v>387</v>
      </c>
      <c r="F995" s="3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63"/>
    </row>
    <row r="996" spans="2:36" x14ac:dyDescent="0.3">
      <c r="B996" s="68"/>
      <c r="C996" s="60"/>
      <c r="D996" s="61"/>
      <c r="E996" s="14" t="s">
        <v>365</v>
      </c>
      <c r="F996" s="3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63"/>
    </row>
    <row r="997" spans="2:36" x14ac:dyDescent="0.3">
      <c r="B997" s="68"/>
      <c r="C997" s="60"/>
      <c r="D997" s="61"/>
      <c r="E997" s="14" t="s">
        <v>388</v>
      </c>
      <c r="F997" s="3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63"/>
    </row>
    <row r="998" spans="2:36" x14ac:dyDescent="0.3">
      <c r="B998" s="68"/>
      <c r="C998" s="60"/>
      <c r="D998" s="61"/>
      <c r="E998" s="14" t="s">
        <v>389</v>
      </c>
      <c r="F998" s="3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63"/>
    </row>
    <row r="999" spans="2:36" ht="33" x14ac:dyDescent="0.3">
      <c r="B999" s="68"/>
      <c r="C999" s="60"/>
      <c r="D999" s="61"/>
      <c r="E999" s="14" t="s">
        <v>390</v>
      </c>
      <c r="F999" s="3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63"/>
    </row>
    <row r="1000" spans="2:36" ht="33" x14ac:dyDescent="0.3">
      <c r="B1000" s="68"/>
      <c r="C1000" s="60"/>
      <c r="D1000" s="61"/>
      <c r="E1000" s="14" t="s">
        <v>391</v>
      </c>
      <c r="F1000" s="3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63"/>
    </row>
    <row r="1001" spans="2:36" ht="49.5" x14ac:dyDescent="0.3">
      <c r="B1001" s="68"/>
      <c r="C1001" s="60"/>
      <c r="D1001" s="61"/>
      <c r="E1001" s="78" t="s">
        <v>392</v>
      </c>
      <c r="F1001" s="78" t="s">
        <v>1482</v>
      </c>
      <c r="G1001" s="78" t="s">
        <v>1483</v>
      </c>
      <c r="H1001" s="43">
        <v>3</v>
      </c>
      <c r="I1001" s="43">
        <v>3</v>
      </c>
      <c r="J1001" s="43">
        <v>3</v>
      </c>
      <c r="K1001" s="43">
        <v>3</v>
      </c>
      <c r="L1001" s="43">
        <v>3</v>
      </c>
      <c r="M1001" s="43">
        <v>3</v>
      </c>
      <c r="N1001" s="43">
        <v>3</v>
      </c>
      <c r="O1001" s="43">
        <v>3</v>
      </c>
      <c r="P1001" s="43">
        <v>3</v>
      </c>
      <c r="Q1001" s="43">
        <v>3</v>
      </c>
      <c r="R1001" s="43">
        <v>3</v>
      </c>
      <c r="S1001" s="43">
        <v>3</v>
      </c>
      <c r="T1001" s="33" t="s">
        <v>1484</v>
      </c>
      <c r="U1001" s="6">
        <v>0.33</v>
      </c>
      <c r="V1001" s="33" t="s">
        <v>95</v>
      </c>
      <c r="W1001" s="33" t="s">
        <v>91</v>
      </c>
      <c r="X1001" s="6">
        <v>8.3299999999999999E-2</v>
      </c>
      <c r="Y1001" s="6">
        <v>0.08</v>
      </c>
      <c r="Z1001" s="6">
        <v>0.08</v>
      </c>
      <c r="AA1001" s="6">
        <v>0.08</v>
      </c>
      <c r="AB1001" s="6">
        <v>0.08</v>
      </c>
      <c r="AC1001" s="6">
        <v>0.08</v>
      </c>
      <c r="AD1001" s="6">
        <v>0.08</v>
      </c>
      <c r="AE1001" s="6">
        <v>0.08</v>
      </c>
      <c r="AF1001" s="6">
        <v>0.09</v>
      </c>
      <c r="AG1001" s="6">
        <v>0.09</v>
      </c>
      <c r="AH1001" s="6">
        <v>0.09</v>
      </c>
      <c r="AI1001" s="6">
        <v>0.09</v>
      </c>
      <c r="AJ1001" s="63" t="s">
        <v>1485</v>
      </c>
    </row>
    <row r="1002" spans="2:36" ht="66" x14ac:dyDescent="0.3">
      <c r="B1002" s="68"/>
      <c r="C1002" s="60"/>
      <c r="D1002" s="61"/>
      <c r="E1002" s="78"/>
      <c r="F1002" s="78"/>
      <c r="G1002" s="78"/>
      <c r="H1002" s="43"/>
      <c r="I1002" s="43"/>
      <c r="J1002" s="43"/>
      <c r="K1002" s="43"/>
      <c r="L1002" s="43"/>
      <c r="M1002" s="43"/>
      <c r="N1002" s="43"/>
      <c r="O1002" s="43"/>
      <c r="P1002" s="43"/>
      <c r="Q1002" s="43"/>
      <c r="R1002" s="43"/>
      <c r="S1002" s="43"/>
      <c r="T1002" s="33" t="s">
        <v>1486</v>
      </c>
      <c r="U1002" s="6">
        <v>0.33</v>
      </c>
      <c r="V1002" s="33" t="s">
        <v>95</v>
      </c>
      <c r="W1002" s="33" t="s">
        <v>91</v>
      </c>
      <c r="X1002" s="6">
        <v>8.3299999999999999E-2</v>
      </c>
      <c r="Y1002" s="6">
        <v>0.08</v>
      </c>
      <c r="Z1002" s="6">
        <v>0.08</v>
      </c>
      <c r="AA1002" s="6">
        <v>0.08</v>
      </c>
      <c r="AB1002" s="6">
        <v>0.08</v>
      </c>
      <c r="AC1002" s="6">
        <v>0.08</v>
      </c>
      <c r="AD1002" s="6">
        <v>0.08</v>
      </c>
      <c r="AE1002" s="6">
        <v>0.08</v>
      </c>
      <c r="AF1002" s="6">
        <v>0.09</v>
      </c>
      <c r="AG1002" s="6">
        <v>0.09</v>
      </c>
      <c r="AH1002" s="6">
        <v>0.09</v>
      </c>
      <c r="AI1002" s="6">
        <v>0.09</v>
      </c>
      <c r="AJ1002" s="63" t="s">
        <v>1485</v>
      </c>
    </row>
    <row r="1003" spans="2:36" ht="66" x14ac:dyDescent="0.3">
      <c r="B1003" s="68"/>
      <c r="C1003" s="60"/>
      <c r="D1003" s="61"/>
      <c r="E1003" s="78"/>
      <c r="F1003" s="78"/>
      <c r="G1003" s="78"/>
      <c r="H1003" s="43"/>
      <c r="I1003" s="43"/>
      <c r="J1003" s="43"/>
      <c r="K1003" s="43"/>
      <c r="L1003" s="43"/>
      <c r="M1003" s="43"/>
      <c r="N1003" s="43"/>
      <c r="O1003" s="43"/>
      <c r="P1003" s="43"/>
      <c r="Q1003" s="43"/>
      <c r="R1003" s="43"/>
      <c r="S1003" s="43"/>
      <c r="T1003" s="33" t="s">
        <v>1487</v>
      </c>
      <c r="U1003" s="6">
        <v>0.34</v>
      </c>
      <c r="V1003" s="33" t="s">
        <v>95</v>
      </c>
      <c r="W1003" s="33" t="s">
        <v>91</v>
      </c>
      <c r="X1003" s="6">
        <v>8.3299999999999999E-2</v>
      </c>
      <c r="Y1003" s="6">
        <v>0.08</v>
      </c>
      <c r="Z1003" s="6">
        <v>0.08</v>
      </c>
      <c r="AA1003" s="6">
        <v>0.08</v>
      </c>
      <c r="AB1003" s="6">
        <v>0.08</v>
      </c>
      <c r="AC1003" s="6">
        <v>0.08</v>
      </c>
      <c r="AD1003" s="6">
        <v>0.08</v>
      </c>
      <c r="AE1003" s="6">
        <v>0.08</v>
      </c>
      <c r="AF1003" s="6">
        <v>0.09</v>
      </c>
      <c r="AG1003" s="6">
        <v>0.09</v>
      </c>
      <c r="AH1003" s="6">
        <v>0.09</v>
      </c>
      <c r="AI1003" s="6">
        <v>0.09</v>
      </c>
      <c r="AJ1003" s="63" t="s">
        <v>1485</v>
      </c>
    </row>
    <row r="1004" spans="2:36" ht="66" x14ac:dyDescent="0.3">
      <c r="B1004" s="68"/>
      <c r="C1004" s="60"/>
      <c r="D1004" s="61"/>
      <c r="E1004" s="78"/>
      <c r="F1004" s="32" t="s">
        <v>1488</v>
      </c>
      <c r="G1004" s="32" t="s">
        <v>1489</v>
      </c>
      <c r="H1004" s="14">
        <v>2</v>
      </c>
      <c r="I1004" s="14">
        <v>2</v>
      </c>
      <c r="J1004" s="14">
        <v>2</v>
      </c>
      <c r="K1004" s="14">
        <v>2</v>
      </c>
      <c r="L1004" s="14">
        <v>2</v>
      </c>
      <c r="M1004" s="14">
        <v>2</v>
      </c>
      <c r="N1004" s="14">
        <v>2</v>
      </c>
      <c r="O1004" s="14">
        <v>2</v>
      </c>
      <c r="P1004" s="14">
        <v>2</v>
      </c>
      <c r="Q1004" s="14">
        <v>2</v>
      </c>
      <c r="R1004" s="14">
        <v>2</v>
      </c>
      <c r="S1004" s="14">
        <v>2</v>
      </c>
      <c r="T1004" s="13" t="s">
        <v>1490</v>
      </c>
      <c r="U1004" s="6">
        <v>1</v>
      </c>
      <c r="V1004" s="33" t="s">
        <v>95</v>
      </c>
      <c r="W1004" s="33" t="s">
        <v>91</v>
      </c>
      <c r="X1004" s="6">
        <v>8.3299999999999999E-2</v>
      </c>
      <c r="Y1004" s="6">
        <v>0.08</v>
      </c>
      <c r="Z1004" s="6">
        <v>0.08</v>
      </c>
      <c r="AA1004" s="6">
        <v>0.08</v>
      </c>
      <c r="AB1004" s="6">
        <v>0.08</v>
      </c>
      <c r="AC1004" s="6">
        <v>0.08</v>
      </c>
      <c r="AD1004" s="6">
        <v>0.08</v>
      </c>
      <c r="AE1004" s="6">
        <v>0.08</v>
      </c>
      <c r="AF1004" s="6">
        <v>0.09</v>
      </c>
      <c r="AG1004" s="6">
        <v>0.09</v>
      </c>
      <c r="AH1004" s="6">
        <v>0.09</v>
      </c>
      <c r="AI1004" s="6">
        <v>0.09</v>
      </c>
      <c r="AJ1004" s="63" t="s">
        <v>1485</v>
      </c>
    </row>
    <row r="1005" spans="2:36" ht="49.5" x14ac:dyDescent="0.3">
      <c r="B1005" s="68"/>
      <c r="C1005" s="60"/>
      <c r="D1005" s="61"/>
      <c r="E1005" s="78"/>
      <c r="F1005" s="32" t="s">
        <v>1491</v>
      </c>
      <c r="G1005" s="32" t="s">
        <v>1492</v>
      </c>
      <c r="H1005" s="14">
        <v>1</v>
      </c>
      <c r="I1005" s="14">
        <v>1</v>
      </c>
      <c r="J1005" s="14">
        <v>1</v>
      </c>
      <c r="K1005" s="14">
        <v>1</v>
      </c>
      <c r="L1005" s="14">
        <v>1</v>
      </c>
      <c r="M1005" s="14">
        <v>1</v>
      </c>
      <c r="N1005" s="14">
        <v>1</v>
      </c>
      <c r="O1005" s="14">
        <v>1</v>
      </c>
      <c r="P1005" s="14">
        <v>1</v>
      </c>
      <c r="Q1005" s="14">
        <v>1</v>
      </c>
      <c r="R1005" s="14">
        <v>1</v>
      </c>
      <c r="S1005" s="14">
        <v>1</v>
      </c>
      <c r="T1005" s="13" t="s">
        <v>1493</v>
      </c>
      <c r="U1005" s="6">
        <v>1</v>
      </c>
      <c r="V1005" s="33" t="s">
        <v>95</v>
      </c>
      <c r="W1005" s="33" t="s">
        <v>91</v>
      </c>
      <c r="X1005" s="6">
        <v>8.3299999999999999E-2</v>
      </c>
      <c r="Y1005" s="6">
        <v>0.08</v>
      </c>
      <c r="Z1005" s="6">
        <v>0.08</v>
      </c>
      <c r="AA1005" s="6">
        <v>0.08</v>
      </c>
      <c r="AB1005" s="6">
        <v>0.08</v>
      </c>
      <c r="AC1005" s="6">
        <v>0.08</v>
      </c>
      <c r="AD1005" s="6">
        <v>0.08</v>
      </c>
      <c r="AE1005" s="6">
        <v>0.08</v>
      </c>
      <c r="AF1005" s="6">
        <v>0.09</v>
      </c>
      <c r="AG1005" s="6">
        <v>0.09</v>
      </c>
      <c r="AH1005" s="6">
        <v>0.09</v>
      </c>
      <c r="AI1005" s="6">
        <v>0.09</v>
      </c>
      <c r="AJ1005" s="63" t="s">
        <v>1485</v>
      </c>
    </row>
    <row r="1006" spans="2:36" ht="66" x14ac:dyDescent="0.3">
      <c r="B1006" s="68"/>
      <c r="C1006" s="60"/>
      <c r="D1006" s="61"/>
      <c r="E1006" s="78"/>
      <c r="F1006" s="32" t="s">
        <v>1494</v>
      </c>
      <c r="G1006" s="32" t="s">
        <v>1495</v>
      </c>
      <c r="H1006" s="14"/>
      <c r="I1006" s="14"/>
      <c r="J1006" s="14"/>
      <c r="K1006" s="14"/>
      <c r="L1006" s="14"/>
      <c r="M1006" s="14"/>
      <c r="N1006" s="14"/>
      <c r="O1006" s="14"/>
      <c r="P1006" s="14"/>
      <c r="Q1006" s="14"/>
      <c r="R1006" s="14"/>
      <c r="S1006" s="14">
        <v>1</v>
      </c>
      <c r="T1006" s="13" t="s">
        <v>1496</v>
      </c>
      <c r="U1006" s="6">
        <v>1</v>
      </c>
      <c r="V1006" s="33" t="s">
        <v>95</v>
      </c>
      <c r="W1006" s="33" t="s">
        <v>91</v>
      </c>
      <c r="X1006" s="6"/>
      <c r="Y1006" s="6"/>
      <c r="Z1006" s="6"/>
      <c r="AA1006" s="6"/>
      <c r="AB1006" s="6"/>
      <c r="AC1006" s="6"/>
      <c r="AD1006" s="6"/>
      <c r="AE1006" s="6"/>
      <c r="AF1006" s="6"/>
      <c r="AG1006" s="6"/>
      <c r="AH1006" s="6"/>
      <c r="AI1006" s="6">
        <v>1</v>
      </c>
      <c r="AJ1006" s="63" t="s">
        <v>1485</v>
      </c>
    </row>
    <row r="1007" spans="2:36" x14ac:dyDescent="0.3">
      <c r="B1007" s="68"/>
      <c r="C1007" s="60"/>
      <c r="D1007" s="61"/>
      <c r="E1007" s="78"/>
      <c r="F1007" s="78" t="s">
        <v>1497</v>
      </c>
      <c r="G1007" s="43" t="s">
        <v>1498</v>
      </c>
      <c r="H1007" s="131"/>
      <c r="I1007" s="131"/>
      <c r="J1007" s="43">
        <v>2</v>
      </c>
      <c r="K1007" s="43"/>
      <c r="L1007" s="43"/>
      <c r="M1007" s="43">
        <v>2</v>
      </c>
      <c r="N1007" s="43"/>
      <c r="O1007" s="43"/>
      <c r="P1007" s="43">
        <v>2</v>
      </c>
      <c r="Q1007" s="43"/>
      <c r="R1007" s="43"/>
      <c r="S1007" s="43">
        <v>2</v>
      </c>
      <c r="T1007" s="33" t="s">
        <v>1499</v>
      </c>
      <c r="U1007" s="6">
        <v>0.5</v>
      </c>
      <c r="V1007" s="33" t="s">
        <v>95</v>
      </c>
      <c r="W1007" s="33" t="s">
        <v>91</v>
      </c>
      <c r="X1007" s="6"/>
      <c r="Y1007" s="6"/>
      <c r="Z1007" s="6">
        <v>0.125</v>
      </c>
      <c r="AA1007" s="6"/>
      <c r="AB1007" s="6"/>
      <c r="AC1007" s="6">
        <v>0.125</v>
      </c>
      <c r="AD1007" s="6"/>
      <c r="AE1007" s="6"/>
      <c r="AF1007" s="6">
        <v>0.12</v>
      </c>
      <c r="AG1007" s="6"/>
      <c r="AH1007" s="6"/>
      <c r="AI1007" s="6">
        <v>0.12</v>
      </c>
      <c r="AJ1007" s="63" t="s">
        <v>1485</v>
      </c>
    </row>
    <row r="1008" spans="2:36" ht="49.5" x14ac:dyDescent="0.3">
      <c r="B1008" s="68"/>
      <c r="C1008" s="60"/>
      <c r="D1008" s="61"/>
      <c r="E1008" s="78"/>
      <c r="F1008" s="78"/>
      <c r="G1008" s="43"/>
      <c r="H1008" s="131"/>
      <c r="I1008" s="131"/>
      <c r="J1008" s="43"/>
      <c r="K1008" s="43"/>
      <c r="L1008" s="43"/>
      <c r="M1008" s="43"/>
      <c r="N1008" s="43"/>
      <c r="O1008" s="43"/>
      <c r="P1008" s="43"/>
      <c r="Q1008" s="43"/>
      <c r="R1008" s="43"/>
      <c r="S1008" s="43"/>
      <c r="T1008" s="33" t="s">
        <v>1500</v>
      </c>
      <c r="U1008" s="6">
        <v>0.5</v>
      </c>
      <c r="V1008" s="33" t="s">
        <v>95</v>
      </c>
      <c r="W1008" s="33" t="s">
        <v>91</v>
      </c>
      <c r="X1008" s="6"/>
      <c r="Y1008" s="6"/>
      <c r="Z1008" s="6">
        <v>0.125</v>
      </c>
      <c r="AA1008" s="6"/>
      <c r="AB1008" s="6"/>
      <c r="AC1008" s="6">
        <v>0.125</v>
      </c>
      <c r="AD1008" s="6"/>
      <c r="AE1008" s="6"/>
      <c r="AF1008" s="6">
        <v>0.12</v>
      </c>
      <c r="AG1008" s="6"/>
      <c r="AH1008" s="6"/>
      <c r="AI1008" s="6">
        <v>0.12</v>
      </c>
      <c r="AJ1008" s="63" t="s">
        <v>1485</v>
      </c>
    </row>
    <row r="1009" spans="2:36" ht="99" x14ac:dyDescent="0.3">
      <c r="B1009" s="68"/>
      <c r="C1009" s="60"/>
      <c r="D1009" s="61"/>
      <c r="E1009" s="78"/>
      <c r="F1009" s="78" t="s">
        <v>1501</v>
      </c>
      <c r="G1009" s="78" t="s">
        <v>1502</v>
      </c>
      <c r="H1009" s="14"/>
      <c r="I1009" s="14"/>
      <c r="J1009" s="14"/>
      <c r="K1009" s="14"/>
      <c r="L1009" s="14"/>
      <c r="M1009" s="14">
        <v>1</v>
      </c>
      <c r="N1009" s="14"/>
      <c r="O1009" s="14"/>
      <c r="P1009" s="14"/>
      <c r="Q1009" s="14"/>
      <c r="R1009" s="14"/>
      <c r="S1009" s="14">
        <v>1</v>
      </c>
      <c r="T1009" s="13" t="s">
        <v>1503</v>
      </c>
      <c r="U1009" s="6">
        <v>0.5</v>
      </c>
      <c r="V1009" s="33" t="s">
        <v>95</v>
      </c>
      <c r="W1009" s="33" t="s">
        <v>91</v>
      </c>
      <c r="X1009" s="6"/>
      <c r="Y1009" s="6"/>
      <c r="Z1009" s="6"/>
      <c r="AA1009" s="6"/>
      <c r="AB1009" s="6"/>
      <c r="AC1009" s="6">
        <v>0.25</v>
      </c>
      <c r="AD1009" s="6"/>
      <c r="AE1009" s="6"/>
      <c r="AF1009" s="6"/>
      <c r="AG1009" s="6"/>
      <c r="AH1009" s="6"/>
      <c r="AI1009" s="6">
        <v>0.25</v>
      </c>
      <c r="AJ1009" s="63" t="s">
        <v>1485</v>
      </c>
    </row>
    <row r="1010" spans="2:36" ht="99" x14ac:dyDescent="0.3">
      <c r="B1010" s="68"/>
      <c r="C1010" s="60"/>
      <c r="D1010" s="61"/>
      <c r="E1010" s="78"/>
      <c r="F1010" s="78"/>
      <c r="G1010" s="78"/>
      <c r="H1010" s="14"/>
      <c r="I1010" s="14"/>
      <c r="J1010" s="14"/>
      <c r="K1010" s="14"/>
      <c r="L1010" s="14"/>
      <c r="M1010" s="14">
        <v>1</v>
      </c>
      <c r="N1010" s="14"/>
      <c r="O1010" s="14"/>
      <c r="P1010" s="14"/>
      <c r="Q1010" s="14"/>
      <c r="R1010" s="14"/>
      <c r="S1010" s="14">
        <v>1</v>
      </c>
      <c r="T1010" s="13" t="s">
        <v>1504</v>
      </c>
      <c r="U1010" s="6">
        <v>0.5</v>
      </c>
      <c r="V1010" s="33"/>
      <c r="W1010" s="33"/>
      <c r="X1010" s="6"/>
      <c r="Y1010" s="6"/>
      <c r="Z1010" s="6"/>
      <c r="AA1010" s="6"/>
      <c r="AB1010" s="6"/>
      <c r="AC1010" s="6">
        <v>0.25</v>
      </c>
      <c r="AD1010" s="6"/>
      <c r="AE1010" s="6"/>
      <c r="AF1010" s="6"/>
      <c r="AG1010" s="6"/>
      <c r="AH1010" s="6"/>
      <c r="AI1010" s="6">
        <v>0.25</v>
      </c>
      <c r="AJ1010" s="63"/>
    </row>
    <row r="1011" spans="2:36" ht="82.5" x14ac:dyDescent="0.3">
      <c r="B1011" s="68"/>
      <c r="C1011" s="60"/>
      <c r="D1011" s="61"/>
      <c r="E1011" s="78"/>
      <c r="F1011" s="32" t="s">
        <v>1505</v>
      </c>
      <c r="G1011" s="32" t="s">
        <v>1506</v>
      </c>
      <c r="H1011" s="14"/>
      <c r="I1011" s="14"/>
      <c r="J1011" s="14"/>
      <c r="K1011" s="14"/>
      <c r="L1011" s="14"/>
      <c r="M1011" s="14">
        <v>1</v>
      </c>
      <c r="N1011" s="14"/>
      <c r="O1011" s="14"/>
      <c r="P1011" s="14"/>
      <c r="Q1011" s="14"/>
      <c r="R1011" s="14"/>
      <c r="S1011" s="14">
        <v>1</v>
      </c>
      <c r="T1011" s="13" t="s">
        <v>1507</v>
      </c>
      <c r="U1011" s="6">
        <v>1</v>
      </c>
      <c r="V1011" s="33" t="s">
        <v>95</v>
      </c>
      <c r="W1011" s="33" t="s">
        <v>91</v>
      </c>
      <c r="X1011" s="6"/>
      <c r="Y1011" s="6"/>
      <c r="Z1011" s="6"/>
      <c r="AA1011" s="6"/>
      <c r="AB1011" s="6"/>
      <c r="AC1011" s="6">
        <v>0.5</v>
      </c>
      <c r="AD1011" s="6"/>
      <c r="AE1011" s="6"/>
      <c r="AF1011" s="6"/>
      <c r="AG1011" s="6"/>
      <c r="AH1011" s="6"/>
      <c r="AI1011" s="6">
        <v>0.5</v>
      </c>
      <c r="AJ1011" s="63" t="s">
        <v>1485</v>
      </c>
    </row>
    <row r="1012" spans="2:36" x14ac:dyDescent="0.3">
      <c r="B1012" s="68"/>
      <c r="C1012" s="60"/>
      <c r="D1012" s="61"/>
      <c r="E1012" s="208" t="s">
        <v>20</v>
      </c>
      <c r="F1012" s="34"/>
      <c r="G1012" s="13"/>
      <c r="H1012" s="13"/>
      <c r="I1012" s="13"/>
      <c r="J1012" s="13"/>
      <c r="K1012" s="13"/>
      <c r="L1012" s="13"/>
      <c r="M1012" s="13"/>
      <c r="N1012" s="13"/>
      <c r="O1012" s="13"/>
      <c r="P1012" s="13"/>
      <c r="Q1012" s="13"/>
      <c r="R1012" s="13"/>
      <c r="S1012" s="13"/>
      <c r="T1012" s="13"/>
      <c r="U1012" s="13"/>
      <c r="V1012" s="13"/>
      <c r="W1012" s="13"/>
      <c r="X1012" s="13"/>
      <c r="Y1012" s="13"/>
      <c r="Z1012" s="13"/>
      <c r="AA1012" s="13"/>
      <c r="AB1012" s="13"/>
      <c r="AC1012" s="13"/>
      <c r="AD1012" s="13"/>
      <c r="AE1012" s="13"/>
      <c r="AF1012" s="13"/>
      <c r="AG1012" s="13"/>
      <c r="AH1012" s="13"/>
      <c r="AI1012" s="13"/>
      <c r="AJ1012" s="63"/>
    </row>
  </sheetData>
  <protectedRanges>
    <protectedRange password="DE36" sqref="T21 F25:F29" name="Rango24_4_3_1"/>
    <protectedRange password="DE36" sqref="T21 F25:F29" name="Rango25_4_3_1"/>
    <protectedRange password="DE36" sqref="T25 T16:T19" name="Rango24_11_1_1"/>
    <protectedRange password="DE36" sqref="T25 T16:T19" name="Rango25_11_1_1"/>
    <protectedRange password="DE36" sqref="E51" name="Rango24_4_4"/>
    <protectedRange password="DE36" sqref="E51" name="Rango25_4_4"/>
    <protectedRange password="DE36" sqref="F54 F51:F52" name="Rango24_4_2"/>
    <protectedRange password="DE36" sqref="F54 F51:F52" name="Rango25_4_2"/>
    <protectedRange password="DE36" sqref="E70" name="Rango24_4_1"/>
    <protectedRange password="DE36" sqref="E70" name="Rango25_4_1"/>
    <protectedRange password="DE36" sqref="E90" name="Rango24_4_3"/>
    <protectedRange password="DE36" sqref="E90" name="Rango25_4_3"/>
    <protectedRange password="DE36" sqref="F70" name="Rango24_4_1_1"/>
    <protectedRange password="DE36" sqref="F70" name="Rango25_4_1_1"/>
    <protectedRange password="DE36" sqref="E115:E117" name="Rango24_4_4_1"/>
    <protectedRange password="DE36" sqref="E115:E117" name="Rango25_4_4_1"/>
    <protectedRange password="DE36" sqref="F113:F120" name="Rango24_4_2_1"/>
    <protectedRange password="DE36" sqref="F113:F120" name="Rango25_4_2_1"/>
    <protectedRange password="DE36" sqref="F101" name="Rango24_4_1_1_1"/>
    <protectedRange password="DE36" sqref="F101" name="Rango25_4_1_1_1"/>
    <protectedRange password="DE36" sqref="E124" name="Rango24_4_3_2"/>
    <protectedRange password="DE36" sqref="E124" name="Rango25_4_3_2"/>
    <protectedRange password="DE36" sqref="E153" name="Rango24_4_4_2"/>
    <protectedRange password="DE36" sqref="E153" name="Rango25_4_4_2"/>
    <protectedRange password="DE36" sqref="F144:F145" name="Rango24_4_2_1_1"/>
    <protectedRange password="DE36" sqref="F144:F145" name="Rango25_4_2_1_1"/>
    <protectedRange password="DE36" sqref="E163 E167" name="Rango24_4_3_3"/>
    <protectedRange password="DE36" sqref="E163 E167" name="Rango25_4_3_3"/>
    <protectedRange password="DE36" sqref="E170" name="Rango24_4_4_3"/>
    <protectedRange password="DE36" sqref="E170" name="Rango25_4_4_3"/>
    <protectedRange password="DE36" sqref="F169:F172" name="Rango24_4_2_2"/>
    <protectedRange password="DE36" sqref="F169:F172" name="Rango25_4_2_2"/>
    <protectedRange password="DE36" sqref="E175:E176" name="Rango24_4"/>
    <protectedRange password="DE36" sqref="E175:E176" name="Rango25_4"/>
    <protectedRange password="DE36" sqref="E194" name="Rango24_4_1_2"/>
    <protectedRange password="DE36" sqref="E194" name="Rango25_4_1_2"/>
    <protectedRange password="DE36" sqref="E197 E224" name="Rango24_4_3_4"/>
    <protectedRange password="DE36" sqref="E197 E224" name="Rango25_4_3_4"/>
    <protectedRange password="DE36" sqref="E214" name="Rango24_4_4_4"/>
    <protectedRange password="DE36" sqref="E214" name="Rango25_4_4_4"/>
    <protectedRange password="DE36" sqref="E223" name="Rango24_4_5"/>
    <protectedRange password="DE36" sqref="E223" name="Rango25_4_5"/>
    <protectedRange password="DE36" sqref="E218" name="Rango24_2"/>
    <protectedRange password="DE36" sqref="E218" name="Rango25_2"/>
    <protectedRange password="DE36" sqref="E219" name="Rango24_11"/>
    <protectedRange password="DE36" sqref="E219" name="Rango25_11"/>
    <protectedRange password="DE36" sqref="E230" name="Rango24_2_1"/>
    <protectedRange password="DE36" sqref="E230" name="Rango25_2_1"/>
    <protectedRange password="DE36" sqref="E225:E227 E221:E222" name="Rango24_11_1"/>
    <protectedRange password="DE36" sqref="E225:E227 E221:E222" name="Rango25_11_1"/>
    <protectedRange password="DE36" sqref="F207:F208" name="Rango24_4_2_3"/>
    <protectedRange password="DE36" sqref="F207:F208" name="Rango25_4_2_3"/>
    <protectedRange password="DE36" sqref="F194" name="Rango24_4_1_1_2"/>
    <protectedRange password="DE36" sqref="F194" name="Rango25_4_1_1_2"/>
    <protectedRange password="DE36" sqref="F227" name="Rango24_11_2"/>
    <protectedRange password="DE36" sqref="F227" name="Rango25_11_2"/>
    <protectedRange password="DE36" sqref="F230" name="Rango24_11_1_1_1"/>
    <protectedRange password="DE36" sqref="F230" name="Rango25_11_1_1_1"/>
    <protectedRange password="DE36" sqref="E244 E268" name="Rango24_4_3_5"/>
    <protectedRange password="DE36" sqref="E244 E268" name="Rango25_4_3_5"/>
    <protectedRange password="DE36" sqref="E252 E256" name="Rango24_4_4_5"/>
    <protectedRange password="DE36" sqref="E252 E256" name="Rango25_4_4_5"/>
    <protectedRange password="DE36" sqref="E267" name="Rango24_4_5_1"/>
    <protectedRange password="DE36" sqref="E267" name="Rango25_4_5_1"/>
    <protectedRange password="DE36" sqref="E260" name="Rango24_2_2"/>
    <protectedRange password="DE36" sqref="E260" name="Rango25_2_2"/>
    <protectedRange password="DE36" sqref="E261" name="Rango24_11_3"/>
    <protectedRange password="DE36" sqref="E261" name="Rango25_11_3"/>
    <protectedRange password="DE36" sqref="E272" name="Rango24_2_1_1"/>
    <protectedRange password="DE36" sqref="E272" name="Rango25_2_1_1"/>
    <protectedRange password="DE36" sqref="E263:E266 E269:E270" name="Rango24_11_1_2"/>
    <protectedRange password="DE36" sqref="E263:E266 E269:E270" name="Rango25_11_1_2"/>
    <protectedRange password="DE36" sqref="F251:F253 T248:T250" name="Rango24_4_2_4"/>
    <protectedRange password="DE36" sqref="F251:F253 T248:T250" name="Rango25_4_2_4"/>
    <protectedRange password="DE36" sqref="F272" name="Rango24_11_1_1_2"/>
    <protectedRange password="DE36" sqref="F272" name="Rango25_11_1_1_2"/>
    <protectedRange password="DE36" sqref="T269" name="Rango24_2_2_1"/>
    <protectedRange password="DE36" sqref="T269" name="Rango25_2_2_1"/>
    <protectedRange password="DE36" sqref="E285:E286" name="Rango24_4_6"/>
    <protectedRange password="DE36" sqref="E285:E286" name="Rango25_4_6"/>
    <protectedRange password="DE36" sqref="E294 E296:E297" name="Rango24_4_1_3"/>
    <protectedRange password="DE36" sqref="E294 E296:E297" name="Rango25_4_1_3"/>
    <protectedRange password="DE36" sqref="E300" name="Rango24_4_3_6"/>
    <protectedRange password="DE36" sqref="E300" name="Rango25_4_3_6"/>
    <protectedRange password="DE36" sqref="E323 E305 E307:E320" name="Rango24_4_4_6"/>
    <protectedRange password="DE36" sqref="E323 E305 E307:E320" name="Rango25_4_4_6"/>
    <protectedRange password="DE36" sqref="F303 F305:F311" name="Rango24_4_2_5"/>
    <protectedRange password="DE36" sqref="F303 F305:F311" name="Rango25_4_2_5"/>
    <protectedRange password="DE36" sqref="F294:F297" name="Rango24_4_1_1_3"/>
    <protectedRange password="DE36" sqref="F294:F297" name="Rango25_4_1_1_3"/>
    <protectedRange password="DE36" sqref="F408:F409" name="Rango24_4_2_5_1"/>
    <protectedRange password="DE36" sqref="F408:F409" name="Rango25_4_2_5_1"/>
    <protectedRange password="DE36" sqref="D408:D409" name="Rango24_4_2_6"/>
    <protectedRange password="DE36" sqref="D408:D409" name="Rango25_4_2_6"/>
    <protectedRange password="DE36" sqref="F385:F388" name="Rango24_4_2_2_2_1"/>
    <protectedRange password="DE36" sqref="F385:F388" name="Rango25_4_2_2_2_1"/>
    <protectedRange password="DE36" sqref="F375:F384" name="Rango24_4_2_3_2"/>
    <protectedRange password="DE36" sqref="F375:F384" name="Rango25_4_2_3_2"/>
    <protectedRange password="DE36" sqref="D385:D388" name="Rango24_4_2_2_3_1"/>
    <protectedRange password="DE36" sqref="D385:D388" name="Rango25_4_2_2_3_1"/>
    <protectedRange password="DE36" sqref="D375:D384" name="Rango24_4_2_3_3"/>
    <protectedRange password="DE36" sqref="D375:D384" name="Rango25_4_2_3_3"/>
    <protectedRange password="DE36" sqref="E326:E331" name="Rango24_4_2_7"/>
    <protectedRange password="DE36" sqref="E326:E331" name="Rango25_4_2_7"/>
    <protectedRange password="DE36" sqref="F389" name="Rango24_4_2_3_2_1"/>
    <protectedRange password="DE36" sqref="F389" name="Rango25_4_2_3_2_1"/>
    <protectedRange password="DE36" sqref="D389 F391:S395" name="Rango24_4_2_3_3_1"/>
    <protectedRange password="DE36" sqref="D389 F391:S395" name="Rango25_4_2_3_3_1"/>
    <protectedRange password="DE36" sqref="E390" name="Rango24_4_5_2_2"/>
    <protectedRange password="DE36" sqref="E390" name="Rango25_4_5_2_2"/>
    <protectedRange password="DE36" sqref="F359:F369" name="Rango24_4_2_2_2_3"/>
    <protectedRange password="DE36" sqref="F359:F369" name="Rango25_4_2_2_2_3"/>
    <protectedRange password="DE36" sqref="D359:D369" name="Rango24_4_2_2_3_2"/>
    <protectedRange password="DE36" sqref="D359:D369" name="Rango25_4_2_2_3_2"/>
    <protectedRange password="DE36" sqref="E339:E342" name="Rango24_4_1_1_4"/>
    <protectedRange password="DE36" sqref="E339:E342" name="Rango25_4_1_1_4"/>
    <protectedRange password="DE36" sqref="F338:F340 F344:F346" name="Rango24_4_1_1_1_1"/>
    <protectedRange password="DE36" sqref="F338:F340 F344:F346" name="Rango25_4_1_1_1_1"/>
    <protectedRange password="DE36" sqref="E412" name="Rango24_11_1_3_2"/>
    <protectedRange password="DE36" sqref="E412" name="Rango25_11_1_3_2"/>
    <protectedRange password="DE36" sqref="E418:E425" name="Rango24_4_3_7"/>
    <protectedRange password="DE36" sqref="E418:E425" name="Rango25_4_3_7"/>
    <protectedRange password="DE36" sqref="E429:E431 E435" name="Rango24_4_4_7"/>
    <protectedRange password="DE36" sqref="E429:E431 E435" name="Rango25_4_4_7"/>
    <protectedRange password="DE36" sqref="F428:F432" name="Rango24_4_2_8"/>
    <protectedRange password="DE36" sqref="F428:F432" name="Rango25_4_2_8"/>
    <protectedRange password="DE36" sqref="E440:E448" name="Rango24_4_7"/>
    <protectedRange password="DE36" sqref="E440:E448" name="Rango25_4_7"/>
    <protectedRange password="DE36" sqref="E458" name="Rango24_4_1_4"/>
    <protectedRange password="DE36" sqref="E458" name="Rango25_4_1_4"/>
    <protectedRange password="DE36" sqref="E465 E495" name="Rango24_4_3_8"/>
    <protectedRange password="DE36" sqref="E465 E495" name="Rango25_4_3_8"/>
    <protectedRange password="DE36" sqref="E483" name="Rango24_4_4_8"/>
    <protectedRange password="DE36" sqref="E483" name="Rango25_4_4_8"/>
    <protectedRange password="DE36" sqref="E491" name="Rango24_4_5_2"/>
    <protectedRange password="DE36" sqref="E491" name="Rango25_4_5_2"/>
    <protectedRange password="DE36" sqref="E487" name="Rango24_2_3"/>
    <protectedRange password="DE36" sqref="E487" name="Rango25_2_3"/>
    <protectedRange password="DE36" sqref="E488" name="Rango24_11_4"/>
    <protectedRange password="DE36" sqref="E488" name="Rango25_11_4"/>
    <protectedRange password="DE36" sqref="E501" name="Rango24_2_1_2"/>
    <protectedRange password="DE36" sqref="E501" name="Rango25_2_1_2"/>
    <protectedRange password="DE36" sqref="E493:E494 E496 E499 E490" name="Rango24_11_1_3"/>
    <protectedRange password="DE36" sqref="E493:E494 E496 E499 E490" name="Rango25_11_1_3"/>
    <protectedRange password="DE36" sqref="F500" name="Rango24_4_5_1_1"/>
    <protectedRange password="DE36" sqref="F500" name="Rango25_4_5_1_1"/>
    <protectedRange password="DE36" sqref="F499" name="Rango24_11_2_1"/>
    <protectedRange password="DE36" sqref="F499" name="Rango25_11_2_1"/>
    <protectedRange password="DE36" sqref="F501" name="Rango24_11_1_1_3"/>
    <protectedRange password="DE36" sqref="F501" name="Rango25_11_1_1_3"/>
    <protectedRange password="DE36" sqref="E470:E474" name="Rango24_4_4_1_1"/>
    <protectedRange password="DE36" sqref="E470:E474" name="Rango25_4_4_1_1"/>
    <protectedRange password="DE36" sqref="F496 F475" name="Rango24_4_2_2_1"/>
    <protectedRange password="DE36" sqref="F496 F475" name="Rango25_4_2_2_1"/>
    <protectedRange password="DE36" sqref="F458" name="Rango24_4_1_1_1_2"/>
    <protectedRange password="DE36" sqref="F458" name="Rango25_4_1_1_1_2"/>
    <protectedRange password="DE36" sqref="F477:F478" name="Rango24_4_2_1_2"/>
    <protectedRange password="DE36" sqref="F477:F478" name="Rango25_4_2_1_2"/>
    <protectedRange password="DE36" sqref="E514:E515" name="Rango24_4_8"/>
    <protectedRange password="DE36" sqref="E514:E515" name="Rango25_4_8"/>
    <protectedRange password="DE36" sqref="F520 F525:F527" name="Rango24_4_2_9"/>
    <protectedRange password="DE36" sqref="F520 F525:F527" name="Rango25_4_2_9"/>
    <protectedRange password="DE36" sqref="E530:E531" name="Rango24_4_9"/>
    <protectedRange password="DE36" sqref="E530:E531" name="Rango25_4_9"/>
    <protectedRange password="DE36" sqref="E536:E541" name="Rango24_4_1_5"/>
    <protectedRange password="DE36" sqref="E536:E541" name="Rango25_4_1_5"/>
    <protectedRange password="DE36" sqref="E591 E613 E615:E620" name="Rango24_4_4_9"/>
    <protectedRange password="DE36" sqref="E591 E613 E615:E620" name="Rango25_4_4_9"/>
    <protectedRange password="DE36" sqref="F607:F612 F591:F592" name="Rango24_4_2_10"/>
    <protectedRange password="DE36" sqref="F607:F612 F591:F592" name="Rango25_4_2_10"/>
    <protectedRange password="DE36" sqref="E535" name="Rango24_4_1_2_1"/>
    <protectedRange password="DE36" sqref="E535" name="Rango25_4_1_2_1"/>
    <protectedRange password="DE36" sqref="F534" name="Rango24_4_1_1_1_3"/>
    <protectedRange password="DE36" sqref="F534" name="Rango25_4_1_1_1_3"/>
    <protectedRange password="DE36" sqref="E628:E632" name="Rango24_4_2_11"/>
    <protectedRange password="DE36" sqref="E628:E632" name="Rango25_4_2_11"/>
    <protectedRange password="DE36" sqref="E635 E637 F638" name="Rango24_2_2_2"/>
    <protectedRange password="DE36" sqref="E635 E637 F638" name="Rango25_2_2_2"/>
    <protectedRange password="DE36" sqref="E636" name="Rango24_11_2_2"/>
    <protectedRange password="DE36" sqref="E636" name="Rango25_11_2_2"/>
    <protectedRange password="DE36" sqref="E645:E646" name="Rango24_4_10"/>
    <protectedRange password="DE36" sqref="E645:E646" name="Rango25_4_10"/>
    <protectedRange password="DE36" sqref="E685" name="Rango24_4_1_6"/>
    <protectedRange password="DE36" sqref="E685" name="Rango25_4_1_6"/>
    <protectedRange password="DE36" sqref="E688" name="Rango24_4_3_9"/>
    <protectedRange password="DE36" sqref="E688" name="Rango25_4_3_9"/>
    <protectedRange password="DE36" sqref="E694 E703" name="Rango24_4_4_10"/>
    <protectedRange password="DE36" sqref="E694 E703" name="Rango25_4_4_10"/>
    <protectedRange password="DE36" sqref="F691:F695" name="Rango24_4_2_12"/>
    <protectedRange password="DE36" sqref="F691:F695" name="Rango25_4_2_12"/>
    <protectedRange password="DE36" sqref="F685" name="Rango24_4_1_1_5"/>
    <protectedRange password="DE36" sqref="F685" name="Rango25_4_1_1_5"/>
    <protectedRange password="DE36" sqref="E753" name="Rango24_4_3_10"/>
    <protectedRange password="DE36" sqref="E753" name="Rango25_4_3_10"/>
    <protectedRange password="DE36" sqref="E754:E755" name="Rango24_11_1_4"/>
    <protectedRange password="DE36" sqref="E754:E755" name="Rango25_11_1_4"/>
    <protectedRange password="DE36" sqref="G759" name="Rango24_2_1_1_1"/>
    <protectedRange password="DE36" sqref="G759" name="Rango25_2_1_1_1"/>
    <protectedRange password="DE36" sqref="E770:E773" name="Rango24_4_5_3"/>
    <protectedRange password="DE36" sqref="E770:E773" name="Rango25_4_5_3"/>
    <protectedRange password="DE36" sqref="E777" name="Rango24_2_1_3"/>
    <protectedRange password="DE36" sqref="E777" name="Rango25_2_1_3"/>
    <protectedRange password="DE36" sqref="E769 E774:E775" name="Rango24_11_1_5"/>
    <protectedRange password="DE36" sqref="E769 E774:E775" name="Rango25_11_1_5"/>
    <protectedRange password="DE36" sqref="F776" name="Rango24_4_5_1_2"/>
    <protectedRange password="DE36" sqref="F776" name="Rango25_4_5_1_2"/>
    <protectedRange password="DE36" sqref="F774" name="Rango24_2_2_3"/>
    <protectedRange password="DE36" sqref="F774" name="Rango25_2_2_3"/>
    <protectedRange password="DE36" sqref="F775" name="Rango24_11_2_3"/>
    <protectedRange password="DE36" sqref="F775" name="Rango25_11_2_3"/>
    <protectedRange password="DE36" sqref="F777" name="Rango24_11_1_1_4"/>
    <protectedRange password="DE36" sqref="F777" name="Rango25_11_1_1_4"/>
    <protectedRange password="DE36" sqref="F781:F782" name="Rango24_11_5"/>
    <protectedRange password="DE36" sqref="F781:F782" name="Rango25_11_5"/>
    <protectedRange password="DE36" sqref="E822" name="Rango24_4_3_11"/>
    <protectedRange password="DE36" sqref="E822" name="Rango25_4_3_11"/>
    <protectedRange password="DE36" sqref="E821" name="Rango24_4_5_4"/>
    <protectedRange password="DE36" sqref="E821" name="Rango25_4_5_4"/>
    <protectedRange password="DE36" sqref="E817" name="Rango24_2_4"/>
    <protectedRange password="DE36" sqref="E817" name="Rango25_2_4"/>
    <protectedRange password="DE36" sqref="E818" name="Rango24_11_6"/>
    <protectedRange password="DE36" sqref="E818" name="Rango25_11_6"/>
    <protectedRange password="DE36" sqref="E826" name="Rango24_2_1_4"/>
    <protectedRange password="DE36" sqref="E826" name="Rango25_2_1_4"/>
    <protectedRange password="DE36" sqref="E820 E823:E824" name="Rango24_11_1_6"/>
    <protectedRange password="DE36" sqref="E820 E823:E824" name="Rango25_11_1_6"/>
    <protectedRange password="DE36" sqref="F825" name="Rango24_4_5_1_3"/>
    <protectedRange password="DE36" sqref="F825" name="Rango25_4_5_1_3"/>
    <protectedRange password="DE36" sqref="F823" name="Rango24_2_2_4"/>
    <protectedRange password="DE36" sqref="F823" name="Rango25_2_2_4"/>
    <protectedRange password="DE36" sqref="F824" name="Rango24_11_2_4"/>
    <protectedRange password="DE36" sqref="F824" name="Rango25_11_2_4"/>
    <protectedRange password="DE36" sqref="F826" name="Rango24_11_1_1_5"/>
    <protectedRange password="DE36" sqref="F826" name="Rango25_11_1_1_5"/>
    <protectedRange password="DE36" sqref="E943" name="Rango24_4_3_12"/>
    <protectedRange password="DE36" sqref="E943" name="Rango25_4_3_12"/>
    <protectedRange password="DE36" sqref="E942" name="Rango24_4_5_5"/>
    <protectedRange password="DE36" sqref="E942" name="Rango25_4_5_5"/>
    <protectedRange password="DE36" sqref="E938" name="Rango24_2_5"/>
    <protectedRange password="DE36" sqref="E938" name="Rango25_2_5"/>
    <protectedRange password="DE36" sqref="E939" name="Rango24_11_7"/>
    <protectedRange password="DE36" sqref="E939" name="Rango25_11_7"/>
    <protectedRange password="DE36" sqref="E947" name="Rango24_2_1_5"/>
    <protectedRange password="DE36" sqref="E947" name="Rango25_2_1_5"/>
    <protectedRange password="DE36" sqref="E941 E944:E945" name="Rango24_11_1_7"/>
    <protectedRange password="DE36" sqref="E941 E944:E945" name="Rango25_11_1_7"/>
    <protectedRange password="DE36" sqref="F946" name="Rango24_4_5_1_4"/>
    <protectedRange password="DE36" sqref="F946" name="Rango25_4_5_1_4"/>
    <protectedRange password="DE36" sqref="F944" name="Rango24_2_2_5"/>
    <protectedRange password="DE36" sqref="F944" name="Rango25_2_2_5"/>
    <protectedRange password="DE36" sqref="F945" name="Rango24_11_2_5"/>
    <protectedRange password="DE36" sqref="F945" name="Rango25_11_2_5"/>
    <protectedRange password="DE36" sqref="F947" name="Rango24_11_1_1_6"/>
    <protectedRange password="DE36" sqref="F947" name="Rango25_11_1_1_6"/>
    <protectedRange password="DE36" sqref="E968" name="Rango24_4_3_13"/>
    <protectedRange password="DE36" sqref="E968" name="Rango25_4_3_13"/>
    <protectedRange password="DE36" sqref="E979" name="Rango24_4_5_6"/>
    <protectedRange password="DE36" sqref="E979" name="Rango25_4_5_6"/>
    <protectedRange password="DE36" sqref="E978" name="Rango24_11_1_8"/>
    <protectedRange password="DE36" sqref="E978" name="Rango25_11_1_8"/>
    <protectedRange password="DE36" sqref="F973" name="Rango24_4_2_13"/>
    <protectedRange password="DE36" sqref="F973" name="Rango25_4_2_13"/>
    <protectedRange password="DE36" sqref="E988" name="Rango24_4_3_14"/>
    <protectedRange password="DE36" sqref="E988" name="Rango25_4_3_14"/>
    <protectedRange password="DE36" sqref="E987" name="Rango24_4_5_7"/>
    <protectedRange password="DE36" sqref="E987" name="Rango25_4_5_7"/>
    <protectedRange password="DE36" sqref="E983" name="Rango24_2_6"/>
    <protectedRange password="DE36" sqref="E983" name="Rango25_2_6"/>
    <protectedRange password="DE36" sqref="E984" name="Rango24_11_8"/>
    <protectedRange password="DE36" sqref="E984" name="Rango25_11_8"/>
    <protectedRange password="DE36" sqref="E992" name="Rango24_2_1_6"/>
    <protectedRange password="DE36" sqref="E992" name="Rango25_2_1_6"/>
    <protectedRange password="DE36" sqref="E986 E989:E990" name="Rango24_11_1_9"/>
    <protectedRange password="DE36" sqref="E986 E989:E990" name="Rango25_11_1_9"/>
    <protectedRange password="DE36" sqref="F991" name="Rango24_4_5_1_5"/>
    <protectedRange password="DE36" sqref="F991" name="Rango25_4_5_1_5"/>
    <protectedRange password="DE36" sqref="F989" name="Rango24_2_2_6"/>
    <protectedRange password="DE36" sqref="F989" name="Rango25_2_2_6"/>
    <protectedRange password="DE36" sqref="F990" name="Rango24_11_2_6"/>
    <protectedRange password="DE36" sqref="F990" name="Rango25_11_2_6"/>
    <protectedRange password="DE36" sqref="F992" name="Rango24_11_1_1_7"/>
    <protectedRange password="DE36" sqref="F992" name="Rango25_11_1_1_7"/>
  </protectedRanges>
  <mergeCells count="2242">
    <mergeCell ref="P701:P702"/>
    <mergeCell ref="Q701:Q702"/>
    <mergeCell ref="R701:R702"/>
    <mergeCell ref="S701:S702"/>
    <mergeCell ref="C707:C731"/>
    <mergeCell ref="B707:B731"/>
    <mergeCell ref="E706:E734"/>
    <mergeCell ref="H719:H720"/>
    <mergeCell ref="I719:I720"/>
    <mergeCell ref="J719:J720"/>
    <mergeCell ref="K719:K720"/>
    <mergeCell ref="L719:L720"/>
    <mergeCell ref="M719:M720"/>
    <mergeCell ref="H721:H722"/>
    <mergeCell ref="I721:I722"/>
    <mergeCell ref="J721:J722"/>
    <mergeCell ref="K721:K722"/>
    <mergeCell ref="L721:L722"/>
    <mergeCell ref="M721:M722"/>
    <mergeCell ref="F711:F714"/>
    <mergeCell ref="G711:G714"/>
    <mergeCell ref="H711:H714"/>
    <mergeCell ref="I711:I714"/>
    <mergeCell ref="J711:J714"/>
    <mergeCell ref="K701:K702"/>
    <mergeCell ref="L701:L702"/>
    <mergeCell ref="M701:M702"/>
    <mergeCell ref="N701:N702"/>
    <mergeCell ref="O701:O702"/>
    <mergeCell ref="K711:K714"/>
    <mergeCell ref="L711:L714"/>
    <mergeCell ref="F727:F730"/>
    <mergeCell ref="D711:D714"/>
    <mergeCell ref="M707:M710"/>
    <mergeCell ref="N707:N710"/>
    <mergeCell ref="O707:O710"/>
    <mergeCell ref="N719:N720"/>
    <mergeCell ref="O719:O720"/>
    <mergeCell ref="N721:N722"/>
    <mergeCell ref="O721:O722"/>
    <mergeCell ref="M711:M714"/>
    <mergeCell ref="N711:N714"/>
    <mergeCell ref="D707:D710"/>
    <mergeCell ref="F707:F710"/>
    <mergeCell ref="G707:G710"/>
    <mergeCell ref="H707:H710"/>
    <mergeCell ref="G727:G730"/>
    <mergeCell ref="H727:H730"/>
    <mergeCell ref="F701:F702"/>
    <mergeCell ref="G701:G702"/>
    <mergeCell ref="H701:H702"/>
    <mergeCell ref="I701:I702"/>
    <mergeCell ref="J701:J702"/>
    <mergeCell ref="P732:P734"/>
    <mergeCell ref="Q732:Q734"/>
    <mergeCell ref="R732:R734"/>
    <mergeCell ref="S732:S734"/>
    <mergeCell ref="P707:P710"/>
    <mergeCell ref="Q707:Q710"/>
    <mergeCell ref="P719:P720"/>
    <mergeCell ref="Q719:Q720"/>
    <mergeCell ref="R719:R720"/>
    <mergeCell ref="S719:S720"/>
    <mergeCell ref="P721:P722"/>
    <mergeCell ref="Q721:Q722"/>
    <mergeCell ref="R721:R722"/>
    <mergeCell ref="S721:S722"/>
    <mergeCell ref="S707:S710"/>
    <mergeCell ref="F732:F734"/>
    <mergeCell ref="G732:G734"/>
    <mergeCell ref="H732:H734"/>
    <mergeCell ref="I732:I734"/>
    <mergeCell ref="O698:O700"/>
    <mergeCell ref="P698:P700"/>
    <mergeCell ref="Q698:Q700"/>
    <mergeCell ref="R698:R700"/>
    <mergeCell ref="S698:S700"/>
    <mergeCell ref="AJ732:AJ734"/>
    <mergeCell ref="V732:V734"/>
    <mergeCell ref="W732:W734"/>
    <mergeCell ref="C732:C734"/>
    <mergeCell ref="D732:D734"/>
    <mergeCell ref="J732:J734"/>
    <mergeCell ref="K732:K734"/>
    <mergeCell ref="L732:L734"/>
    <mergeCell ref="M732:M734"/>
    <mergeCell ref="N732:N734"/>
    <mergeCell ref="O732:O734"/>
    <mergeCell ref="AJ711:AJ714"/>
    <mergeCell ref="R707:R710"/>
    <mergeCell ref="O711:O714"/>
    <mergeCell ref="P711:P714"/>
    <mergeCell ref="Q711:Q714"/>
    <mergeCell ref="R711:R714"/>
    <mergeCell ref="I707:I710"/>
    <mergeCell ref="J707:J710"/>
    <mergeCell ref="P691:P693"/>
    <mergeCell ref="Q691:Q693"/>
    <mergeCell ref="R691:R693"/>
    <mergeCell ref="S691:S693"/>
    <mergeCell ref="C696:C703"/>
    <mergeCell ref="D698:D700"/>
    <mergeCell ref="E698:E700"/>
    <mergeCell ref="F698:F700"/>
    <mergeCell ref="G698:G700"/>
    <mergeCell ref="H698:H700"/>
    <mergeCell ref="I698:I700"/>
    <mergeCell ref="J698:J700"/>
    <mergeCell ref="K698:K700"/>
    <mergeCell ref="L698:L700"/>
    <mergeCell ref="M698:M700"/>
    <mergeCell ref="N698:N700"/>
    <mergeCell ref="K691:K693"/>
    <mergeCell ref="L691:L693"/>
    <mergeCell ref="M691:M693"/>
    <mergeCell ref="N691:N693"/>
    <mergeCell ref="O691:O693"/>
    <mergeCell ref="B732:B734"/>
    <mergeCell ref="K707:K710"/>
    <mergeCell ref="L707:L710"/>
    <mergeCell ref="S727:S730"/>
    <mergeCell ref="S711:S714"/>
    <mergeCell ref="N727:N730"/>
    <mergeCell ref="O727:O730"/>
    <mergeCell ref="P727:P730"/>
    <mergeCell ref="Q727:Q730"/>
    <mergeCell ref="R727:R730"/>
    <mergeCell ref="I727:I730"/>
    <mergeCell ref="J727:J730"/>
    <mergeCell ref="K727:K730"/>
    <mergeCell ref="L727:L730"/>
    <mergeCell ref="M727:M730"/>
    <mergeCell ref="D727:D731"/>
    <mergeCell ref="D723:D726"/>
    <mergeCell ref="F715:F718"/>
    <mergeCell ref="G715:G718"/>
    <mergeCell ref="F691:F693"/>
    <mergeCell ref="G691:G693"/>
    <mergeCell ref="H691:H693"/>
    <mergeCell ref="I691:I693"/>
    <mergeCell ref="J691:J693"/>
    <mergeCell ref="AJ723:AJ731"/>
    <mergeCell ref="AJ706:AJ710"/>
    <mergeCell ref="H715:H718"/>
    <mergeCell ref="I715:I718"/>
    <mergeCell ref="J715:J718"/>
    <mergeCell ref="K715:K718"/>
    <mergeCell ref="L715:L718"/>
    <mergeCell ref="G721:G722"/>
    <mergeCell ref="G719:G720"/>
    <mergeCell ref="AJ715:AJ722"/>
    <mergeCell ref="R715:R718"/>
    <mergeCell ref="S715:S718"/>
    <mergeCell ref="F719:F722"/>
    <mergeCell ref="M715:M718"/>
    <mergeCell ref="N715:N718"/>
    <mergeCell ref="O715:O718"/>
    <mergeCell ref="P715:P718"/>
    <mergeCell ref="Q715:Q718"/>
    <mergeCell ref="F723:F726"/>
    <mergeCell ref="B686:B704"/>
    <mergeCell ref="C687:C689"/>
    <mergeCell ref="C690:C695"/>
    <mergeCell ref="D691:D693"/>
    <mergeCell ref="E691:E693"/>
    <mergeCell ref="D701:D702"/>
    <mergeCell ref="E701:E702"/>
    <mergeCell ref="D715:D722"/>
    <mergeCell ref="B736:B744"/>
    <mergeCell ref="C736:C744"/>
    <mergeCell ref="D736:D743"/>
    <mergeCell ref="E736:E744"/>
    <mergeCell ref="B705:AJ705"/>
    <mergeCell ref="B735:AJ735"/>
    <mergeCell ref="P682:P683"/>
    <mergeCell ref="Q682:Q683"/>
    <mergeCell ref="R682:R683"/>
    <mergeCell ref="S682:S683"/>
    <mergeCell ref="C684:C685"/>
    <mergeCell ref="F736:F738"/>
    <mergeCell ref="G736:G738"/>
    <mergeCell ref="F740:F741"/>
    <mergeCell ref="G740:G741"/>
    <mergeCell ref="H740:H741"/>
    <mergeCell ref="I740:I741"/>
    <mergeCell ref="J740:J741"/>
    <mergeCell ref="K740:K741"/>
    <mergeCell ref="L740:L741"/>
    <mergeCell ref="M740:M741"/>
    <mergeCell ref="N740:N741"/>
    <mergeCell ref="O740:O741"/>
    <mergeCell ref="P740:P741"/>
    <mergeCell ref="Q740:Q741"/>
    <mergeCell ref="R740:R741"/>
    <mergeCell ref="S740:S741"/>
    <mergeCell ref="P679:P681"/>
    <mergeCell ref="Q679:Q681"/>
    <mergeCell ref="R679:R681"/>
    <mergeCell ref="S679:S681"/>
    <mergeCell ref="D682:D683"/>
    <mergeCell ref="E682:E683"/>
    <mergeCell ref="F682:F683"/>
    <mergeCell ref="G682:G683"/>
    <mergeCell ref="H682:H683"/>
    <mergeCell ref="I682:I683"/>
    <mergeCell ref="J682:J683"/>
    <mergeCell ref="K682:K683"/>
    <mergeCell ref="L682:L683"/>
    <mergeCell ref="M682:M683"/>
    <mergeCell ref="N682:N683"/>
    <mergeCell ref="O682:O683"/>
    <mergeCell ref="P677:P678"/>
    <mergeCell ref="Q677:Q678"/>
    <mergeCell ref="R677:R678"/>
    <mergeCell ref="S677:S678"/>
    <mergeCell ref="D679:D681"/>
    <mergeCell ref="E679:E681"/>
    <mergeCell ref="F679:F681"/>
    <mergeCell ref="G679:G681"/>
    <mergeCell ref="H679:H681"/>
    <mergeCell ref="I679:I681"/>
    <mergeCell ref="J679:J681"/>
    <mergeCell ref="K679:K681"/>
    <mergeCell ref="L679:L681"/>
    <mergeCell ref="M679:M681"/>
    <mergeCell ref="N679:N681"/>
    <mergeCell ref="O679:O681"/>
    <mergeCell ref="P674:P676"/>
    <mergeCell ref="Q674:Q676"/>
    <mergeCell ref="R674:R676"/>
    <mergeCell ref="S674:S676"/>
    <mergeCell ref="D677:D678"/>
    <mergeCell ref="E677:E678"/>
    <mergeCell ref="F677:F678"/>
    <mergeCell ref="G677:G678"/>
    <mergeCell ref="H677:H678"/>
    <mergeCell ref="I677:I678"/>
    <mergeCell ref="J677:J678"/>
    <mergeCell ref="K677:K678"/>
    <mergeCell ref="L677:L678"/>
    <mergeCell ref="M677:M678"/>
    <mergeCell ref="N677:N678"/>
    <mergeCell ref="O677:O678"/>
    <mergeCell ref="P671:P673"/>
    <mergeCell ref="Q671:Q673"/>
    <mergeCell ref="R671:R673"/>
    <mergeCell ref="S671:S673"/>
    <mergeCell ref="D674:D676"/>
    <mergeCell ref="E674:E676"/>
    <mergeCell ref="F674:F676"/>
    <mergeCell ref="G674:G676"/>
    <mergeCell ref="H674:H676"/>
    <mergeCell ref="I674:I676"/>
    <mergeCell ref="J674:J676"/>
    <mergeCell ref="K674:K676"/>
    <mergeCell ref="L674:L676"/>
    <mergeCell ref="M674:M676"/>
    <mergeCell ref="N674:N676"/>
    <mergeCell ref="O674:O676"/>
    <mergeCell ref="P666:P670"/>
    <mergeCell ref="Q666:Q670"/>
    <mergeCell ref="R666:R670"/>
    <mergeCell ref="S666:S670"/>
    <mergeCell ref="D671:D673"/>
    <mergeCell ref="E671:E673"/>
    <mergeCell ref="F671:F673"/>
    <mergeCell ref="G671:G673"/>
    <mergeCell ref="H671:H673"/>
    <mergeCell ref="I671:I673"/>
    <mergeCell ref="J671:J673"/>
    <mergeCell ref="K671:K673"/>
    <mergeCell ref="L671:L673"/>
    <mergeCell ref="M671:M673"/>
    <mergeCell ref="N671:N673"/>
    <mergeCell ref="O671:O673"/>
    <mergeCell ref="P664:P665"/>
    <mergeCell ref="Q664:Q665"/>
    <mergeCell ref="R664:R665"/>
    <mergeCell ref="S664:S665"/>
    <mergeCell ref="D666:D670"/>
    <mergeCell ref="E666:E670"/>
    <mergeCell ref="F666:F670"/>
    <mergeCell ref="G666:G670"/>
    <mergeCell ref="H666:H670"/>
    <mergeCell ref="I666:I670"/>
    <mergeCell ref="J666:J670"/>
    <mergeCell ref="K666:K670"/>
    <mergeCell ref="L666:L670"/>
    <mergeCell ref="M666:M670"/>
    <mergeCell ref="N666:N670"/>
    <mergeCell ref="O666:O670"/>
    <mergeCell ref="P661:P663"/>
    <mergeCell ref="Q661:Q663"/>
    <mergeCell ref="R661:R663"/>
    <mergeCell ref="S661:S663"/>
    <mergeCell ref="D664:D665"/>
    <mergeCell ref="E664:E665"/>
    <mergeCell ref="F664:F665"/>
    <mergeCell ref="G664:G665"/>
    <mergeCell ref="H664:H665"/>
    <mergeCell ref="I664:I665"/>
    <mergeCell ref="J664:J665"/>
    <mergeCell ref="K664:K665"/>
    <mergeCell ref="L664:L665"/>
    <mergeCell ref="M664:M665"/>
    <mergeCell ref="N664:N665"/>
    <mergeCell ref="O664:O665"/>
    <mergeCell ref="P658:P660"/>
    <mergeCell ref="Q658:Q660"/>
    <mergeCell ref="R658:R660"/>
    <mergeCell ref="S658:S660"/>
    <mergeCell ref="D661:D663"/>
    <mergeCell ref="E661:E663"/>
    <mergeCell ref="F661:F663"/>
    <mergeCell ref="G661:G663"/>
    <mergeCell ref="H661:H663"/>
    <mergeCell ref="I661:I663"/>
    <mergeCell ref="J661:J663"/>
    <mergeCell ref="K661:K663"/>
    <mergeCell ref="L661:L663"/>
    <mergeCell ref="M661:M663"/>
    <mergeCell ref="N661:N663"/>
    <mergeCell ref="O661:O663"/>
    <mergeCell ref="P655:P657"/>
    <mergeCell ref="Q655:Q657"/>
    <mergeCell ref="R655:R657"/>
    <mergeCell ref="S655:S657"/>
    <mergeCell ref="D658:D660"/>
    <mergeCell ref="E658:E660"/>
    <mergeCell ref="F658:F660"/>
    <mergeCell ref="G658:G660"/>
    <mergeCell ref="H658:H660"/>
    <mergeCell ref="I658:I660"/>
    <mergeCell ref="J658:J660"/>
    <mergeCell ref="K658:K660"/>
    <mergeCell ref="L658:L660"/>
    <mergeCell ref="M658:M660"/>
    <mergeCell ref="N658:N660"/>
    <mergeCell ref="O658:O660"/>
    <mergeCell ref="P652:P654"/>
    <mergeCell ref="Q652:Q654"/>
    <mergeCell ref="R652:R654"/>
    <mergeCell ref="S652:S654"/>
    <mergeCell ref="D655:D657"/>
    <mergeCell ref="E655:E657"/>
    <mergeCell ref="F655:F657"/>
    <mergeCell ref="G655:G657"/>
    <mergeCell ref="H655:H657"/>
    <mergeCell ref="I655:I657"/>
    <mergeCell ref="J655:J657"/>
    <mergeCell ref="K655:K657"/>
    <mergeCell ref="L655:L657"/>
    <mergeCell ref="M655:M657"/>
    <mergeCell ref="N655:N657"/>
    <mergeCell ref="O655:O657"/>
    <mergeCell ref="P648:P651"/>
    <mergeCell ref="Q648:Q651"/>
    <mergeCell ref="R648:R651"/>
    <mergeCell ref="S648:S651"/>
    <mergeCell ref="D652:D654"/>
    <mergeCell ref="E652:E654"/>
    <mergeCell ref="F652:F654"/>
    <mergeCell ref="G652:G654"/>
    <mergeCell ref="H652:H654"/>
    <mergeCell ref="I652:I654"/>
    <mergeCell ref="J652:J654"/>
    <mergeCell ref="K652:K654"/>
    <mergeCell ref="L652:L654"/>
    <mergeCell ref="M652:M654"/>
    <mergeCell ref="N652:N654"/>
    <mergeCell ref="O652:O654"/>
    <mergeCell ref="K648:K651"/>
    <mergeCell ref="L648:L651"/>
    <mergeCell ref="M648:M651"/>
    <mergeCell ref="N648:N651"/>
    <mergeCell ref="O648:O651"/>
    <mergeCell ref="T740:T741"/>
    <mergeCell ref="U740:U741"/>
    <mergeCell ref="V740:V741"/>
    <mergeCell ref="W740:W741"/>
    <mergeCell ref="F648:F651"/>
    <mergeCell ref="G648:G651"/>
    <mergeCell ref="H648:H651"/>
    <mergeCell ref="I648:I651"/>
    <mergeCell ref="J648:J651"/>
    <mergeCell ref="X740:X741"/>
    <mergeCell ref="Y740:Y741"/>
    <mergeCell ref="Z740:Z741"/>
    <mergeCell ref="AA740:AA741"/>
    <mergeCell ref="B644:B685"/>
    <mergeCell ref="C644:C647"/>
    <mergeCell ref="C648:C650"/>
    <mergeCell ref="D648:D651"/>
    <mergeCell ref="E648:E651"/>
    <mergeCell ref="AB740:AB741"/>
    <mergeCell ref="AC740:AC741"/>
    <mergeCell ref="AD740:AD741"/>
    <mergeCell ref="AE740:AE741"/>
    <mergeCell ref="B623:B632"/>
    <mergeCell ref="C623:C626"/>
    <mergeCell ref="C627:C632"/>
    <mergeCell ref="B633:B642"/>
    <mergeCell ref="C633:C641"/>
    <mergeCell ref="AF740:AF741"/>
    <mergeCell ref="AG740:AG741"/>
    <mergeCell ref="AH740:AH741"/>
    <mergeCell ref="AI740:AI741"/>
    <mergeCell ref="B643:AJ643"/>
    <mergeCell ref="C599:C620"/>
    <mergeCell ref="E599:E606"/>
    <mergeCell ref="F599:F606"/>
    <mergeCell ref="G599:G606"/>
    <mergeCell ref="D607:D612"/>
    <mergeCell ref="E607:E612"/>
    <mergeCell ref="F607:F612"/>
    <mergeCell ref="G607:G612"/>
    <mergeCell ref="D613:D620"/>
    <mergeCell ref="E613:E620"/>
    <mergeCell ref="F613:F620"/>
    <mergeCell ref="G613:G620"/>
    <mergeCell ref="G586:G590"/>
    <mergeCell ref="D593:D606"/>
    <mergeCell ref="E593:E598"/>
    <mergeCell ref="F593:F598"/>
    <mergeCell ref="G593:G598"/>
    <mergeCell ref="B746:B766"/>
    <mergeCell ref="C746:C749"/>
    <mergeCell ref="D746:D747"/>
    <mergeCell ref="E746:E766"/>
    <mergeCell ref="F746:F747"/>
    <mergeCell ref="G746:G747"/>
    <mergeCell ref="D748:D749"/>
    <mergeCell ref="F748:F749"/>
    <mergeCell ref="G748:G749"/>
    <mergeCell ref="C750:C766"/>
    <mergeCell ref="D750:D751"/>
    <mergeCell ref="F750:F751"/>
    <mergeCell ref="G750:G751"/>
    <mergeCell ref="D752:D764"/>
    <mergeCell ref="F752:F757"/>
    <mergeCell ref="G752:G757"/>
    <mergeCell ref="F758:F764"/>
    <mergeCell ref="G758:G764"/>
    <mergeCell ref="D765:D766"/>
    <mergeCell ref="C570:C598"/>
    <mergeCell ref="D570:D574"/>
    <mergeCell ref="E570:E574"/>
    <mergeCell ref="F570:F574"/>
    <mergeCell ref="G570:G574"/>
    <mergeCell ref="D575:D579"/>
    <mergeCell ref="E575:E579"/>
    <mergeCell ref="F575:F579"/>
    <mergeCell ref="G575:G579"/>
    <mergeCell ref="D580:D585"/>
    <mergeCell ref="E580:E585"/>
    <mergeCell ref="F580:F585"/>
    <mergeCell ref="G580:G585"/>
    <mergeCell ref="D586:D590"/>
    <mergeCell ref="E586:E590"/>
    <mergeCell ref="F586:F590"/>
    <mergeCell ref="G554:G560"/>
    <mergeCell ref="D561:D564"/>
    <mergeCell ref="E561:E564"/>
    <mergeCell ref="C565:C569"/>
    <mergeCell ref="D565:D568"/>
    <mergeCell ref="E565:E568"/>
    <mergeCell ref="F565:F568"/>
    <mergeCell ref="G565:G568"/>
    <mergeCell ref="H746:H747"/>
    <mergeCell ref="B622:AJ622"/>
    <mergeCell ref="B745:AJ745"/>
    <mergeCell ref="AI534:AI535"/>
    <mergeCell ref="AJ534:AJ535"/>
    <mergeCell ref="B536:B621"/>
    <mergeCell ref="C536:C564"/>
    <mergeCell ref="D536:D541"/>
    <mergeCell ref="E536:E541"/>
    <mergeCell ref="F536:F541"/>
    <mergeCell ref="D542:D560"/>
    <mergeCell ref="E542:E560"/>
    <mergeCell ref="F542:F545"/>
    <mergeCell ref="G542:G545"/>
    <mergeCell ref="F546:F549"/>
    <mergeCell ref="G546:G549"/>
    <mergeCell ref="F550:F553"/>
    <mergeCell ref="G550:G553"/>
    <mergeCell ref="F554:F560"/>
    <mergeCell ref="AD534:AD535"/>
    <mergeCell ref="AE534:AE535"/>
    <mergeCell ref="AF534:AF535"/>
    <mergeCell ref="AG534:AG535"/>
    <mergeCell ref="AH534:AH535"/>
    <mergeCell ref="I746:I747"/>
    <mergeCell ref="J746:J747"/>
    <mergeCell ref="K746:K747"/>
    <mergeCell ref="L746:L747"/>
    <mergeCell ref="M746:M747"/>
    <mergeCell ref="N746:N747"/>
    <mergeCell ref="O746:O747"/>
    <mergeCell ref="P746:P747"/>
    <mergeCell ref="Q746:Q747"/>
    <mergeCell ref="R746:R747"/>
    <mergeCell ref="S746:S747"/>
    <mergeCell ref="T746:T747"/>
    <mergeCell ref="V746:V747"/>
    <mergeCell ref="Y534:Y535"/>
    <mergeCell ref="Z534:Z535"/>
    <mergeCell ref="AA534:AA535"/>
    <mergeCell ref="AB534:AB535"/>
    <mergeCell ref="AC534:AC535"/>
    <mergeCell ref="AK746:AK766"/>
    <mergeCell ref="H748:H749"/>
    <mergeCell ref="I748:I749"/>
    <mergeCell ref="J748:J749"/>
    <mergeCell ref="K748:K749"/>
    <mergeCell ref="L748:L749"/>
    <mergeCell ref="M748:M749"/>
    <mergeCell ref="N748:N749"/>
    <mergeCell ref="O748:O749"/>
    <mergeCell ref="P748:P749"/>
    <mergeCell ref="Q748:Q749"/>
    <mergeCell ref="R748:R749"/>
    <mergeCell ref="S748:S749"/>
    <mergeCell ref="T748:T749"/>
    <mergeCell ref="V748:V749"/>
    <mergeCell ref="H750:H751"/>
    <mergeCell ref="I750:I751"/>
    <mergeCell ref="J750:J751"/>
    <mergeCell ref="K750:K751"/>
    <mergeCell ref="T534:T535"/>
    <mergeCell ref="U534:U535"/>
    <mergeCell ref="V534:V535"/>
    <mergeCell ref="W534:W535"/>
    <mergeCell ref="X534:X535"/>
    <mergeCell ref="L750:L751"/>
    <mergeCell ref="M750:M751"/>
    <mergeCell ref="N750:N751"/>
    <mergeCell ref="O750:O751"/>
    <mergeCell ref="P750:P751"/>
    <mergeCell ref="Q750:Q751"/>
    <mergeCell ref="R750:R751"/>
    <mergeCell ref="S750:S751"/>
    <mergeCell ref="T750:T751"/>
    <mergeCell ref="U750:U751"/>
    <mergeCell ref="V750:V751"/>
    <mergeCell ref="W750:W751"/>
    <mergeCell ref="X750:X751"/>
    <mergeCell ref="O534:O535"/>
    <mergeCell ref="P534:P535"/>
    <mergeCell ref="Q534:Q535"/>
    <mergeCell ref="R534:R535"/>
    <mergeCell ref="S534:S535"/>
    <mergeCell ref="Y750:Y751"/>
    <mergeCell ref="Z750:Z751"/>
    <mergeCell ref="AA750:AA751"/>
    <mergeCell ref="AB750:AB751"/>
    <mergeCell ref="R525:R526"/>
    <mergeCell ref="S525:S526"/>
    <mergeCell ref="B529:B535"/>
    <mergeCell ref="C529:C532"/>
    <mergeCell ref="C534:C535"/>
    <mergeCell ref="D534:D535"/>
    <mergeCell ref="E534:E535"/>
    <mergeCell ref="F534:F535"/>
    <mergeCell ref="G534:G535"/>
    <mergeCell ref="H534:H535"/>
    <mergeCell ref="I534:I535"/>
    <mergeCell ref="J534:J535"/>
    <mergeCell ref="K534:K535"/>
    <mergeCell ref="L534:L535"/>
    <mergeCell ref="M534:M535"/>
    <mergeCell ref="N534:N535"/>
    <mergeCell ref="B528:AJ528"/>
    <mergeCell ref="Q523:Q524"/>
    <mergeCell ref="R523:R524"/>
    <mergeCell ref="S523:S524"/>
    <mergeCell ref="E525:E526"/>
    <mergeCell ref="F525:F526"/>
    <mergeCell ref="G525:G526"/>
    <mergeCell ref="H525:H526"/>
    <mergeCell ref="I525:I526"/>
    <mergeCell ref="J525:J526"/>
    <mergeCell ref="K525:K526"/>
    <mergeCell ref="L525:L526"/>
    <mergeCell ref="M525:M526"/>
    <mergeCell ref="N525:N526"/>
    <mergeCell ref="O525:O526"/>
    <mergeCell ref="P525:P526"/>
    <mergeCell ref="Q525:Q526"/>
    <mergeCell ref="AG521:AG522"/>
    <mergeCell ref="AH521:AH522"/>
    <mergeCell ref="AI521:AI522"/>
    <mergeCell ref="E523:E524"/>
    <mergeCell ref="F523:F524"/>
    <mergeCell ref="G523:G524"/>
    <mergeCell ref="H523:H524"/>
    <mergeCell ref="I523:I524"/>
    <mergeCell ref="J523:J524"/>
    <mergeCell ref="K523:K524"/>
    <mergeCell ref="L523:L524"/>
    <mergeCell ref="M523:M524"/>
    <mergeCell ref="N523:N524"/>
    <mergeCell ref="O523:O524"/>
    <mergeCell ref="P523:P524"/>
    <mergeCell ref="AB521:AB522"/>
    <mergeCell ref="AC521:AC522"/>
    <mergeCell ref="AD521:AD522"/>
    <mergeCell ref="AE521:AE522"/>
    <mergeCell ref="AF521:AF522"/>
    <mergeCell ref="AC750:AC751"/>
    <mergeCell ref="AD750:AD751"/>
    <mergeCell ref="AE750:AE751"/>
    <mergeCell ref="AF750:AF751"/>
    <mergeCell ref="W521:W522"/>
    <mergeCell ref="X521:X522"/>
    <mergeCell ref="Y521:Y522"/>
    <mergeCell ref="Z521:Z522"/>
    <mergeCell ref="AA521:AA522"/>
    <mergeCell ref="AG750:AG751"/>
    <mergeCell ref="AH750:AH751"/>
    <mergeCell ref="AI750:AI751"/>
    <mergeCell ref="AJ750:AJ751"/>
    <mergeCell ref="R521:R522"/>
    <mergeCell ref="S521:S522"/>
    <mergeCell ref="T521:T522"/>
    <mergeCell ref="U521:U522"/>
    <mergeCell ref="V521:V522"/>
    <mergeCell ref="H752:H757"/>
    <mergeCell ref="I752:I757"/>
    <mergeCell ref="J752:J757"/>
    <mergeCell ref="K752:K757"/>
    <mergeCell ref="L752:L757"/>
    <mergeCell ref="M752:M757"/>
    <mergeCell ref="N752:N757"/>
    <mergeCell ref="O752:O757"/>
    <mergeCell ref="P752:P757"/>
    <mergeCell ref="Q752:Q757"/>
    <mergeCell ref="R752:R757"/>
    <mergeCell ref="S752:S757"/>
    <mergeCell ref="T752:T757"/>
    <mergeCell ref="V752:V757"/>
    <mergeCell ref="U754:U757"/>
    <mergeCell ref="W754:W757"/>
    <mergeCell ref="X754:X757"/>
    <mergeCell ref="Y754:Y757"/>
    <mergeCell ref="M521:M522"/>
    <mergeCell ref="N521:N522"/>
    <mergeCell ref="O521:O522"/>
    <mergeCell ref="P521:P522"/>
    <mergeCell ref="Q521:Q522"/>
    <mergeCell ref="Z754:Z757"/>
    <mergeCell ref="AA754:AA757"/>
    <mergeCell ref="AB754:AB757"/>
    <mergeCell ref="AC754:AC757"/>
    <mergeCell ref="H521:H522"/>
    <mergeCell ref="I521:I522"/>
    <mergeCell ref="J521:J522"/>
    <mergeCell ref="K521:K522"/>
    <mergeCell ref="L521:L522"/>
    <mergeCell ref="AD754:AD757"/>
    <mergeCell ref="AE754:AE757"/>
    <mergeCell ref="AF754:AF757"/>
    <mergeCell ref="AG754:AG757"/>
    <mergeCell ref="C521:C527"/>
    <mergeCell ref="D521:D527"/>
    <mergeCell ref="E521:E522"/>
    <mergeCell ref="F521:F522"/>
    <mergeCell ref="G521:G522"/>
    <mergeCell ref="AH754:AH757"/>
    <mergeCell ref="AI754:AI757"/>
    <mergeCell ref="AJ754:AJ757"/>
    <mergeCell ref="O519:O520"/>
    <mergeCell ref="P519:P520"/>
    <mergeCell ref="Q519:Q520"/>
    <mergeCell ref="R519:R520"/>
    <mergeCell ref="S519:S520"/>
    <mergeCell ref="H758:H764"/>
    <mergeCell ref="I758:I764"/>
    <mergeCell ref="J758:J764"/>
    <mergeCell ref="K758:K764"/>
    <mergeCell ref="L758:L764"/>
    <mergeCell ref="M758:M764"/>
    <mergeCell ref="N758:N764"/>
    <mergeCell ref="O758:O764"/>
    <mergeCell ref="P758:P764"/>
    <mergeCell ref="Q758:Q764"/>
    <mergeCell ref="R758:R764"/>
    <mergeCell ref="S758:S764"/>
    <mergeCell ref="J519:J520"/>
    <mergeCell ref="K519:K520"/>
    <mergeCell ref="L519:L520"/>
    <mergeCell ref="M519:M520"/>
    <mergeCell ref="N519:N520"/>
    <mergeCell ref="T758:T764"/>
    <mergeCell ref="V758:V764"/>
    <mergeCell ref="U760:U764"/>
    <mergeCell ref="W760:W764"/>
    <mergeCell ref="E519:E520"/>
    <mergeCell ref="F519:F520"/>
    <mergeCell ref="G519:G520"/>
    <mergeCell ref="H519:H520"/>
    <mergeCell ref="I519:I520"/>
    <mergeCell ref="X760:X764"/>
    <mergeCell ref="Y760:Y764"/>
    <mergeCell ref="Z760:Z764"/>
    <mergeCell ref="AA760:AA764"/>
    <mergeCell ref="O516:O518"/>
    <mergeCell ref="P516:P518"/>
    <mergeCell ref="Q516:Q518"/>
    <mergeCell ref="R516:R518"/>
    <mergeCell ref="S516:S518"/>
    <mergeCell ref="AB760:AB764"/>
    <mergeCell ref="AC760:AC764"/>
    <mergeCell ref="AD760:AD764"/>
    <mergeCell ref="AE760:AE764"/>
    <mergeCell ref="Q513:Q515"/>
    <mergeCell ref="R513:R515"/>
    <mergeCell ref="S513:S515"/>
    <mergeCell ref="B516:B527"/>
    <mergeCell ref="C516:C520"/>
    <mergeCell ref="D516:D520"/>
    <mergeCell ref="E516:E518"/>
    <mergeCell ref="F516:F518"/>
    <mergeCell ref="G516:G518"/>
    <mergeCell ref="H516:H518"/>
    <mergeCell ref="I516:I518"/>
    <mergeCell ref="J516:J518"/>
    <mergeCell ref="K516:K518"/>
    <mergeCell ref="L516:L518"/>
    <mergeCell ref="M516:M518"/>
    <mergeCell ref="N516:N518"/>
    <mergeCell ref="L513:L515"/>
    <mergeCell ref="M513:M515"/>
    <mergeCell ref="N513:N515"/>
    <mergeCell ref="O513:O515"/>
    <mergeCell ref="P513:P515"/>
    <mergeCell ref="AF760:AF764"/>
    <mergeCell ref="AG760:AG764"/>
    <mergeCell ref="AH760:AH764"/>
    <mergeCell ref="AI760:AI764"/>
    <mergeCell ref="G513:G515"/>
    <mergeCell ref="H513:H515"/>
    <mergeCell ref="I513:I515"/>
    <mergeCell ref="J513:J515"/>
    <mergeCell ref="K513:K515"/>
    <mergeCell ref="AJ760:AJ764"/>
    <mergeCell ref="F765:F766"/>
    <mergeCell ref="G765:G766"/>
    <mergeCell ref="H765:H766"/>
    <mergeCell ref="I765:I766"/>
    <mergeCell ref="J765:J766"/>
    <mergeCell ref="K765:K766"/>
    <mergeCell ref="L765:L766"/>
    <mergeCell ref="M765:M766"/>
    <mergeCell ref="N765:N766"/>
    <mergeCell ref="O765:O766"/>
    <mergeCell ref="P765:P766"/>
    <mergeCell ref="Q765:Q766"/>
    <mergeCell ref="R765:R766"/>
    <mergeCell ref="S765:S766"/>
    <mergeCell ref="T765:T766"/>
    <mergeCell ref="V765:V766"/>
    <mergeCell ref="B513:B515"/>
    <mergeCell ref="C513:C515"/>
    <mergeCell ref="D513:D515"/>
    <mergeCell ref="E513:E515"/>
    <mergeCell ref="F513:F515"/>
    <mergeCell ref="B768:B777"/>
    <mergeCell ref="C768:C777"/>
    <mergeCell ref="D768:D776"/>
    <mergeCell ref="E768:E776"/>
    <mergeCell ref="F768:F769"/>
    <mergeCell ref="F770:F773"/>
    <mergeCell ref="F774:F776"/>
    <mergeCell ref="B767:AJ767"/>
    <mergeCell ref="P496:P497"/>
    <mergeCell ref="Q496:Q497"/>
    <mergeCell ref="R496:R497"/>
    <mergeCell ref="S496:S497"/>
    <mergeCell ref="AJ496:AJ497"/>
    <mergeCell ref="G768:G769"/>
    <mergeCell ref="H768:H769"/>
    <mergeCell ref="I768:I769"/>
    <mergeCell ref="J768:J769"/>
    <mergeCell ref="K768:K769"/>
    <mergeCell ref="L768:L769"/>
    <mergeCell ref="M768:M769"/>
    <mergeCell ref="N768:N769"/>
    <mergeCell ref="O768:O769"/>
    <mergeCell ref="P768:P769"/>
    <mergeCell ref="Q768:Q769"/>
    <mergeCell ref="R768:R769"/>
    <mergeCell ref="S768:S769"/>
    <mergeCell ref="B512:AJ512"/>
    <mergeCell ref="K496:K497"/>
    <mergeCell ref="L496:L497"/>
    <mergeCell ref="M496:M497"/>
    <mergeCell ref="N496:N497"/>
    <mergeCell ref="O496:O497"/>
    <mergeCell ref="G770:G773"/>
    <mergeCell ref="H770:H773"/>
    <mergeCell ref="I770:I773"/>
    <mergeCell ref="J770:J773"/>
    <mergeCell ref="K770:K773"/>
    <mergeCell ref="L770:L773"/>
    <mergeCell ref="M770:M773"/>
    <mergeCell ref="N770:N773"/>
    <mergeCell ref="O770:O773"/>
    <mergeCell ref="F496:F497"/>
    <mergeCell ref="G496:G497"/>
    <mergeCell ref="H496:H497"/>
    <mergeCell ref="I496:I497"/>
    <mergeCell ref="J496:J497"/>
    <mergeCell ref="P770:P773"/>
    <mergeCell ref="Q770:Q773"/>
    <mergeCell ref="R770:R773"/>
    <mergeCell ref="S770:S773"/>
    <mergeCell ref="P492:P494"/>
    <mergeCell ref="Q492:Q494"/>
    <mergeCell ref="R492:R494"/>
    <mergeCell ref="S492:S494"/>
    <mergeCell ref="AJ492:AJ494"/>
    <mergeCell ref="G774:G776"/>
    <mergeCell ref="H774:H776"/>
    <mergeCell ref="I774:I776"/>
    <mergeCell ref="J774:J776"/>
    <mergeCell ref="K774:K776"/>
    <mergeCell ref="L774:L776"/>
    <mergeCell ref="M774:M776"/>
    <mergeCell ref="N774:N776"/>
    <mergeCell ref="O774:O776"/>
    <mergeCell ref="P774:P776"/>
    <mergeCell ref="Q774:Q776"/>
    <mergeCell ref="R774:R776"/>
    <mergeCell ref="S774:S776"/>
    <mergeCell ref="K492:K494"/>
    <mergeCell ref="L492:L494"/>
    <mergeCell ref="M492:M494"/>
    <mergeCell ref="N492:N494"/>
    <mergeCell ref="O492:O494"/>
    <mergeCell ref="B779:B797"/>
    <mergeCell ref="C779:C792"/>
    <mergeCell ref="E779:E792"/>
    <mergeCell ref="F780:F782"/>
    <mergeCell ref="G780:G782"/>
    <mergeCell ref="H780:H782"/>
    <mergeCell ref="I780:I782"/>
    <mergeCell ref="J780:J782"/>
    <mergeCell ref="K780:K782"/>
    <mergeCell ref="L780:L782"/>
    <mergeCell ref="M780:M782"/>
    <mergeCell ref="N780:N782"/>
    <mergeCell ref="O780:O782"/>
    <mergeCell ref="F783:F784"/>
    <mergeCell ref="G783:G784"/>
    <mergeCell ref="H783:H784"/>
    <mergeCell ref="I783:I784"/>
    <mergeCell ref="J783:J784"/>
    <mergeCell ref="K783:K784"/>
    <mergeCell ref="F492:F494"/>
    <mergeCell ref="G492:G494"/>
    <mergeCell ref="H492:H494"/>
    <mergeCell ref="I492:I494"/>
    <mergeCell ref="J492:J494"/>
    <mergeCell ref="P780:P782"/>
    <mergeCell ref="Q780:Q782"/>
    <mergeCell ref="R780:R782"/>
    <mergeCell ref="S780:S782"/>
    <mergeCell ref="B778:AJ778"/>
    <mergeCell ref="B485:B511"/>
    <mergeCell ref="C485:C488"/>
    <mergeCell ref="C489:C511"/>
    <mergeCell ref="D489:D511"/>
    <mergeCell ref="E491:E494"/>
    <mergeCell ref="E496:E497"/>
    <mergeCell ref="L783:L784"/>
    <mergeCell ref="M783:M784"/>
    <mergeCell ref="N783:N784"/>
    <mergeCell ref="R477:R479"/>
    <mergeCell ref="S477:S479"/>
    <mergeCell ref="E480:E482"/>
    <mergeCell ref="F480:F481"/>
    <mergeCell ref="G480:G481"/>
    <mergeCell ref="H480:H481"/>
    <mergeCell ref="I480:I481"/>
    <mergeCell ref="K480:K481"/>
    <mergeCell ref="L480:L481"/>
    <mergeCell ref="M480:M481"/>
    <mergeCell ref="N480:N481"/>
    <mergeCell ref="O480:O481"/>
    <mergeCell ref="P480:P481"/>
    <mergeCell ref="Q480:Q481"/>
    <mergeCell ref="R480:R481"/>
    <mergeCell ref="S480:S481"/>
    <mergeCell ref="S475:S476"/>
    <mergeCell ref="C477:C483"/>
    <mergeCell ref="D477:D483"/>
    <mergeCell ref="E477:E479"/>
    <mergeCell ref="F477:F479"/>
    <mergeCell ref="G477:G479"/>
    <mergeCell ref="H477:H479"/>
    <mergeCell ref="I477:I479"/>
    <mergeCell ref="J477:J479"/>
    <mergeCell ref="K477:K479"/>
    <mergeCell ref="L477:L479"/>
    <mergeCell ref="M477:M479"/>
    <mergeCell ref="N477:N479"/>
    <mergeCell ref="O477:O479"/>
    <mergeCell ref="P477:P479"/>
    <mergeCell ref="Q477:Q479"/>
    <mergeCell ref="S472:S473"/>
    <mergeCell ref="AJ472:AJ473"/>
    <mergeCell ref="E475:E476"/>
    <mergeCell ref="F475:F476"/>
    <mergeCell ref="G475:G476"/>
    <mergeCell ref="H475:H476"/>
    <mergeCell ref="I475:I476"/>
    <mergeCell ref="J475:J476"/>
    <mergeCell ref="K475:K476"/>
    <mergeCell ref="L475:L476"/>
    <mergeCell ref="M475:M476"/>
    <mergeCell ref="N475:N476"/>
    <mergeCell ref="O475:O476"/>
    <mergeCell ref="P475:P476"/>
    <mergeCell ref="Q475:Q476"/>
    <mergeCell ref="R475:R476"/>
    <mergeCell ref="R470:R471"/>
    <mergeCell ref="S470:S471"/>
    <mergeCell ref="AJ470:AJ471"/>
    <mergeCell ref="F472:F473"/>
    <mergeCell ref="G472:G473"/>
    <mergeCell ref="H472:H473"/>
    <mergeCell ref="I472:I473"/>
    <mergeCell ref="J472:J473"/>
    <mergeCell ref="K472:K473"/>
    <mergeCell ref="L472:L473"/>
    <mergeCell ref="M472:M473"/>
    <mergeCell ref="N472:N473"/>
    <mergeCell ref="O472:O473"/>
    <mergeCell ref="P472:P473"/>
    <mergeCell ref="Q472:Q473"/>
    <mergeCell ref="R472:R473"/>
    <mergeCell ref="Q467:Q468"/>
    <mergeCell ref="R467:R468"/>
    <mergeCell ref="S467:S468"/>
    <mergeCell ref="E470:E474"/>
    <mergeCell ref="F470:F471"/>
    <mergeCell ref="G470:G471"/>
    <mergeCell ref="H470:H471"/>
    <mergeCell ref="I470:I471"/>
    <mergeCell ref="J470:J471"/>
    <mergeCell ref="K470:K471"/>
    <mergeCell ref="L470:L471"/>
    <mergeCell ref="M470:M471"/>
    <mergeCell ref="N470:N471"/>
    <mergeCell ref="O470:O471"/>
    <mergeCell ref="P470:P471"/>
    <mergeCell ref="Q470:Q471"/>
    <mergeCell ref="L467:L468"/>
    <mergeCell ref="M467:M468"/>
    <mergeCell ref="N467:N468"/>
    <mergeCell ref="O467:O468"/>
    <mergeCell ref="P467:P468"/>
    <mergeCell ref="O783:O784"/>
    <mergeCell ref="P783:P784"/>
    <mergeCell ref="Q783:Q784"/>
    <mergeCell ref="R783:R784"/>
    <mergeCell ref="G467:G468"/>
    <mergeCell ref="H467:H468"/>
    <mergeCell ref="I467:I468"/>
    <mergeCell ref="J467:J468"/>
    <mergeCell ref="K467:K468"/>
    <mergeCell ref="S783:S784"/>
    <mergeCell ref="F785:F787"/>
    <mergeCell ref="G785:G787"/>
    <mergeCell ref="H785:H787"/>
    <mergeCell ref="I785:I787"/>
    <mergeCell ref="J785:J787"/>
    <mergeCell ref="K785:K787"/>
    <mergeCell ref="L785:L787"/>
    <mergeCell ref="M785:M787"/>
    <mergeCell ref="N785:N787"/>
    <mergeCell ref="O785:O787"/>
    <mergeCell ref="P785:P787"/>
    <mergeCell ref="Q785:Q787"/>
    <mergeCell ref="R785:R787"/>
    <mergeCell ref="S785:S787"/>
    <mergeCell ref="Q459:Q463"/>
    <mergeCell ref="R459:R463"/>
    <mergeCell ref="S459:S463"/>
    <mergeCell ref="C464:C466"/>
    <mergeCell ref="D464:D466"/>
    <mergeCell ref="F788:F792"/>
    <mergeCell ref="G788:G792"/>
    <mergeCell ref="H788:H792"/>
    <mergeCell ref="I788:I792"/>
    <mergeCell ref="J788:J792"/>
    <mergeCell ref="K788:K792"/>
    <mergeCell ref="L788:L792"/>
    <mergeCell ref="M788:M792"/>
    <mergeCell ref="N788:N792"/>
    <mergeCell ref="O788:O792"/>
    <mergeCell ref="P788:P792"/>
    <mergeCell ref="Q788:Q792"/>
    <mergeCell ref="R788:R792"/>
    <mergeCell ref="S788:S792"/>
    <mergeCell ref="L459:L463"/>
    <mergeCell ref="M459:M463"/>
    <mergeCell ref="N459:N463"/>
    <mergeCell ref="O459:O463"/>
    <mergeCell ref="P459:P463"/>
    <mergeCell ref="C793:C797"/>
    <mergeCell ref="E793:E797"/>
    <mergeCell ref="F793:F797"/>
    <mergeCell ref="G793:G797"/>
    <mergeCell ref="H793:H797"/>
    <mergeCell ref="I793:I797"/>
    <mergeCell ref="J793:J797"/>
    <mergeCell ref="K793:K797"/>
    <mergeCell ref="L793:L797"/>
    <mergeCell ref="M793:M797"/>
    <mergeCell ref="N793:N797"/>
    <mergeCell ref="O793:O797"/>
    <mergeCell ref="P793:P797"/>
    <mergeCell ref="G459:G463"/>
    <mergeCell ref="H459:H463"/>
    <mergeCell ref="I459:I463"/>
    <mergeCell ref="J459:J463"/>
    <mergeCell ref="K459:K463"/>
    <mergeCell ref="Q793:Q797"/>
    <mergeCell ref="R793:R797"/>
    <mergeCell ref="S793:S797"/>
    <mergeCell ref="B799:B803"/>
    <mergeCell ref="C799:C802"/>
    <mergeCell ref="E799:E803"/>
    <mergeCell ref="B798:AJ798"/>
    <mergeCell ref="B459:B484"/>
    <mergeCell ref="C459:C463"/>
    <mergeCell ref="D459:D463"/>
    <mergeCell ref="E459:E463"/>
    <mergeCell ref="F459:F463"/>
    <mergeCell ref="C467:C476"/>
    <mergeCell ref="D467:D476"/>
    <mergeCell ref="E467:E468"/>
    <mergeCell ref="F467:F468"/>
    <mergeCell ref="S452:S453"/>
    <mergeCell ref="AJ452:AJ453"/>
    <mergeCell ref="F455:F456"/>
    <mergeCell ref="G455:G456"/>
    <mergeCell ref="AJ455:AJ456"/>
    <mergeCell ref="B804:B805"/>
    <mergeCell ref="C804:C805"/>
    <mergeCell ref="D804:D805"/>
    <mergeCell ref="F804:F805"/>
    <mergeCell ref="Q450:Q451"/>
    <mergeCell ref="R450:R451"/>
    <mergeCell ref="S450:S451"/>
    <mergeCell ref="AJ450:AJ451"/>
    <mergeCell ref="F452:F453"/>
    <mergeCell ref="G452:G453"/>
    <mergeCell ref="H452:H453"/>
    <mergeCell ref="I452:I453"/>
    <mergeCell ref="K452:K453"/>
    <mergeCell ref="L452:L453"/>
    <mergeCell ref="M452:M453"/>
    <mergeCell ref="N452:N453"/>
    <mergeCell ref="O452:O453"/>
    <mergeCell ref="P452:P453"/>
    <mergeCell ref="Q452:Q453"/>
    <mergeCell ref="R452:R453"/>
    <mergeCell ref="S444:S446"/>
    <mergeCell ref="AJ444:AJ446"/>
    <mergeCell ref="C450:C456"/>
    <mergeCell ref="D450:D456"/>
    <mergeCell ref="E450:E456"/>
    <mergeCell ref="F450:F451"/>
    <mergeCell ref="G450:G451"/>
    <mergeCell ref="H450:H451"/>
    <mergeCell ref="I450:I451"/>
    <mergeCell ref="J450:J451"/>
    <mergeCell ref="K450:K451"/>
    <mergeCell ref="L450:L451"/>
    <mergeCell ref="M450:M451"/>
    <mergeCell ref="N450:N451"/>
    <mergeCell ref="O450:O451"/>
    <mergeCell ref="P450:P451"/>
    <mergeCell ref="R441:R443"/>
    <mergeCell ref="S441:S443"/>
    <mergeCell ref="AJ441:AJ443"/>
    <mergeCell ref="F444:F446"/>
    <mergeCell ref="G444:G446"/>
    <mergeCell ref="H444:H446"/>
    <mergeCell ref="I444:I446"/>
    <mergeCell ref="J444:J446"/>
    <mergeCell ref="K444:K446"/>
    <mergeCell ref="L444:L446"/>
    <mergeCell ref="M444:M446"/>
    <mergeCell ref="N444:N446"/>
    <mergeCell ref="O444:O446"/>
    <mergeCell ref="P444:P446"/>
    <mergeCell ref="Q444:Q446"/>
    <mergeCell ref="R444:R446"/>
    <mergeCell ref="Q438:Q440"/>
    <mergeCell ref="R438:R440"/>
    <mergeCell ref="S438:S440"/>
    <mergeCell ref="AJ438:AJ440"/>
    <mergeCell ref="F441:F443"/>
    <mergeCell ref="G441:G443"/>
    <mergeCell ref="H441:H443"/>
    <mergeCell ref="I441:I443"/>
    <mergeCell ref="J441:J443"/>
    <mergeCell ref="K441:K443"/>
    <mergeCell ref="L441:L443"/>
    <mergeCell ref="M441:M443"/>
    <mergeCell ref="N441:N443"/>
    <mergeCell ref="O441:O443"/>
    <mergeCell ref="P441:P443"/>
    <mergeCell ref="Q441:Q443"/>
    <mergeCell ref="L438:L440"/>
    <mergeCell ref="M438:M440"/>
    <mergeCell ref="N438:N440"/>
    <mergeCell ref="O438:O440"/>
    <mergeCell ref="P438:P440"/>
    <mergeCell ref="G438:G440"/>
    <mergeCell ref="H438:H440"/>
    <mergeCell ref="I438:I440"/>
    <mergeCell ref="J438:J440"/>
    <mergeCell ref="K438:K440"/>
    <mergeCell ref="B807:B813"/>
    <mergeCell ref="C807:C813"/>
    <mergeCell ref="D808:D810"/>
    <mergeCell ref="E808:E810"/>
    <mergeCell ref="D811:D813"/>
    <mergeCell ref="E811:E813"/>
    <mergeCell ref="B438:B458"/>
    <mergeCell ref="C438:C449"/>
    <mergeCell ref="D438:D449"/>
    <mergeCell ref="E438:E446"/>
    <mergeCell ref="F438:F440"/>
    <mergeCell ref="C457:C458"/>
    <mergeCell ref="D457:D458"/>
    <mergeCell ref="B815:B934"/>
    <mergeCell ref="C815:C818"/>
    <mergeCell ref="C819:C934"/>
    <mergeCell ref="D833:D931"/>
    <mergeCell ref="E833:E931"/>
    <mergeCell ref="F833:F838"/>
    <mergeCell ref="F839:F858"/>
    <mergeCell ref="F859:F860"/>
    <mergeCell ref="F861:F877"/>
    <mergeCell ref="F878:F931"/>
    <mergeCell ref="B814:AJ814"/>
    <mergeCell ref="B416:B436"/>
    <mergeCell ref="C417:C426"/>
    <mergeCell ref="D418:D425"/>
    <mergeCell ref="E418:E425"/>
    <mergeCell ref="F418:F422"/>
    <mergeCell ref="F423:F425"/>
    <mergeCell ref="C427:C432"/>
    <mergeCell ref="D429:D431"/>
    <mergeCell ref="E429:E431"/>
    <mergeCell ref="F429:F431"/>
    <mergeCell ref="C433:C435"/>
    <mergeCell ref="R398:R407"/>
    <mergeCell ref="S398:S407"/>
    <mergeCell ref="AJ398:AJ407"/>
    <mergeCell ref="C408:C409"/>
    <mergeCell ref="B410:B414"/>
    <mergeCell ref="C410:C414"/>
    <mergeCell ref="G833:G838"/>
    <mergeCell ref="H833:H838"/>
    <mergeCell ref="I833:I838"/>
    <mergeCell ref="J833:J838"/>
    <mergeCell ref="K833:K838"/>
    <mergeCell ref="L833:L838"/>
    <mergeCell ref="M833:M838"/>
    <mergeCell ref="N833:N838"/>
    <mergeCell ref="O833:O838"/>
    <mergeCell ref="P833:P838"/>
    <mergeCell ref="Q833:Q838"/>
    <mergeCell ref="R833:R838"/>
    <mergeCell ref="S833:S838"/>
    <mergeCell ref="B415:AJ415"/>
    <mergeCell ref="B437:AJ437"/>
    <mergeCell ref="W391:W396"/>
    <mergeCell ref="AJ391:AJ396"/>
    <mergeCell ref="D398:D407"/>
    <mergeCell ref="E398:E407"/>
    <mergeCell ref="F398:F407"/>
    <mergeCell ref="G398:G407"/>
    <mergeCell ref="H398:H407"/>
    <mergeCell ref="I398:I407"/>
    <mergeCell ref="J398:J407"/>
    <mergeCell ref="K398:K407"/>
    <mergeCell ref="L398:L407"/>
    <mergeCell ref="M398:M407"/>
    <mergeCell ref="N398:N407"/>
    <mergeCell ref="O398:O407"/>
    <mergeCell ref="P398:P407"/>
    <mergeCell ref="Q398:Q407"/>
    <mergeCell ref="P391:P396"/>
    <mergeCell ref="Q391:Q396"/>
    <mergeCell ref="R391:R396"/>
    <mergeCell ref="S391:S396"/>
    <mergeCell ref="V391:V396"/>
    <mergeCell ref="G839:G858"/>
    <mergeCell ref="H839:H858"/>
    <mergeCell ref="I839:I858"/>
    <mergeCell ref="J839:J858"/>
    <mergeCell ref="K839:K858"/>
    <mergeCell ref="L839:L858"/>
    <mergeCell ref="M839:M858"/>
    <mergeCell ref="N839:N858"/>
    <mergeCell ref="O839:O858"/>
    <mergeCell ref="P839:P858"/>
    <mergeCell ref="Q839:Q858"/>
    <mergeCell ref="R839:R858"/>
    <mergeCell ref="S839:S858"/>
    <mergeCell ref="Q385:Q388"/>
    <mergeCell ref="R385:R388"/>
    <mergeCell ref="S385:S388"/>
    <mergeCell ref="AJ385:AJ388"/>
    <mergeCell ref="D391:D396"/>
    <mergeCell ref="E391:E396"/>
    <mergeCell ref="F391:F396"/>
    <mergeCell ref="G391:G396"/>
    <mergeCell ref="H391:H396"/>
    <mergeCell ref="I391:I396"/>
    <mergeCell ref="J391:J396"/>
    <mergeCell ref="K391:K396"/>
    <mergeCell ref="L391:L396"/>
    <mergeCell ref="M391:M396"/>
    <mergeCell ref="N391:N396"/>
    <mergeCell ref="O391:O396"/>
    <mergeCell ref="R375:R384"/>
    <mergeCell ref="S375:S384"/>
    <mergeCell ref="AJ375:AJ384"/>
    <mergeCell ref="D385:D388"/>
    <mergeCell ref="E385:E388"/>
    <mergeCell ref="F385:F388"/>
    <mergeCell ref="G385:G388"/>
    <mergeCell ref="H385:H388"/>
    <mergeCell ref="I385:I388"/>
    <mergeCell ref="J385:J388"/>
    <mergeCell ref="K385:K388"/>
    <mergeCell ref="L385:L388"/>
    <mergeCell ref="M385:M388"/>
    <mergeCell ref="N385:N388"/>
    <mergeCell ref="O385:O388"/>
    <mergeCell ref="P385:P388"/>
    <mergeCell ref="S371:S374"/>
    <mergeCell ref="AJ371:AJ374"/>
    <mergeCell ref="D375:D384"/>
    <mergeCell ref="E375:E384"/>
    <mergeCell ref="F375:F384"/>
    <mergeCell ref="G375:G384"/>
    <mergeCell ref="H375:H384"/>
    <mergeCell ref="I375:I384"/>
    <mergeCell ref="J375:J384"/>
    <mergeCell ref="K375:K384"/>
    <mergeCell ref="L375:L384"/>
    <mergeCell ref="M375:M384"/>
    <mergeCell ref="N375:N384"/>
    <mergeCell ref="O375:O384"/>
    <mergeCell ref="P375:P384"/>
    <mergeCell ref="Q375:Q384"/>
    <mergeCell ref="N371:N374"/>
    <mergeCell ref="O371:O374"/>
    <mergeCell ref="P371:P374"/>
    <mergeCell ref="Q371:Q374"/>
    <mergeCell ref="R371:R374"/>
    <mergeCell ref="G859:G860"/>
    <mergeCell ref="H859:H860"/>
    <mergeCell ref="I859:I860"/>
    <mergeCell ref="J859:J860"/>
    <mergeCell ref="K859:K860"/>
    <mergeCell ref="L859:L860"/>
    <mergeCell ref="M859:M860"/>
    <mergeCell ref="N859:N860"/>
    <mergeCell ref="O859:O860"/>
    <mergeCell ref="P859:P860"/>
    <mergeCell ref="Q859:Q860"/>
    <mergeCell ref="R859:R860"/>
    <mergeCell ref="I371:I374"/>
    <mergeCell ref="J371:J374"/>
    <mergeCell ref="K371:K374"/>
    <mergeCell ref="L371:L374"/>
    <mergeCell ref="M371:M374"/>
    <mergeCell ref="S859:S860"/>
    <mergeCell ref="G861:G877"/>
    <mergeCell ref="H861:H877"/>
    <mergeCell ref="I861:I877"/>
    <mergeCell ref="J861:J877"/>
    <mergeCell ref="K861:K877"/>
    <mergeCell ref="L861:L877"/>
    <mergeCell ref="M861:M877"/>
    <mergeCell ref="N861:N877"/>
    <mergeCell ref="O861:O877"/>
    <mergeCell ref="P861:P877"/>
    <mergeCell ref="Q861:Q877"/>
    <mergeCell ref="R861:R877"/>
    <mergeCell ref="S861:S877"/>
    <mergeCell ref="D371:D374"/>
    <mergeCell ref="E371:E374"/>
    <mergeCell ref="F371:F374"/>
    <mergeCell ref="G371:G374"/>
    <mergeCell ref="H371:H374"/>
    <mergeCell ref="G878:G931"/>
    <mergeCell ref="H878:H931"/>
    <mergeCell ref="I878:I931"/>
    <mergeCell ref="J878:J931"/>
    <mergeCell ref="N365:N369"/>
    <mergeCell ref="O365:O369"/>
    <mergeCell ref="P365:P369"/>
    <mergeCell ref="Q365:Q369"/>
    <mergeCell ref="R365:R369"/>
    <mergeCell ref="K878:K931"/>
    <mergeCell ref="L878:L931"/>
    <mergeCell ref="M878:M931"/>
    <mergeCell ref="N878:N931"/>
    <mergeCell ref="O878:O931"/>
    <mergeCell ref="P878:P931"/>
    <mergeCell ref="Q878:Q931"/>
    <mergeCell ref="R878:R931"/>
    <mergeCell ref="I365:I369"/>
    <mergeCell ref="J365:J369"/>
    <mergeCell ref="K365:K369"/>
    <mergeCell ref="L365:L369"/>
    <mergeCell ref="M365:M369"/>
    <mergeCell ref="S878:S931"/>
    <mergeCell ref="B936:B964"/>
    <mergeCell ref="C936:C939"/>
    <mergeCell ref="C940:C964"/>
    <mergeCell ref="D955:D962"/>
    <mergeCell ref="E955:E962"/>
    <mergeCell ref="F955:F962"/>
    <mergeCell ref="G955:G962"/>
    <mergeCell ref="H955:H962"/>
    <mergeCell ref="I955:I962"/>
    <mergeCell ref="J955:J962"/>
    <mergeCell ref="K955:K962"/>
    <mergeCell ref="L955:L962"/>
    <mergeCell ref="M955:M962"/>
    <mergeCell ref="N955:N962"/>
    <mergeCell ref="O955:O962"/>
    <mergeCell ref="P955:P962"/>
    <mergeCell ref="Q955:Q962"/>
    <mergeCell ref="R955:R962"/>
    <mergeCell ref="D365:D369"/>
    <mergeCell ref="E365:E369"/>
    <mergeCell ref="F365:F369"/>
    <mergeCell ref="G365:G369"/>
    <mergeCell ref="H365:H369"/>
    <mergeCell ref="S955:S962"/>
    <mergeCell ref="B966:B975"/>
    <mergeCell ref="C967:C969"/>
    <mergeCell ref="C970:C975"/>
    <mergeCell ref="D970:D972"/>
    <mergeCell ref="E970:E972"/>
    <mergeCell ref="F970:F972"/>
    <mergeCell ref="G970:G972"/>
    <mergeCell ref="H970:H972"/>
    <mergeCell ref="I970:I972"/>
    <mergeCell ref="J970:J972"/>
    <mergeCell ref="K970:K972"/>
    <mergeCell ref="L970:L972"/>
    <mergeCell ref="M970:M972"/>
    <mergeCell ref="N970:N972"/>
    <mergeCell ref="O970:O972"/>
    <mergeCell ref="P970:P972"/>
    <mergeCell ref="Q970:Q972"/>
    <mergeCell ref="R970:R972"/>
    <mergeCell ref="Q359:Q364"/>
    <mergeCell ref="R359:R364"/>
    <mergeCell ref="S359:S364"/>
    <mergeCell ref="AJ359:AJ369"/>
    <mergeCell ref="V360:V364"/>
    <mergeCell ref="W360:W364"/>
    <mergeCell ref="S365:S369"/>
    <mergeCell ref="V365:V369"/>
    <mergeCell ref="W365:W369"/>
    <mergeCell ref="W352:W358"/>
    <mergeCell ref="AJ352:AJ358"/>
    <mergeCell ref="C359:C407"/>
    <mergeCell ref="D359:D364"/>
    <mergeCell ref="E359:E364"/>
    <mergeCell ref="F359:F364"/>
    <mergeCell ref="G359:G364"/>
    <mergeCell ref="H359:H364"/>
    <mergeCell ref="I359:I364"/>
    <mergeCell ref="J359:J364"/>
    <mergeCell ref="K359:K364"/>
    <mergeCell ref="L359:L364"/>
    <mergeCell ref="M359:M364"/>
    <mergeCell ref="N359:N364"/>
    <mergeCell ref="O359:O364"/>
    <mergeCell ref="P359:P364"/>
    <mergeCell ref="P352:P358"/>
    <mergeCell ref="Q352:Q358"/>
    <mergeCell ref="R352:R358"/>
    <mergeCell ref="S352:S358"/>
    <mergeCell ref="V352:V358"/>
    <mergeCell ref="S970:S972"/>
    <mergeCell ref="D973:D975"/>
    <mergeCell ref="E973:E975"/>
    <mergeCell ref="F973:F975"/>
    <mergeCell ref="G973:G975"/>
    <mergeCell ref="H973:H975"/>
    <mergeCell ref="I973:I975"/>
    <mergeCell ref="J973:J975"/>
    <mergeCell ref="K973:K975"/>
    <mergeCell ref="L973:L975"/>
    <mergeCell ref="M973:M975"/>
    <mergeCell ref="N973:N975"/>
    <mergeCell ref="O973:O975"/>
    <mergeCell ref="P973:P975"/>
    <mergeCell ref="Q973:Q975"/>
    <mergeCell ref="R973:R975"/>
    <mergeCell ref="S973:S975"/>
    <mergeCell ref="B935:AJ935"/>
    <mergeCell ref="B965:AJ965"/>
    <mergeCell ref="S344:S348"/>
    <mergeCell ref="V344:V348"/>
    <mergeCell ref="W344:W348"/>
    <mergeCell ref="AJ344:AJ348"/>
    <mergeCell ref="D352:D358"/>
    <mergeCell ref="E352:E358"/>
    <mergeCell ref="F352:F358"/>
    <mergeCell ref="G352:G358"/>
    <mergeCell ref="H352:H358"/>
    <mergeCell ref="I352:I358"/>
    <mergeCell ref="J352:J358"/>
    <mergeCell ref="K352:K358"/>
    <mergeCell ref="L352:L358"/>
    <mergeCell ref="M352:M358"/>
    <mergeCell ref="N352:N358"/>
    <mergeCell ref="O352:O358"/>
    <mergeCell ref="AJ338:AJ343"/>
    <mergeCell ref="D344:D348"/>
    <mergeCell ref="E344:E348"/>
    <mergeCell ref="F344:F348"/>
    <mergeCell ref="G344:G348"/>
    <mergeCell ref="H344:H348"/>
    <mergeCell ref="I344:I348"/>
    <mergeCell ref="J344:J348"/>
    <mergeCell ref="K344:K348"/>
    <mergeCell ref="L344:L348"/>
    <mergeCell ref="M344:M348"/>
    <mergeCell ref="N344:N348"/>
    <mergeCell ref="O344:O348"/>
    <mergeCell ref="P344:P348"/>
    <mergeCell ref="Q344:Q348"/>
    <mergeCell ref="R344:R348"/>
    <mergeCell ref="Q338:Q343"/>
    <mergeCell ref="R338:R343"/>
    <mergeCell ref="S338:S343"/>
    <mergeCell ref="V338:V343"/>
    <mergeCell ref="W338:W343"/>
    <mergeCell ref="B976:B979"/>
    <mergeCell ref="C976:C979"/>
    <mergeCell ref="D976:D979"/>
    <mergeCell ref="E976:E979"/>
    <mergeCell ref="F976:F979"/>
    <mergeCell ref="G976:G979"/>
    <mergeCell ref="H976:H979"/>
    <mergeCell ref="I976:I979"/>
    <mergeCell ref="J976:J979"/>
    <mergeCell ref="K976:K979"/>
    <mergeCell ref="L976:L979"/>
    <mergeCell ref="M976:M979"/>
    <mergeCell ref="N976:N979"/>
    <mergeCell ref="O976:O979"/>
    <mergeCell ref="P976:P979"/>
    <mergeCell ref="Q976:Q979"/>
    <mergeCell ref="R976:R979"/>
    <mergeCell ref="S976:S979"/>
    <mergeCell ref="AJ332:AJ337"/>
    <mergeCell ref="B338:B409"/>
    <mergeCell ref="C338:C358"/>
    <mergeCell ref="D338:D343"/>
    <mergeCell ref="E338:E343"/>
    <mergeCell ref="F338:F343"/>
    <mergeCell ref="G338:G343"/>
    <mergeCell ref="H338:H343"/>
    <mergeCell ref="I338:I343"/>
    <mergeCell ref="J338:J343"/>
    <mergeCell ref="K338:K343"/>
    <mergeCell ref="L338:L343"/>
    <mergeCell ref="M338:M343"/>
    <mergeCell ref="N338:N343"/>
    <mergeCell ref="O338:O343"/>
    <mergeCell ref="P338:P343"/>
    <mergeCell ref="O332:O337"/>
    <mergeCell ref="P332:P337"/>
    <mergeCell ref="Q332:Q337"/>
    <mergeCell ref="R332:R337"/>
    <mergeCell ref="S332:S337"/>
    <mergeCell ref="B981:B1012"/>
    <mergeCell ref="C981:C984"/>
    <mergeCell ref="C985:C1012"/>
    <mergeCell ref="E1001:E1011"/>
    <mergeCell ref="F1001:F1003"/>
    <mergeCell ref="G1001:G1003"/>
    <mergeCell ref="H1001:H1003"/>
    <mergeCell ref="I1001:I1003"/>
    <mergeCell ref="J1001:J1003"/>
    <mergeCell ref="K1001:K1003"/>
    <mergeCell ref="L1001:L1003"/>
    <mergeCell ref="M1001:M1003"/>
    <mergeCell ref="N1001:N1003"/>
    <mergeCell ref="O1001:O1003"/>
    <mergeCell ref="P1001:P1003"/>
    <mergeCell ref="Q1001:Q1003"/>
    <mergeCell ref="R1001:R1003"/>
    <mergeCell ref="S1001:S1003"/>
    <mergeCell ref="F1007:F1008"/>
    <mergeCell ref="Q326:Q331"/>
    <mergeCell ref="R326:R331"/>
    <mergeCell ref="S326:S331"/>
    <mergeCell ref="AJ326:AJ331"/>
    <mergeCell ref="C332:C337"/>
    <mergeCell ref="D332:D337"/>
    <mergeCell ref="E332:E337"/>
    <mergeCell ref="F332:F337"/>
    <mergeCell ref="G332:G337"/>
    <mergeCell ref="H332:H337"/>
    <mergeCell ref="I332:I337"/>
    <mergeCell ref="J332:J337"/>
    <mergeCell ref="K332:K337"/>
    <mergeCell ref="L332:L337"/>
    <mergeCell ref="M332:M337"/>
    <mergeCell ref="N332:N337"/>
    <mergeCell ref="L326:L331"/>
    <mergeCell ref="M326:M331"/>
    <mergeCell ref="N326:N331"/>
    <mergeCell ref="O326:O331"/>
    <mergeCell ref="P326:P331"/>
    <mergeCell ref="G1007:G1008"/>
    <mergeCell ref="H1007:H1008"/>
    <mergeCell ref="I1007:I1008"/>
    <mergeCell ref="J1007:J1008"/>
    <mergeCell ref="K1007:K1008"/>
    <mergeCell ref="L1007:L1008"/>
    <mergeCell ref="M1007:M1008"/>
    <mergeCell ref="N1007:N1008"/>
    <mergeCell ref="O1007:O1008"/>
    <mergeCell ref="P1007:P1008"/>
    <mergeCell ref="B980:AJ980"/>
    <mergeCell ref="G326:G331"/>
    <mergeCell ref="H326:H331"/>
    <mergeCell ref="I326:I331"/>
    <mergeCell ref="J326:J331"/>
    <mergeCell ref="K326:K331"/>
    <mergeCell ref="Q1007:Q1008"/>
    <mergeCell ref="R1007:R1008"/>
    <mergeCell ref="S1007:S1008"/>
    <mergeCell ref="F1009:F1010"/>
    <mergeCell ref="G1009:G1010"/>
    <mergeCell ref="B326:B337"/>
    <mergeCell ref="C326:C331"/>
    <mergeCell ref="D326:D331"/>
    <mergeCell ref="E326:E331"/>
    <mergeCell ref="F326:F331"/>
    <mergeCell ref="B33:AJ33"/>
    <mergeCell ref="B55:AJ55"/>
    <mergeCell ref="B99:AJ99"/>
    <mergeCell ref="B121:AJ121"/>
    <mergeCell ref="B155:AJ155"/>
    <mergeCell ref="B173:AJ173"/>
    <mergeCell ref="B241:AJ241"/>
    <mergeCell ref="B283:AJ283"/>
    <mergeCell ref="B325:AJ325"/>
    <mergeCell ref="K317:K320"/>
    <mergeCell ref="L317:L320"/>
    <mergeCell ref="M317:M320"/>
    <mergeCell ref="N317:N320"/>
    <mergeCell ref="O317:O320"/>
    <mergeCell ref="F317:F320"/>
    <mergeCell ref="G317:G320"/>
    <mergeCell ref="H317:H320"/>
    <mergeCell ref="I317:I320"/>
    <mergeCell ref="J317:J320"/>
    <mergeCell ref="K312:K313"/>
    <mergeCell ref="L312:L313"/>
    <mergeCell ref="M312:M313"/>
    <mergeCell ref="N312:N313"/>
    <mergeCell ref="O312:O313"/>
    <mergeCell ref="F312:F313"/>
    <mergeCell ref="G312:G313"/>
    <mergeCell ref="H312:H313"/>
    <mergeCell ref="I312:I313"/>
    <mergeCell ref="J312:J313"/>
    <mergeCell ref="P306:P307"/>
    <mergeCell ref="Q306:Q307"/>
    <mergeCell ref="R306:R307"/>
    <mergeCell ref="S306:S307"/>
    <mergeCell ref="AJ306:AJ320"/>
    <mergeCell ref="P312:P313"/>
    <mergeCell ref="Q312:Q313"/>
    <mergeCell ref="R312:R313"/>
    <mergeCell ref="S312:S313"/>
    <mergeCell ref="P317:P320"/>
    <mergeCell ref="Q317:Q320"/>
    <mergeCell ref="R317:R320"/>
    <mergeCell ref="S317:S320"/>
    <mergeCell ref="K306:K307"/>
    <mergeCell ref="L306:L307"/>
    <mergeCell ref="M306:M307"/>
    <mergeCell ref="N306:N307"/>
    <mergeCell ref="O306:O307"/>
    <mergeCell ref="F306:F307"/>
    <mergeCell ref="G306:G307"/>
    <mergeCell ref="H306:H307"/>
    <mergeCell ref="I306:I307"/>
    <mergeCell ref="J306:J307"/>
    <mergeCell ref="P303:P304"/>
    <mergeCell ref="Q303:Q304"/>
    <mergeCell ref="R303:R304"/>
    <mergeCell ref="S303:S304"/>
    <mergeCell ref="AJ303:AJ304"/>
    <mergeCell ref="K303:K304"/>
    <mergeCell ref="L303:L304"/>
    <mergeCell ref="M303:M304"/>
    <mergeCell ref="N303:N304"/>
    <mergeCell ref="O303:O304"/>
    <mergeCell ref="F303:F304"/>
    <mergeCell ref="G303:G304"/>
    <mergeCell ref="H303:H304"/>
    <mergeCell ref="I303:I304"/>
    <mergeCell ref="J303:J304"/>
    <mergeCell ref="B298:B324"/>
    <mergeCell ref="C299:C301"/>
    <mergeCell ref="C302:C320"/>
    <mergeCell ref="E302:E304"/>
    <mergeCell ref="D303:D304"/>
    <mergeCell ref="E306:E320"/>
    <mergeCell ref="D312:D313"/>
    <mergeCell ref="D314:D315"/>
    <mergeCell ref="D317:D320"/>
    <mergeCell ref="C321:C323"/>
    <mergeCell ref="K297:K298"/>
    <mergeCell ref="L297:L298"/>
    <mergeCell ref="M297:M298"/>
    <mergeCell ref="N297:N298"/>
    <mergeCell ref="O297:O298"/>
    <mergeCell ref="F297:F298"/>
    <mergeCell ref="G297:G298"/>
    <mergeCell ref="H297:H298"/>
    <mergeCell ref="I297:I298"/>
    <mergeCell ref="J297:J298"/>
    <mergeCell ref="P295:P296"/>
    <mergeCell ref="Q295:Q296"/>
    <mergeCell ref="R295:R296"/>
    <mergeCell ref="S295:S296"/>
    <mergeCell ref="AJ295:AJ298"/>
    <mergeCell ref="P297:P298"/>
    <mergeCell ref="Q297:Q298"/>
    <mergeCell ref="R297:R298"/>
    <mergeCell ref="S297:S298"/>
    <mergeCell ref="R290:R291"/>
    <mergeCell ref="S290:S291"/>
    <mergeCell ref="C293:C294"/>
    <mergeCell ref="C295:C298"/>
    <mergeCell ref="D295:D298"/>
    <mergeCell ref="E295:E298"/>
    <mergeCell ref="F295:F296"/>
    <mergeCell ref="G295:G296"/>
    <mergeCell ref="H295:H296"/>
    <mergeCell ref="I295:I296"/>
    <mergeCell ref="J295:J296"/>
    <mergeCell ref="K295:K296"/>
    <mergeCell ref="L295:L296"/>
    <mergeCell ref="M295:M296"/>
    <mergeCell ref="N295:N296"/>
    <mergeCell ref="O295:O296"/>
    <mergeCell ref="R288:R289"/>
    <mergeCell ref="S288:S289"/>
    <mergeCell ref="AJ288:AJ292"/>
    <mergeCell ref="D290:D291"/>
    <mergeCell ref="F290:F291"/>
    <mergeCell ref="G290:G291"/>
    <mergeCell ref="H290:H291"/>
    <mergeCell ref="I290:I291"/>
    <mergeCell ref="J290:J291"/>
    <mergeCell ref="K290:K291"/>
    <mergeCell ref="L290:L291"/>
    <mergeCell ref="M290:M291"/>
    <mergeCell ref="N290:N291"/>
    <mergeCell ref="O290:O291"/>
    <mergeCell ref="P290:P291"/>
    <mergeCell ref="Q290:Q291"/>
    <mergeCell ref="M288:M289"/>
    <mergeCell ref="N288:N289"/>
    <mergeCell ref="O288:O289"/>
    <mergeCell ref="P288:P289"/>
    <mergeCell ref="Q288:Q289"/>
    <mergeCell ref="P263:P266"/>
    <mergeCell ref="Q263:Q266"/>
    <mergeCell ref="R263:R266"/>
    <mergeCell ref="S263:S266"/>
    <mergeCell ref="B284:B294"/>
    <mergeCell ref="C284:C287"/>
    <mergeCell ref="C288:C292"/>
    <mergeCell ref="D288:D289"/>
    <mergeCell ref="E288:E292"/>
    <mergeCell ref="F288:F289"/>
    <mergeCell ref="G288:G289"/>
    <mergeCell ref="H288:H289"/>
    <mergeCell ref="I288:I289"/>
    <mergeCell ref="J288:J289"/>
    <mergeCell ref="K288:K289"/>
    <mergeCell ref="L288:L289"/>
    <mergeCell ref="K263:K266"/>
    <mergeCell ref="L263:L266"/>
    <mergeCell ref="M263:M266"/>
    <mergeCell ref="N263:N266"/>
    <mergeCell ref="O263:O266"/>
    <mergeCell ref="F263:F266"/>
    <mergeCell ref="G263:G266"/>
    <mergeCell ref="H263:H266"/>
    <mergeCell ref="I263:I266"/>
    <mergeCell ref="J263:J266"/>
    <mergeCell ref="B258:B282"/>
    <mergeCell ref="C258:C261"/>
    <mergeCell ref="C262:C282"/>
    <mergeCell ref="D263:D266"/>
    <mergeCell ref="E263:E266"/>
    <mergeCell ref="AJ228:AJ229"/>
    <mergeCell ref="B242:B257"/>
    <mergeCell ref="C243:C245"/>
    <mergeCell ref="C246:C253"/>
    <mergeCell ref="E246:E247"/>
    <mergeCell ref="D248:D250"/>
    <mergeCell ref="E248:E251"/>
    <mergeCell ref="F248:F249"/>
    <mergeCell ref="C254:C256"/>
    <mergeCell ref="AJ225:AJ226"/>
    <mergeCell ref="D228:D229"/>
    <mergeCell ref="E228:E229"/>
    <mergeCell ref="F228:F229"/>
    <mergeCell ref="G228:G229"/>
    <mergeCell ref="H228:H229"/>
    <mergeCell ref="I228:I229"/>
    <mergeCell ref="J228:J229"/>
    <mergeCell ref="K228:K229"/>
    <mergeCell ref="L228:L229"/>
    <mergeCell ref="M228:M229"/>
    <mergeCell ref="N228:N229"/>
    <mergeCell ref="O228:O229"/>
    <mergeCell ref="P228:P229"/>
    <mergeCell ref="Q228:Q229"/>
    <mergeCell ref="R228:R229"/>
    <mergeCell ref="AJ221:AJ222"/>
    <mergeCell ref="D225:D226"/>
    <mergeCell ref="E225:E226"/>
    <mergeCell ref="F225:F226"/>
    <mergeCell ref="G225:G226"/>
    <mergeCell ref="H225:H226"/>
    <mergeCell ref="I225:I226"/>
    <mergeCell ref="J225:J226"/>
    <mergeCell ref="K225:K226"/>
    <mergeCell ref="L225:L226"/>
    <mergeCell ref="M225:M226"/>
    <mergeCell ref="N225:N226"/>
    <mergeCell ref="O225:O226"/>
    <mergeCell ref="P225:P226"/>
    <mergeCell ref="Q225:Q226"/>
    <mergeCell ref="R225:R226"/>
    <mergeCell ref="R209:R211"/>
    <mergeCell ref="S209:S211"/>
    <mergeCell ref="C212:C214"/>
    <mergeCell ref="B216:B240"/>
    <mergeCell ref="C216:C219"/>
    <mergeCell ref="C220:C240"/>
    <mergeCell ref="D221:D222"/>
    <mergeCell ref="E221:E222"/>
    <mergeCell ref="F221:F222"/>
    <mergeCell ref="G221:G222"/>
    <mergeCell ref="S225:S226"/>
    <mergeCell ref="S228:S229"/>
    <mergeCell ref="P207:P208"/>
    <mergeCell ref="Q207:Q208"/>
    <mergeCell ref="R207:R208"/>
    <mergeCell ref="S207:S208"/>
    <mergeCell ref="F209:F211"/>
    <mergeCell ref="G209:G211"/>
    <mergeCell ref="H209:H211"/>
    <mergeCell ref="I209:I211"/>
    <mergeCell ref="J209:J211"/>
    <mergeCell ref="K209:K211"/>
    <mergeCell ref="L209:L211"/>
    <mergeCell ref="M209:M211"/>
    <mergeCell ref="N209:N211"/>
    <mergeCell ref="O209:O211"/>
    <mergeCell ref="P209:P211"/>
    <mergeCell ref="Q209:Q211"/>
    <mergeCell ref="K207:K208"/>
    <mergeCell ref="L207:L208"/>
    <mergeCell ref="M207:M208"/>
    <mergeCell ref="N207:N208"/>
    <mergeCell ref="O207:O208"/>
    <mergeCell ref="F207:F208"/>
    <mergeCell ref="G207:G208"/>
    <mergeCell ref="H207:H208"/>
    <mergeCell ref="I207:I208"/>
    <mergeCell ref="J207:J208"/>
    <mergeCell ref="S201:S203"/>
    <mergeCell ref="AJ201:AJ211"/>
    <mergeCell ref="F204:F206"/>
    <mergeCell ref="G204:G206"/>
    <mergeCell ref="H204:H206"/>
    <mergeCell ref="I204:I206"/>
    <mergeCell ref="J204:J206"/>
    <mergeCell ref="K204:K206"/>
    <mergeCell ref="L204:L206"/>
    <mergeCell ref="M204:M206"/>
    <mergeCell ref="N204:N206"/>
    <mergeCell ref="O204:O206"/>
    <mergeCell ref="P204:P206"/>
    <mergeCell ref="Q204:Q206"/>
    <mergeCell ref="R204:R206"/>
    <mergeCell ref="S204:S206"/>
    <mergeCell ref="N201:N203"/>
    <mergeCell ref="O201:O203"/>
    <mergeCell ref="P201:P203"/>
    <mergeCell ref="Q201:Q203"/>
    <mergeCell ref="R201:R203"/>
    <mergeCell ref="R191:R192"/>
    <mergeCell ref="S191:S192"/>
    <mergeCell ref="C193:C194"/>
    <mergeCell ref="B195:B215"/>
    <mergeCell ref="C196:C198"/>
    <mergeCell ref="C199:C211"/>
    <mergeCell ref="D201:D211"/>
    <mergeCell ref="E201:E211"/>
    <mergeCell ref="F201:F203"/>
    <mergeCell ref="G201:G203"/>
    <mergeCell ref="H201:H203"/>
    <mergeCell ref="I201:I203"/>
    <mergeCell ref="J201:J203"/>
    <mergeCell ref="K201:K203"/>
    <mergeCell ref="L201:L203"/>
    <mergeCell ref="M201:M203"/>
    <mergeCell ref="M191:M192"/>
    <mergeCell ref="N191:N192"/>
    <mergeCell ref="O191:O192"/>
    <mergeCell ref="P191:P192"/>
    <mergeCell ref="Q191:Q192"/>
    <mergeCell ref="H191:H192"/>
    <mergeCell ref="I191:I192"/>
    <mergeCell ref="J191:J192"/>
    <mergeCell ref="K191:K192"/>
    <mergeCell ref="L191:L192"/>
    <mergeCell ref="R185:R187"/>
    <mergeCell ref="S185:S187"/>
    <mergeCell ref="F188:F190"/>
    <mergeCell ref="G188:G190"/>
    <mergeCell ref="H188:H190"/>
    <mergeCell ref="I188:I190"/>
    <mergeCell ref="J188:J190"/>
    <mergeCell ref="K188:K190"/>
    <mergeCell ref="L188:L190"/>
    <mergeCell ref="M188:M190"/>
    <mergeCell ref="N188:N190"/>
    <mergeCell ref="O188:O190"/>
    <mergeCell ref="P188:P190"/>
    <mergeCell ref="Q188:Q190"/>
    <mergeCell ref="R188:R190"/>
    <mergeCell ref="S188:S190"/>
    <mergeCell ref="M185:M187"/>
    <mergeCell ref="N185:N187"/>
    <mergeCell ref="O185:O187"/>
    <mergeCell ref="P185:P187"/>
    <mergeCell ref="Q185:Q187"/>
    <mergeCell ref="H185:H187"/>
    <mergeCell ref="I185:I187"/>
    <mergeCell ref="J185:J187"/>
    <mergeCell ref="K185:K187"/>
    <mergeCell ref="L185:L187"/>
    <mergeCell ref="S181:S182"/>
    <mergeCell ref="F183:F184"/>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R178:R180"/>
    <mergeCell ref="S178:S180"/>
    <mergeCell ref="AJ178:AJ192"/>
    <mergeCell ref="F181:F182"/>
    <mergeCell ref="G181:G182"/>
    <mergeCell ref="H181:H182"/>
    <mergeCell ref="I181:I182"/>
    <mergeCell ref="J181:J182"/>
    <mergeCell ref="K181:K182"/>
    <mergeCell ref="L181:L182"/>
    <mergeCell ref="M181:M182"/>
    <mergeCell ref="N181:N182"/>
    <mergeCell ref="O181:O182"/>
    <mergeCell ref="P181:P182"/>
    <mergeCell ref="Q181:Q182"/>
    <mergeCell ref="R181:R182"/>
    <mergeCell ref="M178:M180"/>
    <mergeCell ref="N178:N180"/>
    <mergeCell ref="O178:O180"/>
    <mergeCell ref="P178:P180"/>
    <mergeCell ref="Q178:Q180"/>
    <mergeCell ref="H178:H180"/>
    <mergeCell ref="I178:I180"/>
    <mergeCell ref="J178:J180"/>
    <mergeCell ref="K178:K180"/>
    <mergeCell ref="L178:L180"/>
    <mergeCell ref="G166:G167"/>
    <mergeCell ref="C168:C172"/>
    <mergeCell ref="D168:D172"/>
    <mergeCell ref="E168:E172"/>
    <mergeCell ref="B174:B194"/>
    <mergeCell ref="C174:C177"/>
    <mergeCell ref="C178:C192"/>
    <mergeCell ref="D178:D192"/>
    <mergeCell ref="E178:E192"/>
    <mergeCell ref="F178:F180"/>
    <mergeCell ref="G178:G180"/>
    <mergeCell ref="F185:F187"/>
    <mergeCell ref="G185:G187"/>
    <mergeCell ref="F191:F192"/>
    <mergeCell ref="G191:G192"/>
    <mergeCell ref="G159:G161"/>
    <mergeCell ref="C162:C165"/>
    <mergeCell ref="D162:D165"/>
    <mergeCell ref="E162:E165"/>
    <mergeCell ref="F162:F165"/>
    <mergeCell ref="G162:G165"/>
    <mergeCell ref="B159:B172"/>
    <mergeCell ref="C159:C161"/>
    <mergeCell ref="D159:D161"/>
    <mergeCell ref="E159:E161"/>
    <mergeCell ref="F159:F161"/>
    <mergeCell ref="C166:C167"/>
    <mergeCell ref="D166:D167"/>
    <mergeCell ref="E166:E167"/>
    <mergeCell ref="F166:F167"/>
    <mergeCell ref="S150:S152"/>
    <mergeCell ref="B156:B158"/>
    <mergeCell ref="C156:C158"/>
    <mergeCell ref="D156:D158"/>
    <mergeCell ref="E156:E158"/>
    <mergeCell ref="F156:F157"/>
    <mergeCell ref="S146:S149"/>
    <mergeCell ref="D150:D152"/>
    <mergeCell ref="E150:E152"/>
    <mergeCell ref="F150:F152"/>
    <mergeCell ref="G150:G152"/>
    <mergeCell ref="H150:H152"/>
    <mergeCell ref="I150:I152"/>
    <mergeCell ref="J150:J152"/>
    <mergeCell ref="K150:K152"/>
    <mergeCell ref="L150:L152"/>
    <mergeCell ref="M150:M152"/>
    <mergeCell ref="N150:N152"/>
    <mergeCell ref="O150:O152"/>
    <mergeCell ref="P150:P152"/>
    <mergeCell ref="Q150:Q152"/>
    <mergeCell ref="R150:R152"/>
    <mergeCell ref="N146:N149"/>
    <mergeCell ref="O146:O149"/>
    <mergeCell ref="P146:P149"/>
    <mergeCell ref="Q146:Q149"/>
    <mergeCell ref="R146:R149"/>
    <mergeCell ref="I146:I149"/>
    <mergeCell ref="J146:J149"/>
    <mergeCell ref="K146:K149"/>
    <mergeCell ref="L146:L149"/>
    <mergeCell ref="M146:M149"/>
    <mergeCell ref="D146:D149"/>
    <mergeCell ref="E146:E149"/>
    <mergeCell ref="F146:F149"/>
    <mergeCell ref="G146:G149"/>
    <mergeCell ref="H146:H149"/>
    <mergeCell ref="P141:P143"/>
    <mergeCell ref="Q141:Q143"/>
    <mergeCell ref="R141:R143"/>
    <mergeCell ref="S141:S143"/>
    <mergeCell ref="D144:D145"/>
    <mergeCell ref="E144:E145"/>
    <mergeCell ref="K141:K143"/>
    <mergeCell ref="L141:L143"/>
    <mergeCell ref="M141:M143"/>
    <mergeCell ref="N141:N143"/>
    <mergeCell ref="O141:O143"/>
    <mergeCell ref="F141:F143"/>
    <mergeCell ref="G141:G143"/>
    <mergeCell ref="H141:H143"/>
    <mergeCell ref="I141:I143"/>
    <mergeCell ref="J141:J143"/>
    <mergeCell ref="P138:P140"/>
    <mergeCell ref="Q138:Q140"/>
    <mergeCell ref="R138:R140"/>
    <mergeCell ref="S138:S140"/>
    <mergeCell ref="AJ138:AJ140"/>
    <mergeCell ref="K138:K140"/>
    <mergeCell ref="L138:L140"/>
    <mergeCell ref="M138:M140"/>
    <mergeCell ref="N138:N140"/>
    <mergeCell ref="O138:O140"/>
    <mergeCell ref="F138:F140"/>
    <mergeCell ref="G138:G140"/>
    <mergeCell ref="H138:H140"/>
    <mergeCell ref="I138:I140"/>
    <mergeCell ref="J138:J140"/>
    <mergeCell ref="P135:P137"/>
    <mergeCell ref="Q135:Q137"/>
    <mergeCell ref="R135:R137"/>
    <mergeCell ref="S135:S137"/>
    <mergeCell ref="AJ135:AJ137"/>
    <mergeCell ref="K135:K137"/>
    <mergeCell ref="L135:L137"/>
    <mergeCell ref="M135:M137"/>
    <mergeCell ref="N135:N137"/>
    <mergeCell ref="O135:O137"/>
    <mergeCell ref="F135:F137"/>
    <mergeCell ref="G135:G137"/>
    <mergeCell ref="H135:H137"/>
    <mergeCell ref="I135:I137"/>
    <mergeCell ref="J135:J137"/>
    <mergeCell ref="P132:P134"/>
    <mergeCell ref="Q132:Q134"/>
    <mergeCell ref="R132:R134"/>
    <mergeCell ref="S132:S134"/>
    <mergeCell ref="AJ132:AJ134"/>
    <mergeCell ref="K132:K134"/>
    <mergeCell ref="L132:L134"/>
    <mergeCell ref="M132:M134"/>
    <mergeCell ref="N132:N134"/>
    <mergeCell ref="O132:O134"/>
    <mergeCell ref="F132:F134"/>
    <mergeCell ref="G132:G134"/>
    <mergeCell ref="H132:H134"/>
    <mergeCell ref="I132:I134"/>
    <mergeCell ref="J132:J134"/>
    <mergeCell ref="P130:P131"/>
    <mergeCell ref="Q130:Q131"/>
    <mergeCell ref="R130:R131"/>
    <mergeCell ref="S130:S131"/>
    <mergeCell ref="AJ130:AJ131"/>
    <mergeCell ref="K130:K131"/>
    <mergeCell ref="L130:L131"/>
    <mergeCell ref="M130:M131"/>
    <mergeCell ref="N130:N131"/>
    <mergeCell ref="O130:O131"/>
    <mergeCell ref="F130:F131"/>
    <mergeCell ref="G130:G131"/>
    <mergeCell ref="H130:H131"/>
    <mergeCell ref="I130:I131"/>
    <mergeCell ref="J130:J131"/>
    <mergeCell ref="B122:B154"/>
    <mergeCell ref="C123:C125"/>
    <mergeCell ref="C126:C145"/>
    <mergeCell ref="D126:D129"/>
    <mergeCell ref="E126:E129"/>
    <mergeCell ref="D130:D131"/>
    <mergeCell ref="E130:E131"/>
    <mergeCell ref="D132:D134"/>
    <mergeCell ref="E132:E134"/>
    <mergeCell ref="D135:D137"/>
    <mergeCell ref="E135:E137"/>
    <mergeCell ref="D138:D140"/>
    <mergeCell ref="E138:E140"/>
    <mergeCell ref="D141:D143"/>
    <mergeCell ref="E141:E143"/>
    <mergeCell ref="C146:C153"/>
    <mergeCell ref="S116:S117"/>
    <mergeCell ref="F118:F120"/>
    <mergeCell ref="G118:G120"/>
    <mergeCell ref="H118:H120"/>
    <mergeCell ref="I118:I120"/>
    <mergeCell ref="J118:J120"/>
    <mergeCell ref="K118:K120"/>
    <mergeCell ref="L118:L120"/>
    <mergeCell ref="M118:M120"/>
    <mergeCell ref="N118:N120"/>
    <mergeCell ref="O118:O120"/>
    <mergeCell ref="P118:P120"/>
    <mergeCell ref="Q118:Q120"/>
    <mergeCell ref="R118:R120"/>
    <mergeCell ref="S118:S120"/>
    <mergeCell ref="Q113:Q115"/>
    <mergeCell ref="R113:R115"/>
    <mergeCell ref="S113:S115"/>
    <mergeCell ref="F116:F117"/>
    <mergeCell ref="G116:G117"/>
    <mergeCell ref="H116:H117"/>
    <mergeCell ref="I116:I117"/>
    <mergeCell ref="J116:J117"/>
    <mergeCell ref="K116:K117"/>
    <mergeCell ref="L116:L117"/>
    <mergeCell ref="M116:M117"/>
    <mergeCell ref="N116:N117"/>
    <mergeCell ref="O116:O117"/>
    <mergeCell ref="P116:P117"/>
    <mergeCell ref="Q116:Q117"/>
    <mergeCell ref="R116:R117"/>
    <mergeCell ref="L113:L115"/>
    <mergeCell ref="M113:M115"/>
    <mergeCell ref="N113:N115"/>
    <mergeCell ref="O113:O115"/>
    <mergeCell ref="P113:P115"/>
    <mergeCell ref="G113:G115"/>
    <mergeCell ref="H113:H115"/>
    <mergeCell ref="I113:I115"/>
    <mergeCell ref="J113:J115"/>
    <mergeCell ref="K113:K115"/>
    <mergeCell ref="R107:R109"/>
    <mergeCell ref="S107:S109"/>
    <mergeCell ref="F110:F112"/>
    <mergeCell ref="G110:G112"/>
    <mergeCell ref="H110:H112"/>
    <mergeCell ref="I110:I112"/>
    <mergeCell ref="J110:J112"/>
    <mergeCell ref="K110:K112"/>
    <mergeCell ref="L110:L112"/>
    <mergeCell ref="M110:M112"/>
    <mergeCell ref="N110:N112"/>
    <mergeCell ref="O110:O112"/>
    <mergeCell ref="P110:P112"/>
    <mergeCell ref="Q110:Q112"/>
    <mergeCell ref="R110:R112"/>
    <mergeCell ref="S110:S112"/>
    <mergeCell ref="Q100:Q105"/>
    <mergeCell ref="R100:R105"/>
    <mergeCell ref="S100:S105"/>
    <mergeCell ref="D106:D112"/>
    <mergeCell ref="F107:F109"/>
    <mergeCell ref="G107:G109"/>
    <mergeCell ref="H107:H109"/>
    <mergeCell ref="I107:I109"/>
    <mergeCell ref="J107:J109"/>
    <mergeCell ref="K107:K109"/>
    <mergeCell ref="L107:L109"/>
    <mergeCell ref="M107:M109"/>
    <mergeCell ref="N107:N109"/>
    <mergeCell ref="O107:O109"/>
    <mergeCell ref="P107:P109"/>
    <mergeCell ref="Q107:Q109"/>
    <mergeCell ref="L100:L105"/>
    <mergeCell ref="M100:M105"/>
    <mergeCell ref="N100:N105"/>
    <mergeCell ref="O100:O105"/>
    <mergeCell ref="P100:P105"/>
    <mergeCell ref="G100:G105"/>
    <mergeCell ref="H100:H105"/>
    <mergeCell ref="I100:I105"/>
    <mergeCell ref="J100:J105"/>
    <mergeCell ref="K100:K105"/>
    <mergeCell ref="B100:B120"/>
    <mergeCell ref="C100:C112"/>
    <mergeCell ref="D100:D105"/>
    <mergeCell ref="E100:E112"/>
    <mergeCell ref="F100:F105"/>
    <mergeCell ref="C113:C120"/>
    <mergeCell ref="D113:D120"/>
    <mergeCell ref="E113:E120"/>
    <mergeCell ref="F113:F115"/>
    <mergeCell ref="C89:C98"/>
    <mergeCell ref="C71:C88"/>
    <mergeCell ref="C69:C70"/>
    <mergeCell ref="C56:C68"/>
    <mergeCell ref="AJ34:AJ35"/>
    <mergeCell ref="O7:O19"/>
    <mergeCell ref="P7:P19"/>
    <mergeCell ref="Q7:Q19"/>
    <mergeCell ref="R7:R19"/>
    <mergeCell ref="F30:F31"/>
    <mergeCell ref="F20:F29"/>
    <mergeCell ref="G7:G19"/>
    <mergeCell ref="H30:H31"/>
    <mergeCell ref="I30:I31"/>
    <mergeCell ref="G30:G31"/>
    <mergeCell ref="F7:F19"/>
    <mergeCell ref="R20:R29"/>
    <mergeCell ref="S30:S31"/>
    <mergeCell ref="J30:J31"/>
    <mergeCell ref="K30:K31"/>
    <mergeCell ref="L30:L31"/>
    <mergeCell ref="M30:M31"/>
    <mergeCell ref="N30:N31"/>
    <mergeCell ref="O30:O31"/>
    <mergeCell ref="P30:P31"/>
    <mergeCell ref="Q30:Q31"/>
    <mergeCell ref="R30:R31"/>
    <mergeCell ref="M20:M29"/>
    <mergeCell ref="N20:N29"/>
    <mergeCell ref="O20:O29"/>
    <mergeCell ref="P20:P29"/>
    <mergeCell ref="Q20:Q29"/>
    <mergeCell ref="AJ5:AJ6"/>
    <mergeCell ref="H7:H19"/>
    <mergeCell ref="I7:I19"/>
    <mergeCell ref="G20:G29"/>
    <mergeCell ref="H20:H29"/>
    <mergeCell ref="I20:I29"/>
    <mergeCell ref="S7:S19"/>
    <mergeCell ref="J7:J19"/>
    <mergeCell ref="K7:K19"/>
    <mergeCell ref="L7:L19"/>
    <mergeCell ref="M7:M19"/>
    <mergeCell ref="N7:N19"/>
    <mergeCell ref="S20:S29"/>
    <mergeCell ref="J20:J29"/>
    <mergeCell ref="K20:K29"/>
    <mergeCell ref="L20:L29"/>
    <mergeCell ref="B2:B4"/>
    <mergeCell ref="AE2:AJ2"/>
    <mergeCell ref="AE3:AJ3"/>
    <mergeCell ref="AE4:AJ4"/>
    <mergeCell ref="V5:V6"/>
    <mergeCell ref="W5:W6"/>
    <mergeCell ref="X5:AI5"/>
    <mergeCell ref="C2:AD2"/>
    <mergeCell ref="C3:AD3"/>
    <mergeCell ref="C4:AD4"/>
    <mergeCell ref="E5:E6"/>
    <mergeCell ref="G5:G6"/>
    <mergeCell ref="C5:C6"/>
    <mergeCell ref="T5:T6"/>
    <mergeCell ref="U5:U6"/>
    <mergeCell ref="H5:S5"/>
    <mergeCell ref="B5:B6"/>
    <mergeCell ref="F5:F6"/>
    <mergeCell ref="D5:D6"/>
    <mergeCell ref="D7:D32"/>
    <mergeCell ref="B7:B32"/>
    <mergeCell ref="C7:C32"/>
    <mergeCell ref="E7:E32"/>
  </mergeCells>
  <dataValidations count="6">
    <dataValidation type="whole" errorStyle="warning" allowBlank="1" showInputMessage="1" showErrorMessage="1" errorTitle="Meta" error="Escriba un valor numérico para la meta a lograr en la vigencia" prompt="Ingrese el valor de la meta a desarrollar para la actividad en la vigencia y programe su avance mensual" sqref="H303:S303 H315:S315 H317:S317 H312:S312">
      <formula1>0</formula1>
      <formula2>999999999</formula2>
    </dataValidation>
    <dataValidation allowBlank="1" showInputMessage="1" showErrorMessage="1" prompt="Distribuya el 100% de la actividad en las tareas programadas" sqref="U288"/>
    <dataValidation allowBlank="1" showInputMessage="1" showErrorMessage="1" prompt="Inserte una fila para cada tarea de la actividad y realice la programación correspondiente" sqref="T288:T298 T306:T320 T303:T304"/>
    <dataValidation type="whole" errorStyle="warning" allowBlank="1" showInputMessage="1" showErrorMessage="1" errorTitle="Meta" error="Escriba un valor numérico para la meta a lograr en la vigencia" sqref="H292:S292 H316:S316 H314:S314 H306:S306 H308:S311">
      <formula1>0</formula1>
      <formula2>999999999</formula2>
    </dataValidation>
    <dataValidation allowBlank="1" showInputMessage="1" showErrorMessage="1" promptTitle="Meta" prompt="Escriba el valor de la meta a lograr durante la vigencia_x000a_" sqref="H288:S288"/>
    <dataValidation allowBlank="1" showInputMessage="1" showErrorMessage="1" prompt="Inserte una fila para cada tarea y realice la programación y el costeo respectivo" sqref="T513:T515 T674:T676 T664:T665"/>
  </dataValidations>
  <pageMargins left="0.7" right="0.7" top="0.75" bottom="0.75" header="0.3" footer="0.3"/>
  <pageSetup scale="34" orientation="landscape" r:id="rId1"/>
  <rowBreaks count="1" manualBreakCount="1">
    <brk id="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guimiento xmlns="a167331c-937b-46fe-a0d2-e718c142b9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Expiration" staticId="0x010100F84382066620D9468DD4A08DB5914D85" UniqueId="a9ef37cf-16a0-4a3e-abbf-b90072d0b8fc">
      <p:Name>Retention</p:Name>
      <p:Description>Automatic scheduling of content for processing, and performing a retention action on content that has reached its due date.</p:Description>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F84382066620D9468DD4A08DB5914D85" ma:contentTypeVersion="15" ma:contentTypeDescription="Crear nuevo documento." ma:contentTypeScope="" ma:versionID="18810781b674638eeaaf262d7b0c4d47">
  <xsd:schema xmlns:xsd="http://www.w3.org/2001/XMLSchema" xmlns:xs="http://www.w3.org/2001/XMLSchema" xmlns:p="http://schemas.microsoft.com/office/2006/metadata/properties" xmlns:ns1="http://schemas.microsoft.com/sharepoint/v3" xmlns:ns2="a167331c-937b-46fe-a0d2-e718c142b915" xmlns:ns3="d0c44bf4-9f42-4aab-bea8-3874168f77d4" targetNamespace="http://schemas.microsoft.com/office/2006/metadata/properties" ma:root="true" ma:fieldsID="16abf8ed641e52ec22d7ea696b582bec" ns1:_="" ns2:_="" ns3:_="">
    <xsd:import namespace="http://schemas.microsoft.com/sharepoint/v3"/>
    <xsd:import namespace="a167331c-937b-46fe-a0d2-e718c142b915"/>
    <xsd:import namespace="d0c44bf4-9f42-4aab-bea8-3874168f77d4"/>
    <xsd:element name="properties">
      <xsd:complexType>
        <xsd:sequence>
          <xsd:element name="documentManagement">
            <xsd:complexType>
              <xsd:all>
                <xsd:element ref="ns2:MediaServiceMetadata" minOccurs="0"/>
                <xsd:element ref="ns2:MediaServiceFastMetadata" minOccurs="0"/>
                <xsd:element ref="ns1:_dlc_Exempt" minOccurs="0"/>
                <xsd:element ref="ns1:_dlc_ExpireDateSaved" minOccurs="0"/>
                <xsd:element ref="ns1:_dlc_ExpireDate" minOccurs="0"/>
                <xsd:element ref="ns3:SharedWithUsers" minOccurs="0"/>
                <xsd:element ref="ns3:SharedWithDetails" minOccurs="0"/>
                <xsd:element ref="ns2:Seguimiento" minOccurs="0"/>
                <xsd:element ref="ns2:MediaServiceEventHashCode" minOccurs="0"/>
                <xsd:element ref="ns2:MediaServiceGenerationTime"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0" nillable="true" ma:displayName="Excluir de la directiva" ma:description="" ma:hidden="true" ma:internalName="_dlc_Exempt" ma:readOnly="true">
      <xsd:simpleType>
        <xsd:restriction base="dms:Unknown"/>
      </xsd:simpleType>
    </xsd:element>
    <xsd:element name="_dlc_ExpireDateSaved" ma:index="11" nillable="true" ma:displayName="Fecha de expiración original" ma:description="" ma:hidden="true" ma:internalName="_dlc_ExpireDateSaved" ma:readOnly="true">
      <xsd:simpleType>
        <xsd:restriction base="dms:DateTime"/>
      </xsd:simpleType>
    </xsd:element>
    <xsd:element name="_dlc_ExpireDate" ma:index="12" nillable="true" ma:displayName="Fecha de expiración" ma:description=""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167331c-937b-46fe-a0d2-e718c142b91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eguimiento" ma:index="15" nillable="true" ma:displayName="Seguimiento" ma:internalName="Seguimiento">
      <xsd:simpleType>
        <xsd:restriction base="dms:Text">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c44bf4-9f42-4aab-bea8-3874168f77d4" elementFormDefault="qualified">
    <xsd:import namespace="http://schemas.microsoft.com/office/2006/documentManagement/types"/>
    <xsd:import namespace="http://schemas.microsoft.com/office/infopath/2007/PartnerControls"/>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64D619-C240-42D7-9C5B-69603E73CE3D}">
  <ds:schemaRefs>
    <ds:schemaRef ds:uri="http://purl.org/dc/dcmitype/"/>
    <ds:schemaRef ds:uri="http://schemas.openxmlformats.org/package/2006/metadata/core-properties"/>
    <ds:schemaRef ds:uri="a167331c-937b-46fe-a0d2-e718c142b915"/>
    <ds:schemaRef ds:uri="d0c44bf4-9f42-4aab-bea8-3874168f77d4"/>
    <ds:schemaRef ds:uri="http://schemas.microsoft.com/office/2006/documentManagement/types"/>
    <ds:schemaRef ds:uri="http://schemas.microsoft.com/office/2006/metadata/properties"/>
    <ds:schemaRef ds:uri="http://purl.org/dc/elements/1.1/"/>
    <ds:schemaRef ds:uri="http://purl.org/dc/terms/"/>
    <ds:schemaRef ds:uri="http://schemas.microsoft.com/sharepoint/v3"/>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22ABDC8-01FF-4A37-8F69-5215EC136659}">
  <ds:schemaRefs>
    <ds:schemaRef ds:uri="http://schemas.microsoft.com/sharepoint/v3/contenttype/forms"/>
  </ds:schemaRefs>
</ds:datastoreItem>
</file>

<file path=customXml/itemProps3.xml><?xml version="1.0" encoding="utf-8"?>
<ds:datastoreItem xmlns:ds="http://schemas.openxmlformats.org/officeDocument/2006/customXml" ds:itemID="{C56C3C03-C0C5-4DEE-B77E-A107B43EF418}">
  <ds:schemaRefs>
    <ds:schemaRef ds:uri="office.server.policy"/>
  </ds:schemaRefs>
</ds:datastoreItem>
</file>

<file path=customXml/itemProps4.xml><?xml version="1.0" encoding="utf-8"?>
<ds:datastoreItem xmlns:ds="http://schemas.openxmlformats.org/officeDocument/2006/customXml" ds:itemID="{8FA29672-FD4D-41BA-AF78-DE3953EE0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7331c-937b-46fe-a0d2-e718c142b915"/>
    <ds:schemaRef ds:uri="d0c44bf4-9f42-4aab-bea8-3874168f7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Perez</dc:creator>
  <cp:lastModifiedBy>Liliana Perez</cp:lastModifiedBy>
  <cp:lastPrinted>2018-10-03T14:36:22Z</cp:lastPrinted>
  <dcterms:created xsi:type="dcterms:W3CDTF">2018-07-19T15:14:53Z</dcterms:created>
  <dcterms:modified xsi:type="dcterms:W3CDTF">2020-01-28T20:43:06Z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0x010100F84382066620D9468DD4A08DB5914D85</vt:lpwstr>
  </property>
  <property fmtid="{D5CDD505-2E9C-101B-9397-08002B2CF9AE}" pid="3" name="ContentTypeId">
    <vt:lpwstr>0x010100F84382066620D9468DD4A08DB5914D85</vt:lpwstr>
  </property>
  <property fmtid="{D5CDD505-2E9C-101B-9397-08002B2CF9AE}" pid="4" name="ItemRetentionFormula">
    <vt:lpwstr/>
  </property>
</Properties>
</file>